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<sst xmlns="http://schemas.openxmlformats.org/spreadsheetml/2006/main" count="109" uniqueCount="62">
  <si>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</si>
  <si>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</si>
  <si>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</si>
  <si>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</si>
  <si>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</si>
  <si>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</si>
  <si>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</si>
  <si>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</si>
  <si>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</si>
  <si>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</si>
  <si>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</si>
  <si>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</si>
  <si>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</si>
  <si>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</si>
  <si>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</si>
  <si>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</si>
  <si>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</si>
  <si>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</si>
  <si>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</si>
  <si>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</si>
  <si>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</si>
  <si>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</si>
  <si>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</si>
  <si>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</si>
  <si>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</si>
  <si>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</si>
  <si>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</si>
  <si>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</si>
  <si>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</si>
  <si>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</si>
  <si>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</si>
  <si>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</si>
  <si>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</si>
  <si>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</si>
  <si>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</si>
  <si>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</si>
  <si>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</si>
  <si>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</si>
  <si>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</si>
  <si>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</si>
  <si>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</si>
  <si>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</si>
  <si>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</si>
  <si>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</si>
  <si>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</si>
  <si>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</si>
  <si>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</si>
  <si>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</si>
  <si>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</si>
  <si>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</si>
  <si>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</si>
  <si>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</si>
  <si>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Внутридневные кредиты</t>
  </si>
  <si>
    <t>19.09.11-        23.09.11</t>
  </si>
  <si>
    <t>-</t>
  </si>
  <si>
    <t>29.09.11*</t>
  </si>
  <si>
    <t>16.09.11-       22.09.11</t>
  </si>
  <si>
    <t>23.09.11-       29.09.11</t>
  </si>
  <si>
    <t>19.09.11-      23.09.11</t>
  </si>
  <si>
    <t>26.09.11-      30.09.11</t>
  </si>
  <si>
    <t>Еженедельный обзор (26.09.11 – 30.09.11)</t>
  </si>
  <si>
    <t>**- без учета операций СВОП между коммерческими банками за 30.09.2011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</si>
</sst>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  <numFmt numFmtId="169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F34" sqref="F34"/>
    </sheetView>
  </sheetViews>
  <sheetFormatPr defaultColWidth="9.125" defaultRowHeight="12.75"/>
  <cols>
    <col min="1" max="1" width="45.50390625" style="11" customWidth="1"/>
    <col min="2" max="3" width="12.625" style="11" customWidth="1"/>
    <col min="4" max="4" width="13.625" style="11" customWidth="1"/>
    <col min="5" max="5" width="13.125" style="11" customWidth="1"/>
    <col min="6" max="6" width="41.375" style="11" customWidth="1"/>
    <col min="7" max="8" width="12.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50390625" style="11" bestFit="1" customWidth="1"/>
    <col min="13" max="16384" width="9.125" style="11" customWidth="1"/>
  </cols>
  <sheetData>
    <row r="1" ht="20.25">
      <c r="D1" s="1" t="s">
        <v>36</v>
      </c>
    </row>
    <row r="2" ht="4.5" customHeight="1"/>
    <row r="3" ht="18">
      <c r="D3" s="2" t="s">
        <v>60</v>
      </c>
    </row>
    <row r="4" ht="15.75">
      <c r="D4" s="3"/>
    </row>
    <row r="5" ht="13.5">
      <c r="A5" s="4"/>
    </row>
    <row r="6" spans="1:9" ht="13.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3.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40809</v>
      </c>
      <c r="C8" s="8">
        <v>40816</v>
      </c>
      <c r="D8" s="9" t="s">
        <v>35</v>
      </c>
      <c r="E8" s="13"/>
      <c r="F8" s="7"/>
      <c r="G8" s="8" t="s">
        <v>56</v>
      </c>
      <c r="H8" s="8" t="s">
        <v>57</v>
      </c>
      <c r="I8" s="9" t="s">
        <v>35</v>
      </c>
      <c r="N8" s="36"/>
      <c r="O8" s="36"/>
    </row>
    <row r="9" spans="1:16" s="12" customFormat="1" ht="14.25" customHeight="1">
      <c r="A9" s="14" t="s">
        <v>17</v>
      </c>
      <c r="B9" s="43">
        <v>51614.7299</v>
      </c>
      <c r="C9" s="43">
        <f>+C11+C12</f>
        <v>51213.46976</v>
      </c>
      <c r="D9" s="45">
        <f>C9-B9</f>
        <v>-401.2601399999985</v>
      </c>
      <c r="E9" s="13"/>
      <c r="F9" s="14" t="s">
        <v>33</v>
      </c>
      <c r="G9" s="43">
        <v>134.6</v>
      </c>
      <c r="H9" s="43">
        <f>+H11+H12</f>
        <v>272.2976</v>
      </c>
      <c r="I9" s="45">
        <f>H9-G9</f>
        <v>137.6976</v>
      </c>
      <c r="N9" s="37"/>
      <c r="O9" s="38"/>
      <c r="P9" s="38"/>
    </row>
    <row r="10" spans="1:16" s="12" customFormat="1" ht="14.25" customHeight="1">
      <c r="A10" s="14" t="s">
        <v>18</v>
      </c>
      <c r="D10" s="45"/>
      <c r="E10" s="13"/>
      <c r="F10" s="14" t="s">
        <v>18</v>
      </c>
      <c r="I10" s="45"/>
      <c r="N10" s="37"/>
      <c r="O10" s="38"/>
      <c r="P10" s="38"/>
    </row>
    <row r="11" spans="1:16" s="12" customFormat="1" ht="14.25" customHeight="1">
      <c r="A11" s="14" t="s">
        <v>19</v>
      </c>
      <c r="B11" s="43">
        <v>44699.7593</v>
      </c>
      <c r="C11" s="43">
        <v>44359.7978</v>
      </c>
      <c r="D11" s="45">
        <f>C11-B11</f>
        <v>-339.9614999999976</v>
      </c>
      <c r="E11" s="13"/>
      <c r="F11" s="14" t="s">
        <v>21</v>
      </c>
      <c r="G11" s="43">
        <v>59.6</v>
      </c>
      <c r="H11" s="43">
        <v>202.6976</v>
      </c>
      <c r="I11" s="45">
        <f>H11-G11</f>
        <v>143.0976</v>
      </c>
      <c r="J11" s="13"/>
      <c r="K11" s="13"/>
      <c r="L11" s="13"/>
      <c r="M11" s="13"/>
      <c r="N11" s="37"/>
      <c r="O11" s="38"/>
      <c r="P11" s="38"/>
    </row>
    <row r="12" spans="1:16" s="12" customFormat="1" ht="14.25" customHeight="1">
      <c r="A12" s="10" t="s">
        <v>20</v>
      </c>
      <c r="B12" s="44">
        <v>6914.9706</v>
      </c>
      <c r="C12" s="44">
        <v>6853.67196</v>
      </c>
      <c r="D12" s="46">
        <f>C12-B12</f>
        <v>-61.29863999999998</v>
      </c>
      <c r="E12" s="13"/>
      <c r="F12" s="14" t="s">
        <v>22</v>
      </c>
      <c r="G12" s="43">
        <v>75</v>
      </c>
      <c r="H12" s="43">
        <v>69.6</v>
      </c>
      <c r="I12" s="45">
        <f>+H12-G12</f>
        <v>-5.400000000000006</v>
      </c>
      <c r="J12" s="13"/>
      <c r="K12" s="13"/>
      <c r="L12" s="13"/>
      <c r="M12" s="13"/>
      <c r="N12" s="37"/>
      <c r="O12" s="38"/>
      <c r="P12" s="38"/>
    </row>
    <row r="13" spans="1:13" ht="14.25" customHeight="1">
      <c r="A13" s="13"/>
      <c r="B13" s="13"/>
      <c r="C13" s="13"/>
      <c r="D13" s="13"/>
      <c r="E13" s="13"/>
      <c r="F13" s="14" t="s">
        <v>23</v>
      </c>
      <c r="G13" s="43" t="s">
        <v>54</v>
      </c>
      <c r="H13" s="43" t="s">
        <v>54</v>
      </c>
      <c r="I13" s="45" t="s">
        <v>54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45"/>
      <c r="J14" s="13"/>
      <c r="K14" s="13"/>
      <c r="L14" s="13"/>
      <c r="M14" s="13"/>
    </row>
    <row r="15" spans="1:13" ht="27">
      <c r="A15" s="13"/>
      <c r="B15" s="13"/>
      <c r="C15" s="25"/>
      <c r="D15" s="13"/>
      <c r="E15" s="13"/>
      <c r="F15" s="14" t="s">
        <v>12</v>
      </c>
      <c r="I15" s="4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24</v>
      </c>
      <c r="G16" s="17">
        <v>10</v>
      </c>
      <c r="H16" s="17">
        <v>10.000000000000002</v>
      </c>
      <c r="I16" s="45">
        <f>H16-G16</f>
        <v>0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25</v>
      </c>
      <c r="G17" s="17">
        <v>10.6</v>
      </c>
      <c r="H17" s="17">
        <v>10</v>
      </c>
      <c r="I17" s="45">
        <f>+H17-G17</f>
        <v>-0.5999999999999996</v>
      </c>
      <c r="J17" s="13"/>
      <c r="K17" s="13"/>
      <c r="L17" s="13"/>
      <c r="M17" s="13"/>
    </row>
    <row r="18" spans="1:13" ht="13.5" customHeight="1">
      <c r="A18" s="59"/>
      <c r="B18" s="61" t="s">
        <v>53</v>
      </c>
      <c r="C18" s="61" t="s">
        <v>53</v>
      </c>
      <c r="D18" s="55" t="s">
        <v>35</v>
      </c>
      <c r="E18" s="13"/>
      <c r="F18" s="10" t="s">
        <v>26</v>
      </c>
      <c r="G18" s="27" t="s">
        <v>54</v>
      </c>
      <c r="H18" s="27" t="s">
        <v>54</v>
      </c>
      <c r="I18" s="28" t="str">
        <f>H18</f>
        <v>-</v>
      </c>
      <c r="J18" s="13"/>
      <c r="K18" s="13"/>
      <c r="L18" s="13"/>
      <c r="M18" s="13"/>
    </row>
    <row r="19" spans="1:13" ht="18.75" customHeight="1">
      <c r="A19" s="60"/>
      <c r="B19" s="62"/>
      <c r="C19" s="62"/>
      <c r="D19" s="56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7" t="s">
        <v>48</v>
      </c>
      <c r="B20" s="53">
        <v>24.996</v>
      </c>
      <c r="C20" s="53">
        <v>76.54055</v>
      </c>
      <c r="D20" s="58">
        <f>C20-B20</f>
        <v>51.54455</v>
      </c>
      <c r="E20" s="13"/>
      <c r="G20" s="13"/>
      <c r="H20" s="13"/>
      <c r="I20" s="13"/>
    </row>
    <row r="21" spans="1:9" ht="13.5" customHeight="1">
      <c r="A21" s="57"/>
      <c r="B21" s="54"/>
      <c r="C21" s="54"/>
      <c r="D21" s="48"/>
      <c r="E21" s="13"/>
      <c r="F21" s="29" t="s">
        <v>11</v>
      </c>
      <c r="G21" s="13"/>
      <c r="H21" s="13"/>
      <c r="I21" s="13"/>
    </row>
    <row r="22" spans="1:9" ht="27">
      <c r="A22" s="26" t="s">
        <v>49</v>
      </c>
      <c r="B22" s="43">
        <v>123.76843</v>
      </c>
      <c r="C22" s="43">
        <v>67.0701535</v>
      </c>
      <c r="D22" s="45">
        <f>+C22-B22</f>
        <v>-56.69827649999999</v>
      </c>
      <c r="E22" s="13"/>
      <c r="F22" s="30" t="s">
        <v>13</v>
      </c>
      <c r="G22" s="13"/>
      <c r="H22" s="13"/>
      <c r="I22" s="13"/>
    </row>
    <row r="23" spans="1:9" ht="27">
      <c r="A23" s="26" t="s">
        <v>44</v>
      </c>
      <c r="B23" s="35">
        <v>50</v>
      </c>
      <c r="C23" s="47" t="s">
        <v>54</v>
      </c>
      <c r="D23" s="47">
        <f>-B23</f>
        <v>-50</v>
      </c>
      <c r="E23" s="13"/>
      <c r="F23" s="31"/>
      <c r="G23" s="8" t="s">
        <v>58</v>
      </c>
      <c r="H23" s="8" t="s">
        <v>59</v>
      </c>
      <c r="I23" s="9" t="s">
        <v>35</v>
      </c>
    </row>
    <row r="24" spans="1:9" ht="13.5" customHeight="1">
      <c r="A24" s="57" t="s">
        <v>52</v>
      </c>
      <c r="B24" s="54" t="s">
        <v>54</v>
      </c>
      <c r="C24" s="54" t="s">
        <v>54</v>
      </c>
      <c r="D24" s="48" t="s">
        <v>54</v>
      </c>
      <c r="E24" s="13"/>
      <c r="F24" s="14" t="s">
        <v>27</v>
      </c>
      <c r="G24" s="17">
        <v>18.05</v>
      </c>
      <c r="H24" s="17">
        <v>17.5</v>
      </c>
      <c r="I24" s="32">
        <f>H24-G24</f>
        <v>-0.5500000000000007</v>
      </c>
    </row>
    <row r="25" spans="1:9" ht="14.25">
      <c r="A25" s="63"/>
      <c r="B25" s="64"/>
      <c r="C25" s="64"/>
      <c r="D25" s="49"/>
      <c r="E25" s="13"/>
      <c r="F25" s="14" t="s">
        <v>18</v>
      </c>
      <c r="G25" s="17"/>
      <c r="H25" s="17"/>
      <c r="I25" s="18"/>
    </row>
    <row r="26" spans="1:9" ht="14.25">
      <c r="A26" s="21"/>
      <c r="D26" s="22"/>
      <c r="E26" s="13"/>
      <c r="F26" s="14" t="s">
        <v>28</v>
      </c>
      <c r="G26" s="17">
        <v>18.05</v>
      </c>
      <c r="H26" s="17">
        <v>14.8</v>
      </c>
      <c r="I26" s="18">
        <f>+H26-G26</f>
        <v>-3.25</v>
      </c>
    </row>
    <row r="27" spans="1:9" ht="14.25">
      <c r="A27" s="5" t="s">
        <v>16</v>
      </c>
      <c r="B27" s="13"/>
      <c r="C27" s="13"/>
      <c r="D27" s="13"/>
      <c r="E27" s="13"/>
      <c r="F27" s="14" t="s">
        <v>29</v>
      </c>
      <c r="G27" s="17" t="s">
        <v>54</v>
      </c>
      <c r="H27" s="17">
        <v>2.7</v>
      </c>
      <c r="I27" s="18">
        <f>+H27</f>
        <v>2.7</v>
      </c>
    </row>
    <row r="28" spans="1:9" ht="14.25">
      <c r="A28" s="6" t="s">
        <v>1</v>
      </c>
      <c r="B28" s="13"/>
      <c r="C28" s="13"/>
      <c r="D28" s="13"/>
      <c r="E28" s="13"/>
      <c r="F28" s="14" t="s">
        <v>34</v>
      </c>
      <c r="G28" s="17" t="s">
        <v>54</v>
      </c>
      <c r="H28" s="17"/>
      <c r="I28" s="18" t="s">
        <v>54</v>
      </c>
    </row>
    <row r="29" spans="1:9" ht="14.25">
      <c r="A29" s="7"/>
      <c r="B29" s="8">
        <v>40806</v>
      </c>
      <c r="C29" s="8">
        <v>40813</v>
      </c>
      <c r="D29" s="9" t="s">
        <v>35</v>
      </c>
      <c r="E29" s="13"/>
      <c r="F29" s="14"/>
      <c r="G29" s="43"/>
      <c r="H29" s="43"/>
      <c r="I29" s="45"/>
    </row>
    <row r="30" spans="1:9" ht="28.5" customHeight="1">
      <c r="A30" s="14" t="s">
        <v>4</v>
      </c>
      <c r="B30" s="43">
        <v>411.64</v>
      </c>
      <c r="C30" s="43">
        <v>477</v>
      </c>
      <c r="D30" s="45">
        <f>C30-B30</f>
        <v>65.36000000000001</v>
      </c>
      <c r="E30" s="13"/>
      <c r="F30" s="14" t="s">
        <v>39</v>
      </c>
      <c r="G30" s="17" t="s">
        <v>54</v>
      </c>
      <c r="H30" s="17" t="s">
        <v>54</v>
      </c>
      <c r="I30" s="18" t="str">
        <f>H30</f>
        <v>-</v>
      </c>
    </row>
    <row r="31" spans="1:11" ht="28.5" customHeight="1">
      <c r="A31" s="14" t="s">
        <v>5</v>
      </c>
      <c r="B31" s="43">
        <v>397.4</v>
      </c>
      <c r="C31" s="43">
        <v>467</v>
      </c>
      <c r="D31" s="45">
        <f>C31-B31</f>
        <v>69.60000000000002</v>
      </c>
      <c r="E31" s="13"/>
      <c r="F31" s="14" t="s">
        <v>46</v>
      </c>
      <c r="G31" s="17">
        <v>1.1</v>
      </c>
      <c r="H31" s="17">
        <v>1.1621504</v>
      </c>
      <c r="I31" s="18">
        <f>+H31-G31</f>
        <v>0.06215039999999994</v>
      </c>
      <c r="J31" s="23"/>
      <c r="K31" s="23"/>
    </row>
    <row r="32" spans="1:11" ht="27.75" customHeight="1">
      <c r="A32" s="14" t="s">
        <v>47</v>
      </c>
      <c r="B32" s="43" t="s">
        <v>54</v>
      </c>
      <c r="C32" s="43" t="s">
        <v>54</v>
      </c>
      <c r="D32" s="45" t="s">
        <v>54</v>
      </c>
      <c r="E32" s="13"/>
      <c r="F32" s="14"/>
      <c r="G32" s="23"/>
      <c r="H32" s="23"/>
      <c r="I32" s="24" t="s">
        <v>14</v>
      </c>
      <c r="K32" s="23"/>
    </row>
    <row r="33" spans="1:9" ht="27">
      <c r="A33" s="14"/>
      <c r="D33" s="15"/>
      <c r="E33" s="13"/>
      <c r="F33" s="10" t="s">
        <v>45</v>
      </c>
      <c r="G33" s="33">
        <v>45.199</v>
      </c>
      <c r="H33" s="33">
        <v>45.0008</v>
      </c>
      <c r="I33" s="34">
        <f>+H33/G33-1</f>
        <v>-0.0043850527666541295</v>
      </c>
    </row>
    <row r="34" spans="1:6" ht="14.25">
      <c r="A34" s="14" t="s">
        <v>9</v>
      </c>
      <c r="B34" s="17"/>
      <c r="C34" s="17"/>
      <c r="D34" s="18"/>
      <c r="E34" s="13"/>
      <c r="F34" s="11" t="s">
        <v>61</v>
      </c>
    </row>
    <row r="35" spans="1:5" ht="14.25">
      <c r="A35" s="14" t="s">
        <v>40</v>
      </c>
      <c r="B35" s="17">
        <v>7.23</v>
      </c>
      <c r="C35" s="17">
        <v>7.266824918531777</v>
      </c>
      <c r="D35" s="18">
        <f>C35-B35</f>
        <v>0.03682491853177616</v>
      </c>
      <c r="E35" s="13"/>
    </row>
    <row r="36" spans="1:5" ht="14.25">
      <c r="A36" s="14" t="s">
        <v>6</v>
      </c>
      <c r="B36" s="17">
        <v>8.46</v>
      </c>
      <c r="C36" s="17">
        <v>8.780451304360335</v>
      </c>
      <c r="D36" s="18">
        <f>C36-B36</f>
        <v>0.32045130436033453</v>
      </c>
      <c r="E36" s="13"/>
    </row>
    <row r="37" spans="1:5" ht="14.25">
      <c r="A37" s="10" t="s">
        <v>7</v>
      </c>
      <c r="B37" s="27">
        <v>13.36</v>
      </c>
      <c r="C37" s="27">
        <v>13.55002752274915</v>
      </c>
      <c r="D37" s="28">
        <f>C37-B37</f>
        <v>0.19002752274915125</v>
      </c>
      <c r="E37" s="13"/>
    </row>
    <row r="38" spans="5:10" ht="13.5">
      <c r="E38" s="13"/>
      <c r="J38" s="39"/>
    </row>
    <row r="39" spans="1:10" ht="13.5">
      <c r="A39" s="5" t="s">
        <v>8</v>
      </c>
      <c r="B39" s="13"/>
      <c r="C39" s="13"/>
      <c r="D39" s="13"/>
      <c r="E39" s="13"/>
      <c r="F39" s="5" t="s">
        <v>30</v>
      </c>
      <c r="G39" s="13"/>
      <c r="H39" s="13"/>
      <c r="I39" s="13"/>
      <c r="J39" s="39"/>
    </row>
    <row r="40" spans="1:10" ht="13.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39"/>
    </row>
    <row r="41" spans="1:10" ht="13.5">
      <c r="A41" s="7"/>
      <c r="B41" s="8">
        <v>40808</v>
      </c>
      <c r="C41" s="8" t="s">
        <v>55</v>
      </c>
      <c r="D41" s="9" t="s">
        <v>35</v>
      </c>
      <c r="E41" s="13"/>
      <c r="F41" s="7"/>
      <c r="G41" s="8">
        <v>40809</v>
      </c>
      <c r="H41" s="8">
        <v>40816</v>
      </c>
      <c r="I41" s="9" t="s">
        <v>35</v>
      </c>
      <c r="J41" s="39"/>
    </row>
    <row r="42" spans="1:12" ht="14.25">
      <c r="A42" s="14" t="s">
        <v>4</v>
      </c>
      <c r="B42" s="43">
        <v>84.03</v>
      </c>
      <c r="C42" s="43">
        <v>140.49</v>
      </c>
      <c r="D42" s="45">
        <f>C42-B42</f>
        <v>56.46000000000001</v>
      </c>
      <c r="E42" s="13"/>
      <c r="F42" s="14" t="s">
        <v>17</v>
      </c>
      <c r="G42" s="43">
        <v>38755.555</v>
      </c>
      <c r="H42" s="43">
        <v>38384.581</v>
      </c>
      <c r="I42" s="45">
        <f>H42-G42</f>
        <v>-370.974000000002</v>
      </c>
      <c r="J42" s="39"/>
      <c r="L42" s="39"/>
    </row>
    <row r="43" spans="1:10" ht="14.25">
      <c r="A43" s="14" t="s">
        <v>5</v>
      </c>
      <c r="B43" s="43">
        <v>35</v>
      </c>
      <c r="C43" s="43">
        <v>75</v>
      </c>
      <c r="D43" s="45">
        <f>C43-B43</f>
        <v>40</v>
      </c>
      <c r="E43" s="13"/>
      <c r="F43" s="11" t="s">
        <v>18</v>
      </c>
      <c r="I43" s="45"/>
      <c r="J43" s="39"/>
    </row>
    <row r="44" spans="1:12" ht="14.25">
      <c r="A44" s="14" t="s">
        <v>47</v>
      </c>
      <c r="B44" s="43">
        <v>19.98</v>
      </c>
      <c r="C44" s="43">
        <v>10</v>
      </c>
      <c r="D44" s="45">
        <f>+C44</f>
        <v>10</v>
      </c>
      <c r="E44" s="13"/>
      <c r="F44" s="14" t="s">
        <v>31</v>
      </c>
      <c r="G44" s="43">
        <v>18287.479</v>
      </c>
      <c r="H44" s="43">
        <v>18546.946</v>
      </c>
      <c r="I44" s="45">
        <f>H44-G44</f>
        <v>259.46700000000055</v>
      </c>
      <c r="J44" s="39"/>
      <c r="L44" s="39"/>
    </row>
    <row r="45" spans="1:10" ht="14.25">
      <c r="A45" s="14"/>
      <c r="B45" s="43"/>
      <c r="C45" s="43"/>
      <c r="D45" s="45"/>
      <c r="E45" s="13"/>
      <c r="F45" s="10" t="s">
        <v>32</v>
      </c>
      <c r="G45" s="44">
        <v>20468.076</v>
      </c>
      <c r="H45" s="44">
        <f>+H42-H44</f>
        <v>19837.635</v>
      </c>
      <c r="I45" s="46">
        <f>H45-G45</f>
        <v>-630.4410000000025</v>
      </c>
      <c r="J45" s="39"/>
    </row>
    <row r="46" spans="1:10" ht="13.5" customHeight="1">
      <c r="A46" s="14" t="s">
        <v>9</v>
      </c>
      <c r="B46" s="17"/>
      <c r="C46" s="17"/>
      <c r="D46" s="45"/>
      <c r="E46" s="13"/>
      <c r="J46" s="39"/>
    </row>
    <row r="47" spans="1:10" ht="14.25">
      <c r="A47" s="14" t="s">
        <v>50</v>
      </c>
      <c r="B47" s="17" t="s">
        <v>54</v>
      </c>
      <c r="C47" s="17" t="s">
        <v>54</v>
      </c>
      <c r="D47" s="18" t="s">
        <v>54</v>
      </c>
      <c r="E47" s="13"/>
      <c r="J47" s="39"/>
    </row>
    <row r="48" spans="1:10" ht="14.25" customHeight="1">
      <c r="A48" s="14" t="s">
        <v>37</v>
      </c>
      <c r="B48" s="17">
        <v>13.32</v>
      </c>
      <c r="C48" s="17" t="s">
        <v>54</v>
      </c>
      <c r="D48" s="18" t="str">
        <f>C48</f>
        <v>-</v>
      </c>
      <c r="E48" s="13"/>
      <c r="J48" s="39"/>
    </row>
    <row r="49" spans="1:5" ht="13.5" customHeight="1">
      <c r="A49" s="10" t="s">
        <v>38</v>
      </c>
      <c r="B49" s="17" t="s">
        <v>54</v>
      </c>
      <c r="C49" s="17">
        <v>15.197999969573564</v>
      </c>
      <c r="D49" s="28" t="s">
        <v>54</v>
      </c>
      <c r="E49" s="13"/>
    </row>
    <row r="50" spans="1:9" ht="14.25" customHeight="1">
      <c r="A50" s="50" t="s">
        <v>51</v>
      </c>
      <c r="B50" s="51"/>
      <c r="C50" s="51"/>
      <c r="D50" s="51"/>
      <c r="E50" s="13"/>
      <c r="F50" s="5" t="s">
        <v>15</v>
      </c>
      <c r="G50" s="13"/>
      <c r="H50" s="13"/>
      <c r="I50" s="13"/>
    </row>
    <row r="51" spans="1:6" ht="13.5" customHeight="1">
      <c r="A51" s="52"/>
      <c r="B51" s="52"/>
      <c r="C51" s="52"/>
      <c r="D51" s="52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40809</v>
      </c>
      <c r="H52" s="8">
        <v>40816</v>
      </c>
      <c r="I52" s="9" t="s">
        <v>35</v>
      </c>
    </row>
    <row r="53" spans="1:9" ht="12.75" customHeight="1">
      <c r="A53" s="29"/>
      <c r="B53" s="19"/>
      <c r="C53" s="19"/>
      <c r="D53" s="19"/>
      <c r="E53" s="20"/>
      <c r="F53" s="14" t="s">
        <v>17</v>
      </c>
      <c r="G53" s="43">
        <v>29807.453</v>
      </c>
      <c r="H53" s="43">
        <v>30053.477</v>
      </c>
      <c r="I53" s="45">
        <f>H53-G53</f>
        <v>246.0239999999976</v>
      </c>
    </row>
    <row r="54" spans="1:6" ht="13.5" customHeight="1">
      <c r="A54" s="40"/>
      <c r="B54" s="17"/>
      <c r="C54" s="17"/>
      <c r="D54" s="18"/>
      <c r="E54" s="20"/>
      <c r="F54" s="11" t="s">
        <v>18</v>
      </c>
    </row>
    <row r="55" spans="1:9" ht="14.25">
      <c r="A55" s="41"/>
      <c r="B55" s="42"/>
      <c r="C55" s="42"/>
      <c r="D55" s="24"/>
      <c r="E55" s="20"/>
      <c r="F55" s="14" t="s">
        <v>22</v>
      </c>
      <c r="G55" s="43">
        <v>14095.688</v>
      </c>
      <c r="H55" s="43">
        <v>14212.548</v>
      </c>
      <c r="I55" s="45">
        <f>H55-G55</f>
        <v>116.86000000000058</v>
      </c>
    </row>
    <row r="56" spans="1:9" ht="14.25" customHeight="1">
      <c r="A56" s="14"/>
      <c r="B56" s="19"/>
      <c r="C56" s="19"/>
      <c r="D56" s="15"/>
      <c r="E56" s="20"/>
      <c r="F56" s="10" t="s">
        <v>23</v>
      </c>
      <c r="G56" s="44">
        <v>15711.765000000001</v>
      </c>
      <c r="H56" s="44">
        <f>+H53-H55</f>
        <v>15840.928999999998</v>
      </c>
      <c r="I56" s="46">
        <f>H56-G56</f>
        <v>129.16399999999703</v>
      </c>
    </row>
    <row r="57" spans="1:9" ht="14.25">
      <c r="A57" s="14"/>
      <c r="B57" s="19"/>
      <c r="C57" s="19"/>
      <c r="D57" s="15"/>
      <c r="E57" s="20"/>
      <c r="G57" s="39"/>
      <c r="H57" s="39"/>
      <c r="I57" s="39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13">
    <mergeCell ref="D24:D25"/>
    <mergeCell ref="A50:D51"/>
    <mergeCell ref="B20:B21"/>
    <mergeCell ref="D18:D19"/>
    <mergeCell ref="A20:A21"/>
    <mergeCell ref="D20:D21"/>
    <mergeCell ref="C20:C21"/>
    <mergeCell ref="A18:A19"/>
    <mergeCell ref="B18:B19"/>
    <mergeCell ref="C18:C19"/>
    <mergeCell ref="A24:A25"/>
    <mergeCell ref="B24:B25"/>
    <mergeCell ref="C24:C2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42</v>
      </c>
    </row>
    <row r="2" ht="12.75">
      <c r="A2" t="s">
        <v>41</v>
      </c>
    </row>
    <row r="4" ht="12.75">
      <c r="A4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2011-10-04T04:06:37Z</dcterms:modified>
  <cp:category/>
  <cp:version/>
  <cp:contentType/>
  <cp:contentStatus/>
</cp:coreProperties>
</file>