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<sst xmlns="http://schemas.openxmlformats.org/spreadsheetml/2006/main" count="121" uniqueCount="67">
  <si>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</si>
  <si>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</si>
  <si>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</si>
  <si>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</si>
  <si>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</si>
  <si>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</si>
  <si>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</si>
  <si>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</si>
  <si>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</si>
  <si>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</si>
  <si>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</si>
  <si>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</si>
  <si>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</si>
  <si>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</si>
  <si>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</si>
  <si>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</si>
  <si>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</si>
  <si>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</si>
  <si>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</si>
  <si>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</si>
  <si>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</si>
  <si>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</si>
  <si>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</si>
  <si>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</si>
  <si>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</si>
  <si>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</si>
  <si>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</si>
  <si>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</si>
  <si>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</si>
  <si>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</si>
  <si>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</si>
  <si>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</si>
  <si>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</si>
  <si>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</si>
  <si>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</si>
  <si>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</si>
  <si>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</si>
  <si>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</si>
  <si>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</si>
  <si>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</si>
  <si>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</si>
  <si>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</si>
  <si>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</si>
  <si>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</si>
  <si>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</si>
  <si>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</si>
  <si>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</si>
  <si>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</si>
  <si>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</si>
  <si>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</si>
  <si>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</si>
  <si>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2011-ж. 29.07</t>
  </si>
  <si>
    <t>2011-ж. 05.08</t>
  </si>
  <si>
    <t>Жумалык баяндама (2011.29.08 - 2011.02.09)</t>
  </si>
  <si>
    <t>-</t>
  </si>
  <si>
    <t>Бир кщн ичиндегикредиттер</t>
  </si>
  <si>
    <t>2011.22.08-2011.26.08</t>
  </si>
  <si>
    <t>2011.29.08-2011.02.09</t>
  </si>
  <si>
    <t>2011-ж. 23.08</t>
  </si>
  <si>
    <t>2011-ж. 01.09</t>
  </si>
  <si>
    <t>2011-ж. 01.09*</t>
  </si>
  <si>
    <t>2011-ж. 25.08</t>
  </si>
  <si>
    <t>жщгщртщщ мёёнётщ 3 ай болгон МКВларды жайгаштыруу боюнча аукцион катышуучулардын санынын жетишсиздигинен улам ёткёрщлбёгён болуп таанылган</t>
  </si>
  <si>
    <t>2011-ж. 26.08</t>
  </si>
  <si>
    <t>** 2011-жылдын 2-сентябрындагы коммерциялык банктар ортосундагы СВОП операцияларын эске албаганда</t>
  </si>
  <si>
    <t>2011.19.08-        2011.25.08</t>
  </si>
  <si>
    <t>2011.26.08-        2011.01.09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</si>
</sst>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Border="1" applyAlignment="1">
      <alignment vertical="justify"/>
    </xf>
    <xf numFmtId="0" fontId="17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SheetLayoutView="80" zoomScalePageLayoutView="0" workbookViewId="0" topLeftCell="A1">
      <selection activeCell="K12" sqref="K1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8" t="s">
        <v>53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52</v>
      </c>
      <c r="D8" s="30" t="s">
        <v>5</v>
      </c>
      <c r="E8" s="11"/>
      <c r="F8" s="12"/>
      <c r="G8" s="13" t="s">
        <v>65</v>
      </c>
      <c r="H8" s="13" t="s">
        <v>66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52664.9358</v>
      </c>
      <c r="C9" s="16">
        <f>+C11+C12</f>
        <v>52870.552579999996</v>
      </c>
      <c r="D9" s="17">
        <f>C9-B9</f>
        <v>205.61677999999665</v>
      </c>
      <c r="E9" s="14"/>
      <c r="F9" s="31" t="s">
        <v>15</v>
      </c>
      <c r="G9" s="16">
        <v>172.5055</v>
      </c>
      <c r="H9" s="16">
        <v>130.9367</v>
      </c>
      <c r="I9" s="17">
        <f>H9-G9</f>
        <v>-41.56880000000001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45430.48165</v>
      </c>
      <c r="C11" s="16">
        <v>45308.72908</v>
      </c>
      <c r="D11" s="17">
        <f>C11-B11</f>
        <v>-121.7525700000042</v>
      </c>
      <c r="E11" s="14"/>
      <c r="F11" s="15" t="s">
        <v>16</v>
      </c>
      <c r="G11" s="16">
        <v>172.5055</v>
      </c>
      <c r="H11" s="16">
        <v>110.9367</v>
      </c>
      <c r="I11" s="17">
        <f>H11-G11</f>
        <v>-61.56880000000001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7234.4541500000005</v>
      </c>
      <c r="C12" s="19">
        <v>7561.8235</v>
      </c>
      <c r="D12" s="20">
        <f>C12-B12</f>
        <v>327.36934999999994</v>
      </c>
      <c r="E12" s="14"/>
      <c r="F12" s="31" t="s">
        <v>17</v>
      </c>
      <c r="G12" s="16" t="s">
        <v>54</v>
      </c>
      <c r="H12" s="16">
        <v>20</v>
      </c>
      <c r="I12" s="17">
        <f>H12</f>
        <v>20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54</v>
      </c>
      <c r="H13" s="16" t="s">
        <v>54</v>
      </c>
      <c r="I13" s="17" t="s">
        <v>54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9.836928167507702</v>
      </c>
      <c r="H16" s="21">
        <v>10.545934717726416</v>
      </c>
      <c r="I16" s="17">
        <f>H16-G16</f>
        <v>0.7090065502187137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54</v>
      </c>
      <c r="H17" s="21">
        <v>11</v>
      </c>
      <c r="I17" s="17">
        <f>H17</f>
        <v>11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56</v>
      </c>
      <c r="C18" s="64" t="s">
        <v>57</v>
      </c>
      <c r="D18" s="66" t="s">
        <v>12</v>
      </c>
      <c r="E18" s="11"/>
      <c r="F18" s="32" t="s">
        <v>22</v>
      </c>
      <c r="G18" s="22" t="s">
        <v>54</v>
      </c>
      <c r="H18" s="22" t="s">
        <v>54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8" t="s">
        <v>42</v>
      </c>
      <c r="B20" s="60">
        <v>90.95197</v>
      </c>
      <c r="C20" s="60">
        <v>52.87738</v>
      </c>
      <c r="D20" s="52">
        <f>C20-B20</f>
        <v>-38.07459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59"/>
      <c r="B21" s="61"/>
      <c r="C21" s="61"/>
      <c r="D21" s="53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64.6834</v>
      </c>
      <c r="C22" s="16" t="s">
        <v>54</v>
      </c>
      <c r="D22" s="17">
        <f>-B22</f>
        <v>-64.6834</v>
      </c>
      <c r="E22" s="11"/>
      <c r="F22" s="29"/>
      <c r="G22" s="13" t="s">
        <v>56</v>
      </c>
      <c r="H22" s="13" t="s">
        <v>57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69" t="s">
        <v>45</v>
      </c>
      <c r="B23" s="68" t="s">
        <v>54</v>
      </c>
      <c r="C23" s="68" t="s">
        <v>54</v>
      </c>
      <c r="D23" s="68" t="s">
        <v>54</v>
      </c>
      <c r="E23" s="11"/>
      <c r="F23" s="33" t="s">
        <v>35</v>
      </c>
      <c r="G23" s="21">
        <v>27</v>
      </c>
      <c r="H23" s="21">
        <v>15.1</v>
      </c>
      <c r="I23" s="49">
        <f>H23-G23</f>
        <v>-11.9</v>
      </c>
      <c r="J23" s="7"/>
      <c r="K23" s="7"/>
      <c r="M23" s="7"/>
      <c r="N23" s="7"/>
      <c r="O23" s="7"/>
      <c r="P23" s="7"/>
    </row>
    <row r="24" spans="1:16" ht="14.25" customHeight="1">
      <c r="A24" s="70" t="s">
        <v>55</v>
      </c>
      <c r="B24" s="19" t="s">
        <v>54</v>
      </c>
      <c r="C24" s="19">
        <v>49</v>
      </c>
      <c r="D24" s="20">
        <f>C24</f>
        <v>49</v>
      </c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2:16" ht="15">
      <c r="B25" s="16"/>
      <c r="C25" s="16"/>
      <c r="D25" s="17"/>
      <c r="E25" s="11"/>
      <c r="F25" s="31" t="s">
        <v>36</v>
      </c>
      <c r="G25" s="21">
        <v>12.1</v>
      </c>
      <c r="H25" s="21">
        <v>10.6</v>
      </c>
      <c r="I25" s="38">
        <f>+H25-G25</f>
        <v>-1.5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>
        <v>9.8</v>
      </c>
      <c r="H26" s="21" t="s">
        <v>54</v>
      </c>
      <c r="I26" s="38">
        <f>-G26</f>
        <v>-9.8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5.1</v>
      </c>
      <c r="H27" s="21">
        <v>4.5</v>
      </c>
      <c r="I27" s="38">
        <f>+H27-G27</f>
        <v>-0.5999999999999996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54</v>
      </c>
      <c r="H28" s="16" t="s">
        <v>54</v>
      </c>
      <c r="I28" s="16" t="s">
        <v>54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 t="s">
        <v>54</v>
      </c>
      <c r="H29" s="21">
        <v>0.29</v>
      </c>
      <c r="I29" s="38">
        <f>H29</f>
        <v>0.29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58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337.3</v>
      </c>
      <c r="C31" s="16">
        <v>408.6</v>
      </c>
      <c r="D31" s="17">
        <f>C31-B31</f>
        <v>71.30000000000001</v>
      </c>
      <c r="E31" s="11"/>
      <c r="F31" s="32" t="s">
        <v>47</v>
      </c>
      <c r="G31" s="23">
        <v>45.1152</v>
      </c>
      <c r="H31" s="23">
        <v>44.9051</v>
      </c>
      <c r="I31" s="24">
        <f>+H31/G31-1</f>
        <v>-0.004656967053232708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337.3</v>
      </c>
      <c r="C32" s="16">
        <v>369.4</v>
      </c>
      <c r="D32" s="17">
        <f>C32-B32</f>
        <v>32.099999999999966</v>
      </c>
      <c r="E32" s="11"/>
      <c r="F32" s="57" t="s">
        <v>64</v>
      </c>
      <c r="G32" s="57"/>
      <c r="H32" s="57"/>
      <c r="I32" s="57"/>
      <c r="J32" s="7"/>
      <c r="K32" s="7"/>
      <c r="L32" s="7"/>
      <c r="M32" s="7"/>
      <c r="N32" s="7"/>
      <c r="O32" s="7"/>
      <c r="P32" s="7"/>
    </row>
    <row r="33" spans="1:16" ht="14.25" customHeight="1">
      <c r="A33" s="51" t="s">
        <v>50</v>
      </c>
      <c r="B33" s="16" t="s">
        <v>54</v>
      </c>
      <c r="C33" s="16" t="s">
        <v>54</v>
      </c>
      <c r="D33" s="17" t="s">
        <v>54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7"/>
      <c r="C34" s="7"/>
      <c r="D34" s="17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6.343815580795391</v>
      </c>
      <c r="C36" s="21">
        <v>6.756292827618821</v>
      </c>
      <c r="D36" s="38">
        <f>C36-B36</f>
        <v>0.4124772468234301</v>
      </c>
      <c r="E36" s="11"/>
      <c r="F36" s="12"/>
      <c r="G36" s="13" t="s">
        <v>63</v>
      </c>
      <c r="H36" s="13" t="s">
        <v>59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7.835805176124862</v>
      </c>
      <c r="C37" s="21">
        <v>7.804760061087765</v>
      </c>
      <c r="D37" s="38">
        <f>C37-B37</f>
        <v>-0.03104511503709695</v>
      </c>
      <c r="E37" s="11"/>
      <c r="F37" s="15" t="s">
        <v>6</v>
      </c>
      <c r="G37" s="16">
        <v>38998.275</v>
      </c>
      <c r="H37" s="16">
        <v>38032.032</v>
      </c>
      <c r="I37" s="17">
        <f>H37-G37</f>
        <v>-966.2430000000022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13.368864700922895</v>
      </c>
      <c r="C38" s="22">
        <v>13.11033572884705</v>
      </c>
      <c r="D38" s="39">
        <f>C38-B38</f>
        <v>-0.2585289720758457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19125.562</v>
      </c>
      <c r="H39" s="16">
        <v>18645.744</v>
      </c>
      <c r="I39" s="17">
        <f>H39-G39</f>
        <v>-479.81800000000294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19872.713</v>
      </c>
      <c r="H40" s="19">
        <f>H37-H39</f>
        <v>19386.288</v>
      </c>
      <c r="I40" s="20">
        <f>H40-G40</f>
        <v>-486.4249999999993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6"/>
      <c r="B41" s="56"/>
      <c r="C41" s="56"/>
      <c r="D41" s="56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0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61</v>
      </c>
      <c r="C45" s="13" t="s">
        <v>60</v>
      </c>
      <c r="D45" s="30" t="s">
        <v>13</v>
      </c>
      <c r="E45" s="11"/>
      <c r="F45" s="35"/>
      <c r="G45" s="13" t="s">
        <v>63</v>
      </c>
      <c r="H45" s="13" t="s">
        <v>59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28.07</v>
      </c>
      <c r="C46" s="16">
        <v>142.795</v>
      </c>
      <c r="D46" s="17">
        <f>C46-B46</f>
        <v>114.725</v>
      </c>
      <c r="E46" s="11"/>
      <c r="F46" s="31" t="s">
        <v>6</v>
      </c>
      <c r="G46" s="16">
        <v>29563.791</v>
      </c>
      <c r="H46" s="16">
        <v>29316.472</v>
      </c>
      <c r="I46" s="17">
        <f>H46-G46</f>
        <v>-247.3189999999995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28.07</v>
      </c>
      <c r="C47" s="16">
        <v>85.695</v>
      </c>
      <c r="D47" s="17">
        <f>C47-B47</f>
        <v>57.62499999999999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 t="s">
        <v>50</v>
      </c>
      <c r="B48" s="16" t="s">
        <v>54</v>
      </c>
      <c r="C48" s="16" t="s">
        <v>54</v>
      </c>
      <c r="D48" s="17" t="s">
        <v>54</v>
      </c>
      <c r="E48" s="11"/>
      <c r="F48" s="31" t="s">
        <v>17</v>
      </c>
      <c r="G48" s="16">
        <v>14064.321</v>
      </c>
      <c r="H48" s="16">
        <v>13910.17</v>
      </c>
      <c r="I48" s="17">
        <f>H48-G48</f>
        <v>-154.15099999999984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+G46-G48</f>
        <v>15499.470000000001</v>
      </c>
      <c r="H49" s="19">
        <f>+H46-H48</f>
        <v>15406.302000000001</v>
      </c>
      <c r="I49" s="20">
        <f>H49-G49</f>
        <v>-93.16799999999967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54</v>
      </c>
      <c r="C50" s="21" t="s">
        <v>54</v>
      </c>
      <c r="D50" s="38" t="s">
        <v>54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13.119318301659948</v>
      </c>
      <c r="C51" s="21" t="s">
        <v>54</v>
      </c>
      <c r="D51" s="38">
        <f>-B51</f>
        <v>-13.119318301659948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54</v>
      </c>
      <c r="C52" s="22">
        <v>15.97995453263196</v>
      </c>
      <c r="D52" s="39">
        <f>C52</f>
        <v>15.97995453263196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12.75">
      <c r="A53" s="54" t="s">
        <v>62</v>
      </c>
      <c r="B53" s="54"/>
      <c r="C53" s="54"/>
      <c r="D53" s="54"/>
    </row>
    <row r="54" spans="1:4" ht="12.75">
      <c r="A54" s="55"/>
      <c r="B54" s="55"/>
      <c r="C54" s="55"/>
      <c r="D54" s="55"/>
    </row>
  </sheetData>
  <sheetProtection/>
  <mergeCells count="11">
    <mergeCell ref="A18:A19"/>
    <mergeCell ref="C18:C19"/>
    <mergeCell ref="B18:B19"/>
    <mergeCell ref="D18:D19"/>
    <mergeCell ref="D20:D21"/>
    <mergeCell ref="A53:D54"/>
    <mergeCell ref="A41:D41"/>
    <mergeCell ref="F32:I32"/>
    <mergeCell ref="A20:A21"/>
    <mergeCell ref="B20:B21"/>
    <mergeCell ref="C20:C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2011-09-05T08:57:17Z</dcterms:modified>
  <cp:category/>
  <cp:version/>
  <cp:contentType/>
  <cp:contentStatus/>
</cp:coreProperties>
</file>