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<sst xmlns="http://schemas.openxmlformats.org/spreadsheetml/2006/main" count="122" uniqueCount="64">
  <si>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</si>
  <si>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</si>
  <si>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</si>
  <si>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</si>
  <si>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</si>
  <si>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</si>
  <si>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</si>
  <si>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</si>
  <si>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</si>
  <si>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</si>
  <si>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</si>
  <si>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</si>
  <si>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</si>
  <si>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</si>
  <si>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</si>
  <si>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</si>
  <si>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</si>
  <si>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</si>
  <si>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</si>
  <si>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</si>
  <si>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</si>
  <si>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</si>
  <si>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</si>
  <si>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</si>
  <si>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</si>
  <si>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</si>
  <si>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</si>
  <si>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</si>
  <si>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</si>
  <si>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</si>
  <si>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</si>
  <si>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</si>
  <si>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</si>
  <si>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</si>
  <si>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</si>
  <si>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</si>
  <si>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</si>
  <si>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</si>
  <si>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</si>
  <si>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</si>
  <si>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</si>
  <si>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</si>
  <si>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</si>
  <si>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</si>
  <si>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</si>
  <si>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</si>
  <si>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</si>
  <si>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</si>
  <si>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</si>
  <si>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</si>
  <si>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</si>
  <si>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</si>
  <si>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</si>
  <si>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</si>
  <si>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>26.12.11-        30.12.11</t>
  </si>
  <si>
    <t>29.12.11*</t>
  </si>
  <si>
    <t>26.12.11-      30.12.11</t>
  </si>
  <si>
    <t>23.12.11-       29.12.11</t>
  </si>
  <si>
    <t>* - по решению МФ КР аукционы по размещению ГКВ не были объявлены</t>
  </si>
  <si>
    <t>Еженедельный обзор (09.01.12 – 14.01.12)</t>
  </si>
  <si>
    <t>09.01.12-        14.01.12</t>
  </si>
  <si>
    <t>30.12.11-       13.01.12</t>
  </si>
  <si>
    <t>09.01.12-      14.01.12</t>
  </si>
  <si>
    <t>**- без учета операций СВОП между коммерческими банками за 14.01.2012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</si>
</sst>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8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0" fontId="8" fillId="0" borderId="10" xfId="5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J4" sqref="J4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2" t="s">
        <v>37</v>
      </c>
    </row>
    <row r="2" ht="4.5" customHeight="1"/>
    <row r="3" ht="18">
      <c r="D3" s="13" t="s">
        <v>59</v>
      </c>
    </row>
    <row r="4" ht="15.75">
      <c r="D4" s="14"/>
    </row>
    <row r="5" ht="13.5">
      <c r="A5" s="15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35" customFormat="1" ht="28.5" customHeight="1">
      <c r="A8" s="17"/>
      <c r="B8" s="18">
        <v>40908</v>
      </c>
      <c r="C8" s="18">
        <v>40922</v>
      </c>
      <c r="D8" s="19" t="s">
        <v>36</v>
      </c>
      <c r="E8" s="2"/>
      <c r="F8" s="17"/>
      <c r="G8" s="18" t="s">
        <v>57</v>
      </c>
      <c r="H8" s="18" t="s">
        <v>61</v>
      </c>
      <c r="I8" s="19" t="s">
        <v>36</v>
      </c>
      <c r="N8" s="38"/>
      <c r="O8" s="38"/>
    </row>
    <row r="9" spans="1:16" s="35" customFormat="1" ht="14.25" customHeight="1">
      <c r="A9" s="20" t="s">
        <v>18</v>
      </c>
      <c r="B9" s="7">
        <v>54803.2258</v>
      </c>
      <c r="C9" s="7">
        <v>53147.7664</v>
      </c>
      <c r="D9" s="8">
        <f>C9-B9</f>
        <v>-1655.4593999999997</v>
      </c>
      <c r="E9" s="2"/>
      <c r="F9" s="20" t="s">
        <v>34</v>
      </c>
      <c r="G9" s="7">
        <v>165.7202</v>
      </c>
      <c r="H9" s="7">
        <v>140.0668</v>
      </c>
      <c r="I9" s="8">
        <f>H9-G9</f>
        <v>-25.653400000000005</v>
      </c>
      <c r="N9" s="39"/>
      <c r="O9" s="40"/>
      <c r="P9" s="40"/>
    </row>
    <row r="10" spans="1:16" s="35" customFormat="1" ht="14.25" customHeight="1">
      <c r="A10" s="20" t="s">
        <v>19</v>
      </c>
      <c r="D10" s="8"/>
      <c r="E10" s="2"/>
      <c r="F10" s="20" t="s">
        <v>19</v>
      </c>
      <c r="I10" s="8"/>
      <c r="N10" s="39"/>
      <c r="O10" s="40"/>
      <c r="P10" s="40"/>
    </row>
    <row r="11" spans="1:16" s="35" customFormat="1" ht="14.25" customHeight="1">
      <c r="A11" s="20" t="s">
        <v>20</v>
      </c>
      <c r="B11" s="7">
        <v>47325.3368</v>
      </c>
      <c r="C11" s="7">
        <v>45262.00926</v>
      </c>
      <c r="D11" s="8">
        <f>C11-B11</f>
        <v>-2063.3275399999984</v>
      </c>
      <c r="E11" s="2"/>
      <c r="F11" s="20" t="s">
        <v>22</v>
      </c>
      <c r="G11" s="7">
        <v>165.7202</v>
      </c>
      <c r="H11" s="7">
        <v>140.0668</v>
      </c>
      <c r="I11" s="8">
        <f>H11-G11</f>
        <v>-25.653400000000005</v>
      </c>
      <c r="J11" s="2"/>
      <c r="K11" s="2"/>
      <c r="L11" s="2"/>
      <c r="M11" s="2"/>
      <c r="N11" s="39"/>
      <c r="O11" s="40"/>
      <c r="P11" s="40"/>
    </row>
    <row r="12" spans="1:16" s="35" customFormat="1" ht="14.25" customHeight="1">
      <c r="A12" s="23" t="s">
        <v>21</v>
      </c>
      <c r="B12" s="36">
        <v>7477.889</v>
      </c>
      <c r="C12" s="36">
        <v>7885.75714</v>
      </c>
      <c r="D12" s="16">
        <f>C12-B12</f>
        <v>407.8681399999996</v>
      </c>
      <c r="E12" s="2"/>
      <c r="F12" s="20" t="s">
        <v>23</v>
      </c>
      <c r="G12" s="7" t="s">
        <v>13</v>
      </c>
      <c r="H12" s="7" t="s">
        <v>13</v>
      </c>
      <c r="I12" s="8" t="s">
        <v>13</v>
      </c>
      <c r="J12" s="2"/>
      <c r="K12" s="2"/>
      <c r="L12" s="2"/>
      <c r="M12" s="2"/>
      <c r="N12" s="39"/>
      <c r="O12" s="40"/>
      <c r="P12" s="40"/>
    </row>
    <row r="13" spans="1:13" ht="14.25" customHeight="1">
      <c r="A13" s="2"/>
      <c r="B13" s="2"/>
      <c r="C13" s="2"/>
      <c r="D13" s="2"/>
      <c r="E13" s="2"/>
      <c r="F13" s="20" t="s">
        <v>24</v>
      </c>
      <c r="G13" s="7" t="s">
        <v>13</v>
      </c>
      <c r="H13" s="7" t="s">
        <v>13</v>
      </c>
      <c r="I13" s="8" t="s">
        <v>13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20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20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20" t="s">
        <v>25</v>
      </c>
      <c r="G16" s="21">
        <v>11.536743257611322</v>
      </c>
      <c r="H16" s="21">
        <v>11.5176693406289</v>
      </c>
      <c r="I16" s="22">
        <f>H16-G16</f>
        <v>-0.019073916982421224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20" t="s">
        <v>26</v>
      </c>
      <c r="G17" s="21" t="s">
        <v>13</v>
      </c>
      <c r="H17" s="21" t="s">
        <v>13</v>
      </c>
      <c r="I17" s="8" t="s">
        <v>13</v>
      </c>
      <c r="J17" s="2"/>
      <c r="K17" s="2"/>
      <c r="L17" s="2"/>
      <c r="M17" s="2"/>
    </row>
    <row r="18" spans="1:13" ht="13.5" customHeight="1">
      <c r="A18" s="53"/>
      <c r="B18" s="55" t="s">
        <v>54</v>
      </c>
      <c r="C18" s="55" t="s">
        <v>60</v>
      </c>
      <c r="D18" s="46" t="s">
        <v>36</v>
      </c>
      <c r="E18" s="2"/>
      <c r="F18" s="23" t="s">
        <v>27</v>
      </c>
      <c r="G18" s="24" t="s">
        <v>13</v>
      </c>
      <c r="H18" s="24" t="s">
        <v>13</v>
      </c>
      <c r="I18" s="16" t="s">
        <v>13</v>
      </c>
      <c r="J18" s="2"/>
      <c r="K18" s="2"/>
      <c r="L18" s="2"/>
      <c r="M18" s="2"/>
    </row>
    <row r="19" spans="1:13" ht="18.75" customHeight="1">
      <c r="A19" s="54"/>
      <c r="B19" s="56"/>
      <c r="C19" s="56"/>
      <c r="D19" s="47"/>
      <c r="E19" s="2"/>
      <c r="G19" s="21"/>
      <c r="H19" s="21"/>
      <c r="I19" s="8"/>
      <c r="J19" s="2"/>
      <c r="K19" s="2"/>
      <c r="L19" s="2"/>
      <c r="M19" s="2"/>
    </row>
    <row r="20" spans="1:9" ht="13.5" customHeight="1">
      <c r="A20" s="48" t="s">
        <v>49</v>
      </c>
      <c r="B20" s="51">
        <v>164.776202</v>
      </c>
      <c r="C20" s="51">
        <v>172.112584</v>
      </c>
      <c r="D20" s="49">
        <f>C20-B20</f>
        <v>7.336381999999986</v>
      </c>
      <c r="E20" s="2"/>
      <c r="G20" s="2"/>
      <c r="H20" s="2"/>
      <c r="I20" s="2"/>
    </row>
    <row r="21" spans="1:9" ht="13.5" customHeight="1">
      <c r="A21" s="48"/>
      <c r="B21" s="52"/>
      <c r="C21" s="52"/>
      <c r="D21" s="50"/>
      <c r="E21" s="2"/>
      <c r="F21" s="27" t="s">
        <v>11</v>
      </c>
      <c r="G21" s="2"/>
      <c r="H21" s="2"/>
      <c r="I21" s="2"/>
    </row>
    <row r="22" spans="1:9" ht="27">
      <c r="A22" s="6" t="s">
        <v>50</v>
      </c>
      <c r="B22" s="7">
        <v>15.40425</v>
      </c>
      <c r="C22" s="7">
        <v>31.208125</v>
      </c>
      <c r="D22" s="8">
        <f>C22-B22</f>
        <v>15.803875</v>
      </c>
      <c r="E22" s="2"/>
      <c r="F22" s="28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29"/>
      <c r="G23" s="18" t="s">
        <v>56</v>
      </c>
      <c r="H23" s="18" t="s">
        <v>62</v>
      </c>
      <c r="I23" s="19" t="s">
        <v>36</v>
      </c>
    </row>
    <row r="24" spans="1:9" ht="13.5" customHeight="1">
      <c r="A24" s="6" t="s">
        <v>45</v>
      </c>
      <c r="B24" s="9">
        <v>4</v>
      </c>
      <c r="C24" s="9">
        <v>10</v>
      </c>
      <c r="D24" s="8">
        <f>C24-B24</f>
        <v>6</v>
      </c>
      <c r="E24" s="2"/>
      <c r="F24" s="20" t="s">
        <v>28</v>
      </c>
      <c r="G24" s="21">
        <v>23.66</v>
      </c>
      <c r="H24" s="21">
        <v>33.25</v>
      </c>
      <c r="I24" s="30">
        <f>H24-G24</f>
        <v>9.59</v>
      </c>
    </row>
    <row r="25" spans="1:9" ht="14.25">
      <c r="A25" s="48" t="s">
        <v>52</v>
      </c>
      <c r="B25" s="52" t="s">
        <v>13</v>
      </c>
      <c r="C25" s="52" t="s">
        <v>13</v>
      </c>
      <c r="D25" s="50" t="s">
        <v>13</v>
      </c>
      <c r="E25" s="2"/>
      <c r="F25" s="20" t="s">
        <v>19</v>
      </c>
      <c r="G25" s="21"/>
      <c r="H25" s="21"/>
      <c r="I25" s="22"/>
    </row>
    <row r="26" spans="1:9" ht="14.25">
      <c r="A26" s="60"/>
      <c r="B26" s="57"/>
      <c r="C26" s="57"/>
      <c r="D26" s="59"/>
      <c r="E26" s="2"/>
      <c r="F26" s="20" t="s">
        <v>29</v>
      </c>
      <c r="G26" s="21">
        <v>13.01</v>
      </c>
      <c r="H26" s="21">
        <v>12</v>
      </c>
      <c r="I26" s="22">
        <f>+H26-G26</f>
        <v>-1.0099999999999998</v>
      </c>
    </row>
    <row r="27" spans="1:9" ht="14.25">
      <c r="A27" s="10"/>
      <c r="D27" s="11"/>
      <c r="E27" s="2"/>
      <c r="F27" s="20" t="s">
        <v>30</v>
      </c>
      <c r="G27" s="21">
        <v>8.4</v>
      </c>
      <c r="H27" s="21">
        <v>21.25</v>
      </c>
      <c r="I27" s="22">
        <f>+H27-G27</f>
        <v>12.85</v>
      </c>
    </row>
    <row r="28" spans="1:9" ht="14.25">
      <c r="A28" s="4" t="s">
        <v>17</v>
      </c>
      <c r="B28" s="2"/>
      <c r="C28" s="2"/>
      <c r="D28" s="2"/>
      <c r="E28" s="2"/>
      <c r="F28" s="20" t="s">
        <v>35</v>
      </c>
      <c r="G28" s="21">
        <v>2.25</v>
      </c>
      <c r="H28" s="21" t="s">
        <v>13</v>
      </c>
      <c r="I28" s="22">
        <f>-G28</f>
        <v>-2.25</v>
      </c>
    </row>
    <row r="29" spans="1:9" ht="14.25">
      <c r="A29" s="5" t="s">
        <v>1</v>
      </c>
      <c r="B29" s="2"/>
      <c r="C29" s="2"/>
      <c r="D29" s="2"/>
      <c r="E29" s="2"/>
      <c r="F29" s="20"/>
      <c r="G29" s="7"/>
      <c r="H29" s="7"/>
      <c r="I29" s="8"/>
    </row>
    <row r="30" spans="1:9" ht="28.5" customHeight="1">
      <c r="A30" s="17"/>
      <c r="B30" s="18">
        <v>40874</v>
      </c>
      <c r="C30" s="18">
        <v>40918</v>
      </c>
      <c r="D30" s="19" t="s">
        <v>36</v>
      </c>
      <c r="E30" s="2"/>
      <c r="F30" s="20" t="s">
        <v>40</v>
      </c>
      <c r="G30" s="21" t="s">
        <v>13</v>
      </c>
      <c r="H30" s="21" t="s">
        <v>13</v>
      </c>
      <c r="I30" s="22" t="s">
        <v>13</v>
      </c>
    </row>
    <row r="31" spans="1:11" ht="28.5" customHeight="1">
      <c r="A31" s="20" t="s">
        <v>4</v>
      </c>
      <c r="B31" s="7">
        <v>807.01</v>
      </c>
      <c r="C31" s="7">
        <v>1165.31</v>
      </c>
      <c r="D31" s="8">
        <f>C31-B31</f>
        <v>358.29999999999995</v>
      </c>
      <c r="E31" s="2"/>
      <c r="F31" s="20" t="s">
        <v>47</v>
      </c>
      <c r="G31" s="21" t="s">
        <v>13</v>
      </c>
      <c r="H31" s="21">
        <v>0.29</v>
      </c>
      <c r="I31" s="22">
        <f>H31</f>
        <v>0.29</v>
      </c>
      <c r="J31" s="31"/>
      <c r="K31" s="31"/>
    </row>
    <row r="32" spans="1:11" ht="27.75" customHeight="1">
      <c r="A32" s="20" t="s">
        <v>5</v>
      </c>
      <c r="B32" s="7">
        <v>500</v>
      </c>
      <c r="C32" s="7">
        <v>550</v>
      </c>
      <c r="D32" s="8">
        <f>C32-B32</f>
        <v>50</v>
      </c>
      <c r="E32" s="2"/>
      <c r="F32" s="20"/>
      <c r="G32" s="31"/>
      <c r="H32" s="31"/>
      <c r="I32" s="32" t="s">
        <v>15</v>
      </c>
      <c r="K32" s="31"/>
    </row>
    <row r="33" spans="1:9" ht="27">
      <c r="A33" s="20" t="s">
        <v>48</v>
      </c>
      <c r="B33" s="7" t="s">
        <v>13</v>
      </c>
      <c r="C33" s="7">
        <v>339.5</v>
      </c>
      <c r="D33" s="8">
        <f>C33</f>
        <v>339.5</v>
      </c>
      <c r="E33" s="2"/>
      <c r="F33" s="23" t="s">
        <v>46</v>
      </c>
      <c r="G33" s="33">
        <v>46.2835</v>
      </c>
      <c r="H33" s="33">
        <v>46.8511</v>
      </c>
      <c r="I33" s="34">
        <f>+H33/G33-1</f>
        <v>0.012263549645121996</v>
      </c>
    </row>
    <row r="34" spans="1:6" ht="14.25">
      <c r="A34" s="20"/>
      <c r="D34" s="8"/>
      <c r="E34" s="2"/>
      <c r="F34" s="1" t="s">
        <v>63</v>
      </c>
    </row>
    <row r="35" spans="1:5" ht="14.25">
      <c r="A35" s="20" t="s">
        <v>9</v>
      </c>
      <c r="B35" s="21"/>
      <c r="C35" s="21"/>
      <c r="D35" s="22"/>
      <c r="E35" s="2"/>
    </row>
    <row r="36" spans="1:5" ht="14.25">
      <c r="A36" s="20" t="s">
        <v>41</v>
      </c>
      <c r="B36" s="21" t="s">
        <v>13</v>
      </c>
      <c r="C36" s="21">
        <v>6.534578093887119</v>
      </c>
      <c r="D36" s="22">
        <f>C36</f>
        <v>6.534578093887119</v>
      </c>
      <c r="E36" s="2"/>
    </row>
    <row r="37" spans="1:9" ht="14.25">
      <c r="A37" s="20" t="s">
        <v>6</v>
      </c>
      <c r="B37" s="21">
        <v>7.99880429210989</v>
      </c>
      <c r="C37" s="21">
        <v>8.042791710266973</v>
      </c>
      <c r="D37" s="22">
        <f>C37-B37</f>
        <v>0.043987418157083624</v>
      </c>
      <c r="E37" s="2"/>
      <c r="F37" s="4" t="s">
        <v>31</v>
      </c>
      <c r="G37" s="2"/>
      <c r="H37" s="2"/>
      <c r="I37" s="2"/>
    </row>
    <row r="38" spans="1:10" ht="14.25">
      <c r="A38" s="23" t="s">
        <v>7</v>
      </c>
      <c r="B38" s="24">
        <v>13.082782871868273</v>
      </c>
      <c r="C38" s="24">
        <v>12.552945862112258</v>
      </c>
      <c r="D38" s="25">
        <f>C38-B38</f>
        <v>-0.5298370097560152</v>
      </c>
      <c r="E38" s="2"/>
      <c r="F38" s="5" t="s">
        <v>1</v>
      </c>
      <c r="G38" s="2"/>
      <c r="H38" s="2"/>
      <c r="I38" s="2"/>
      <c r="J38" s="41"/>
    </row>
    <row r="39" spans="5:10" ht="13.5">
      <c r="E39" s="2"/>
      <c r="F39" s="17"/>
      <c r="G39" s="18">
        <v>40908</v>
      </c>
      <c r="H39" s="18">
        <v>40922</v>
      </c>
      <c r="I39" s="19" t="s">
        <v>36</v>
      </c>
      <c r="J39" s="41"/>
    </row>
    <row r="40" spans="1:10" ht="14.25">
      <c r="A40" s="4" t="s">
        <v>8</v>
      </c>
      <c r="B40" s="2"/>
      <c r="C40" s="2"/>
      <c r="D40" s="2"/>
      <c r="E40" s="2"/>
      <c r="F40" s="20" t="s">
        <v>18</v>
      </c>
      <c r="G40" s="7">
        <v>38675.282</v>
      </c>
      <c r="H40" s="7">
        <v>40045.679</v>
      </c>
      <c r="I40" s="8">
        <f>H40-G40</f>
        <v>1370.3969999999972</v>
      </c>
      <c r="J40" s="41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1"/>
    </row>
    <row r="42" spans="1:12" ht="14.25">
      <c r="A42" s="17"/>
      <c r="B42" s="18" t="s">
        <v>55</v>
      </c>
      <c r="C42" s="18">
        <v>40920</v>
      </c>
      <c r="D42" s="19" t="s">
        <v>36</v>
      </c>
      <c r="E42" s="2"/>
      <c r="F42" s="20" t="s">
        <v>32</v>
      </c>
      <c r="G42" s="7">
        <v>19298.968</v>
      </c>
      <c r="H42" s="7">
        <v>19656.761</v>
      </c>
      <c r="I42" s="8">
        <f>H42-G42</f>
        <v>357.79299999999785</v>
      </c>
      <c r="J42" s="41"/>
      <c r="L42" s="41"/>
    </row>
    <row r="43" spans="1:10" ht="14.25">
      <c r="A43" s="20" t="s">
        <v>4</v>
      </c>
      <c r="B43" s="7" t="s">
        <v>13</v>
      </c>
      <c r="C43" s="7">
        <v>215.925</v>
      </c>
      <c r="D43" s="8">
        <f>C43</f>
        <v>215.925</v>
      </c>
      <c r="E43" s="2"/>
      <c r="F43" s="23" t="s">
        <v>33</v>
      </c>
      <c r="G43" s="36">
        <f>+G40-G42</f>
        <v>19376.314</v>
      </c>
      <c r="H43" s="36">
        <f>+H40-H42</f>
        <v>20388.917999999998</v>
      </c>
      <c r="I43" s="16">
        <f>H43-G43</f>
        <v>1012.6039999999994</v>
      </c>
      <c r="J43" s="41"/>
    </row>
    <row r="44" spans="1:12" ht="14.25">
      <c r="A44" s="20" t="s">
        <v>5</v>
      </c>
      <c r="B44" s="7" t="s">
        <v>13</v>
      </c>
      <c r="C44" s="7">
        <v>32.565</v>
      </c>
      <c r="D44" s="8">
        <f>C44</f>
        <v>32.565</v>
      </c>
      <c r="E44" s="2"/>
      <c r="J44" s="41"/>
      <c r="L44" s="41"/>
    </row>
    <row r="45" spans="1:10" ht="14.25">
      <c r="A45" s="20" t="s">
        <v>48</v>
      </c>
      <c r="B45" s="7" t="s">
        <v>13</v>
      </c>
      <c r="C45" s="7" t="s">
        <v>13</v>
      </c>
      <c r="D45" s="8" t="s">
        <v>13</v>
      </c>
      <c r="E45" s="2"/>
      <c r="J45" s="41"/>
    </row>
    <row r="46" spans="1:10" ht="13.5" customHeight="1">
      <c r="A46" s="20"/>
      <c r="B46" s="7"/>
      <c r="C46" s="7"/>
      <c r="D46" s="8"/>
      <c r="E46" s="2"/>
      <c r="F46" s="4" t="s">
        <v>16</v>
      </c>
      <c r="G46" s="2"/>
      <c r="H46" s="2"/>
      <c r="I46" s="2"/>
      <c r="J46" s="41"/>
    </row>
    <row r="47" spans="1:10" ht="14.25">
      <c r="A47" s="20" t="s">
        <v>9</v>
      </c>
      <c r="B47" s="21"/>
      <c r="C47" s="21"/>
      <c r="D47" s="8"/>
      <c r="E47" s="2"/>
      <c r="F47" s="5" t="s">
        <v>1</v>
      </c>
      <c r="J47" s="41"/>
    </row>
    <row r="48" spans="1:10" ht="14.25" customHeight="1">
      <c r="A48" s="20" t="s">
        <v>51</v>
      </c>
      <c r="B48" s="21" t="s">
        <v>13</v>
      </c>
      <c r="C48" s="21">
        <v>6.514323245366159</v>
      </c>
      <c r="D48" s="22">
        <f>C48</f>
        <v>6.514323245366159</v>
      </c>
      <c r="E48" s="2"/>
      <c r="F48" s="17"/>
      <c r="G48" s="18">
        <v>40908</v>
      </c>
      <c r="H48" s="18">
        <v>40922</v>
      </c>
      <c r="I48" s="19" t="s">
        <v>36</v>
      </c>
      <c r="J48" s="41"/>
    </row>
    <row r="49" spans="1:9" ht="13.5" customHeight="1">
      <c r="A49" s="20" t="s">
        <v>38</v>
      </c>
      <c r="B49" s="21" t="s">
        <v>13</v>
      </c>
      <c r="C49" s="21" t="s">
        <v>13</v>
      </c>
      <c r="D49" s="22" t="s">
        <v>13</v>
      </c>
      <c r="E49" s="2"/>
      <c r="F49" s="20" t="s">
        <v>18</v>
      </c>
      <c r="G49" s="7">
        <v>31217.212</v>
      </c>
      <c r="H49" s="7">
        <v>30823.238</v>
      </c>
      <c r="I49" s="8">
        <f>H49-G49</f>
        <v>-393.97399999999834</v>
      </c>
    </row>
    <row r="50" spans="1:6" ht="14.25" customHeight="1">
      <c r="A50" s="23" t="s">
        <v>39</v>
      </c>
      <c r="B50" s="21" t="s">
        <v>13</v>
      </c>
      <c r="C50" s="21">
        <v>14.673888353263646</v>
      </c>
      <c r="D50" s="25">
        <f>C50</f>
        <v>14.673888353263646</v>
      </c>
      <c r="E50" s="2"/>
      <c r="F50" s="1" t="s">
        <v>19</v>
      </c>
    </row>
    <row r="51" spans="1:9" ht="13.5" customHeight="1">
      <c r="A51" s="58" t="s">
        <v>58</v>
      </c>
      <c r="B51" s="58"/>
      <c r="C51" s="58"/>
      <c r="D51" s="58"/>
      <c r="E51" s="26"/>
      <c r="F51" s="20" t="s">
        <v>23</v>
      </c>
      <c r="G51" s="7">
        <v>13969.178</v>
      </c>
      <c r="H51" s="7">
        <v>13589.64</v>
      </c>
      <c r="I51" s="8">
        <f>H51-G51</f>
        <v>-379.53800000000047</v>
      </c>
    </row>
    <row r="52" spans="1:9" ht="14.25" customHeight="1">
      <c r="A52" s="45"/>
      <c r="B52" s="45"/>
      <c r="C52" s="45"/>
      <c r="D52" s="45"/>
      <c r="E52" s="26"/>
      <c r="F52" s="23" t="s">
        <v>24</v>
      </c>
      <c r="G52" s="36">
        <f>+G49-G51</f>
        <v>17248.034</v>
      </c>
      <c r="H52" s="36">
        <f>+H49-H51</f>
        <v>17233.598</v>
      </c>
      <c r="I52" s="16">
        <f>H52-G52</f>
        <v>-14.435999999997875</v>
      </c>
    </row>
    <row r="53" spans="1:5" ht="12.75" customHeight="1">
      <c r="A53" s="27"/>
      <c r="B53" s="37"/>
      <c r="C53" s="37"/>
      <c r="D53" s="37"/>
      <c r="E53" s="26"/>
    </row>
    <row r="54" spans="1:5" ht="13.5" customHeight="1">
      <c r="A54" s="42"/>
      <c r="B54" s="21"/>
      <c r="C54" s="21"/>
      <c r="D54" s="22"/>
      <c r="E54" s="26"/>
    </row>
    <row r="55" spans="1:5" ht="13.5">
      <c r="A55" s="43"/>
      <c r="B55" s="44"/>
      <c r="C55" s="44"/>
      <c r="D55" s="32"/>
      <c r="E55" s="26"/>
    </row>
    <row r="56" spans="1:5" ht="14.25" customHeight="1">
      <c r="A56" s="20"/>
      <c r="B56" s="37"/>
      <c r="C56" s="37"/>
      <c r="D56" s="8"/>
      <c r="E56" s="26"/>
    </row>
    <row r="57" spans="1:9" ht="14.25">
      <c r="A57" s="20"/>
      <c r="B57" s="37"/>
      <c r="C57" s="37"/>
      <c r="D57" s="8"/>
      <c r="E57" s="26"/>
      <c r="G57" s="41"/>
      <c r="H57" s="41"/>
      <c r="I57" s="41"/>
    </row>
    <row r="58" spans="1:5" ht="14.25">
      <c r="A58" s="20"/>
      <c r="B58" s="7"/>
      <c r="C58" s="7"/>
      <c r="D58" s="8"/>
      <c r="E58" s="37"/>
    </row>
    <row r="59" spans="1:5" ht="14.25">
      <c r="A59" s="20"/>
      <c r="B59" s="7"/>
      <c r="C59" s="7"/>
      <c r="D59" s="8"/>
      <c r="E59" s="37"/>
    </row>
    <row r="60" spans="1:5" ht="14.25">
      <c r="A60" s="20"/>
      <c r="B60" s="21"/>
      <c r="C60" s="21"/>
      <c r="D60" s="8"/>
      <c r="E60" s="37"/>
    </row>
    <row r="61" spans="1:5" ht="12.75">
      <c r="A61" s="37"/>
      <c r="B61" s="37"/>
      <c r="C61" s="37"/>
      <c r="D61" s="37"/>
      <c r="E61" s="37"/>
    </row>
    <row r="62" spans="1:5" ht="12.75">
      <c r="A62" s="37"/>
      <c r="B62" s="37"/>
      <c r="C62" s="37"/>
      <c r="D62" s="37"/>
      <c r="E62" s="37"/>
    </row>
  </sheetData>
  <sheetProtection/>
  <mergeCells count="13">
    <mergeCell ref="B25:B26"/>
    <mergeCell ref="C25:C26"/>
    <mergeCell ref="A51:D51"/>
    <mergeCell ref="D25:D26"/>
    <mergeCell ref="A25:A26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2012-01-16T09:19:51Z</dcterms:modified>
  <cp:category/>
  <cp:version/>
  <cp:contentType/>
  <cp:contentStatus/>
</cp:coreProperties>
</file>