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<sst xmlns="http://schemas.openxmlformats.org/spreadsheetml/2006/main" count="146" uniqueCount="64">
  <si>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</si>
  <si>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</si>
  <si>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</si>
  <si>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</si>
  <si>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</si>
  <si>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</si>
  <si>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</si>
  <si>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</si>
  <si>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</si>
  <si>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</si>
  <si>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</si>
  <si>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</si>
  <si>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</si>
  <si>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</si>
  <si>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</si>
  <si>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</si>
  <si>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</si>
  <si>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</si>
  <si>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</si>
  <si>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</si>
  <si>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</si>
  <si>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</si>
  <si>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</si>
  <si>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</si>
  <si>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</si>
  <si>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</si>
  <si>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</si>
  <si>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</si>
  <si>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</si>
  <si>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</si>
  <si>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</si>
  <si>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</si>
  <si>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</si>
  <si>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</si>
  <si>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</si>
  <si>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</si>
  <si>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</si>
  <si>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</si>
  <si>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</si>
  <si>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</si>
  <si>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</si>
  <si>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</si>
  <si>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</si>
  <si>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</si>
  <si>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</si>
  <si>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</si>
  <si>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(млн. долл)</t>
  </si>
  <si>
    <t>Балуу кагазды сатып алуу</t>
  </si>
  <si>
    <t>"Овернайт" депозиттери</t>
  </si>
  <si>
    <t>12.05.14-       16.05.14</t>
  </si>
  <si>
    <t>15.05.14*</t>
  </si>
  <si>
    <t>Улуттук банктын жүгүртүү мөөнөтү 3- айлык МКВларын жайгаштыруу боюнча аукциндор катышуучулардын жетишсиздигинен улам өткөрүлгөн эмес</t>
  </si>
  <si>
    <t>08.05.14-            15.05.14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</si>
  <si>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</si>
  <si>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</si>
  <si>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</si>
  <si>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</si>
  <si>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19.05.14 – 23.05.14)</t>
  </si>
  <si>
    <t>19.05.14-       23.05.14</t>
  </si>
  <si>
    <t xml:space="preserve">Жүгүтүү мөөнөтү 2 ;sk </t>
  </si>
  <si>
    <t>16.05.14-            22.05.14</t>
  </si>
  <si>
    <t>** 2013-жылдын -23-мая коммерциялык банктар ортосундагы СВОП операцияларын эске албаганда</t>
  </si>
  <si>
    <t>Өсүш</t>
  </si>
  <si>
    <t>Өсүш арымы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</si>
</sst>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69" fontId="21" fillId="0" borderId="15" xfId="0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1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0" fontId="28" fillId="0" borderId="15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tabSelected="1" zoomScale="79" zoomScaleNormal="79" zoomScaleSheetLayoutView="80" zoomScalePageLayoutView="0" workbookViewId="0" topLeftCell="A1">
      <selection activeCell="A69" sqref="A69:I83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6" t="s">
        <v>57</v>
      </c>
      <c r="D3" s="87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88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89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50">
        <v>41775</v>
      </c>
      <c r="C8" s="50">
        <v>41782</v>
      </c>
      <c r="D8" s="51" t="s">
        <v>62</v>
      </c>
      <c r="E8" s="89"/>
      <c r="F8" s="7"/>
      <c r="G8" s="50" t="s">
        <v>52</v>
      </c>
      <c r="H8" s="50" t="s">
        <v>60</v>
      </c>
      <c r="I8" s="51" t="s">
        <v>62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52">
        <v>70658.7812</v>
      </c>
      <c r="C9" s="52">
        <v>70192.1648</v>
      </c>
      <c r="D9" s="53">
        <f>C9-B9</f>
        <v>-466.616399999999</v>
      </c>
      <c r="E9" s="89"/>
      <c r="F9" s="8" t="s">
        <v>42</v>
      </c>
      <c r="G9" s="52">
        <v>996.0463000000001</v>
      </c>
      <c r="H9" s="52">
        <v>647.8686</v>
      </c>
      <c r="I9" s="53">
        <f>H9-G9</f>
        <v>-348.1777000000001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54"/>
      <c r="C10" s="54"/>
      <c r="D10" s="53"/>
      <c r="E10" s="89"/>
      <c r="F10" s="8" t="s">
        <v>5</v>
      </c>
      <c r="G10" s="54"/>
      <c r="H10" s="54"/>
      <c r="I10" s="73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52">
        <v>60883.05065999999</v>
      </c>
      <c r="C11" s="52">
        <v>60978.03758</v>
      </c>
      <c r="D11" s="53">
        <f>C11-B11</f>
        <v>94.98692000000301</v>
      </c>
      <c r="E11" s="89"/>
      <c r="F11" s="8" t="s">
        <v>40</v>
      </c>
      <c r="G11" s="52">
        <v>996.0463000000001</v>
      </c>
      <c r="H11" s="52">
        <v>647.8686</v>
      </c>
      <c r="I11" s="53">
        <f>H11-G11</f>
        <v>-348.1777000000001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55">
        <v>9775.730539999999</v>
      </c>
      <c r="C12" s="55">
        <v>9214.12722</v>
      </c>
      <c r="D12" s="56">
        <f>C12-B12</f>
        <v>-561.6033199999983</v>
      </c>
      <c r="E12" s="89"/>
      <c r="F12" s="8" t="s">
        <v>10</v>
      </c>
      <c r="G12" s="52" t="s">
        <v>25</v>
      </c>
      <c r="H12" s="52" t="s">
        <v>25</v>
      </c>
      <c r="I12" s="64" t="s">
        <v>25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89"/>
      <c r="F13" s="8" t="s">
        <v>39</v>
      </c>
      <c r="G13" s="52" t="s">
        <v>25</v>
      </c>
      <c r="H13" s="52" t="s">
        <v>25</v>
      </c>
      <c r="I13" s="64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89"/>
      <c r="F14" s="8"/>
      <c r="G14" s="62"/>
      <c r="H14" s="62"/>
      <c r="I14" s="62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89"/>
      <c r="F15" s="8" t="s">
        <v>41</v>
      </c>
      <c r="G15" s="62"/>
      <c r="H15" s="62"/>
      <c r="I15" s="62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89"/>
      <c r="F16" s="8" t="s">
        <v>38</v>
      </c>
      <c r="G16" s="63">
        <v>8.060685240234314</v>
      </c>
      <c r="H16" s="63">
        <v>7.325806124883966</v>
      </c>
      <c r="I16" s="64">
        <f>H16-G16</f>
        <v>-0.7348791153503473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89"/>
      <c r="F17" s="8" t="s">
        <v>11</v>
      </c>
      <c r="G17" s="63" t="s">
        <v>25</v>
      </c>
      <c r="H17" s="63" t="s">
        <v>25</v>
      </c>
      <c r="I17" s="64" t="s">
        <v>25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91"/>
      <c r="B18" s="81" t="s">
        <v>49</v>
      </c>
      <c r="C18" s="81" t="s">
        <v>58</v>
      </c>
      <c r="D18" s="79" t="s">
        <v>62</v>
      </c>
      <c r="E18" s="89"/>
      <c r="F18" s="13" t="s">
        <v>43</v>
      </c>
      <c r="G18" s="65" t="s">
        <v>25</v>
      </c>
      <c r="H18" s="65" t="s">
        <v>25</v>
      </c>
      <c r="I18" s="65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91"/>
      <c r="B19" s="82"/>
      <c r="C19" s="82"/>
      <c r="D19" s="80"/>
      <c r="E19" s="89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57" t="s">
        <v>25</v>
      </c>
      <c r="C20" s="57" t="s">
        <v>25</v>
      </c>
      <c r="D20" s="58" t="s">
        <v>25</v>
      </c>
      <c r="E20" s="89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59" t="s">
        <v>25</v>
      </c>
      <c r="C21" s="59" t="s">
        <v>25</v>
      </c>
      <c r="D21" s="53" t="s">
        <v>25</v>
      </c>
      <c r="E21" s="89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59" t="s">
        <v>25</v>
      </c>
      <c r="C22" s="59" t="s">
        <v>25</v>
      </c>
      <c r="D22" s="53" t="s">
        <v>25</v>
      </c>
      <c r="E22" s="89"/>
      <c r="F22" s="14" t="s">
        <v>12</v>
      </c>
      <c r="G22" s="81" t="s">
        <v>49</v>
      </c>
      <c r="H22" s="81" t="s">
        <v>58</v>
      </c>
      <c r="I22" s="79" t="s">
        <v>62</v>
      </c>
      <c r="J22" s="3"/>
      <c r="K22" s="45"/>
      <c r="L22" s="3"/>
      <c r="M22" s="3"/>
      <c r="N22" s="3"/>
      <c r="O22" s="26"/>
      <c r="P22" s="26"/>
    </row>
    <row r="23" spans="1:16" ht="33" customHeight="1">
      <c r="A23" s="11" t="s">
        <v>47</v>
      </c>
      <c r="B23" s="59" t="s">
        <v>25</v>
      </c>
      <c r="C23" s="59" t="s">
        <v>25</v>
      </c>
      <c r="D23" s="53" t="s">
        <v>25</v>
      </c>
      <c r="E23" s="89"/>
      <c r="F23" s="6" t="s">
        <v>46</v>
      </c>
      <c r="G23" s="82"/>
      <c r="H23" s="82"/>
      <c r="I23" s="80"/>
      <c r="J23" s="3"/>
      <c r="K23" s="44"/>
      <c r="L23" s="3"/>
      <c r="M23" s="3"/>
      <c r="N23" s="3"/>
      <c r="O23" s="26"/>
      <c r="P23" s="26"/>
    </row>
    <row r="24" spans="1:16" ht="21" customHeight="1">
      <c r="A24" s="12" t="s">
        <v>48</v>
      </c>
      <c r="B24" s="60">
        <v>4723</v>
      </c>
      <c r="C24" s="60">
        <v>3796</v>
      </c>
      <c r="D24" s="53">
        <f>C24-B24</f>
        <v>-927</v>
      </c>
      <c r="E24" s="89"/>
      <c r="F24" s="1"/>
      <c r="G24" s="52"/>
      <c r="H24" s="52"/>
      <c r="I24" s="53"/>
      <c r="J24" s="3"/>
      <c r="K24" s="44"/>
      <c r="L24" s="3"/>
      <c r="M24" s="3"/>
      <c r="N24" s="3"/>
      <c r="O24" s="26"/>
      <c r="P24" s="26"/>
    </row>
    <row r="25" spans="1:16" ht="15" customHeight="1">
      <c r="A25" s="12" t="s">
        <v>45</v>
      </c>
      <c r="B25" s="61">
        <v>200</v>
      </c>
      <c r="C25" s="61" t="s">
        <v>25</v>
      </c>
      <c r="D25" s="53">
        <f>-B25</f>
        <v>-200</v>
      </c>
      <c r="E25" s="89"/>
      <c r="F25" s="21" t="s">
        <v>53</v>
      </c>
      <c r="G25" s="52">
        <v>28</v>
      </c>
      <c r="H25" s="52">
        <v>17.85</v>
      </c>
      <c r="I25" s="53">
        <f>+H25-G25</f>
        <v>-10.149999999999999</v>
      </c>
      <c r="J25" s="3"/>
      <c r="K25" s="21"/>
      <c r="L25" s="1"/>
      <c r="M25" s="3"/>
      <c r="N25" s="3"/>
      <c r="O25" s="26"/>
      <c r="P25" s="26"/>
    </row>
    <row r="26" spans="1:16" ht="14.25" customHeight="1">
      <c r="A26" s="12" t="s">
        <v>19</v>
      </c>
      <c r="B26" s="60">
        <v>1604.09090913</v>
      </c>
      <c r="C26" s="60">
        <v>2635.63636139</v>
      </c>
      <c r="D26" s="53">
        <f>C26-B26</f>
        <v>1031.5454522599998</v>
      </c>
      <c r="E26" s="89"/>
      <c r="F26" s="1" t="s">
        <v>5</v>
      </c>
      <c r="G26" s="74"/>
      <c r="H26" s="74"/>
      <c r="I26" s="75"/>
      <c r="J26" s="3"/>
      <c r="K26" s="21"/>
      <c r="L26" s="3"/>
      <c r="M26" s="3"/>
      <c r="N26" s="3"/>
      <c r="O26" s="26"/>
      <c r="P26" s="26"/>
    </row>
    <row r="27" spans="1:16" ht="12.75" customHeight="1">
      <c r="A27" s="1" t="s">
        <v>24</v>
      </c>
      <c r="B27" s="41" t="s">
        <v>25</v>
      </c>
      <c r="C27" s="41" t="s">
        <v>25</v>
      </c>
      <c r="D27" s="38" t="s">
        <v>25</v>
      </c>
      <c r="E27" s="89"/>
      <c r="F27" s="49" t="s">
        <v>54</v>
      </c>
      <c r="G27" s="52">
        <v>12.75</v>
      </c>
      <c r="H27" s="52">
        <v>8.25</v>
      </c>
      <c r="I27" s="53">
        <f>+H27-G27</f>
        <v>-4.5</v>
      </c>
      <c r="J27" s="3"/>
      <c r="K27" s="44"/>
      <c r="L27" s="3"/>
      <c r="M27" s="3"/>
      <c r="N27" s="3"/>
      <c r="O27" s="26"/>
      <c r="P27" s="26"/>
    </row>
    <row r="28" spans="1:16" ht="15">
      <c r="A28" s="19"/>
      <c r="B28" s="16"/>
      <c r="C28" s="16"/>
      <c r="D28" s="16"/>
      <c r="E28" s="89"/>
      <c r="F28" s="49" t="s">
        <v>55</v>
      </c>
      <c r="G28" s="74" t="s">
        <v>25</v>
      </c>
      <c r="H28" s="52">
        <v>9.6</v>
      </c>
      <c r="I28" s="53">
        <f>H28</f>
        <v>9.6</v>
      </c>
      <c r="J28" s="3"/>
      <c r="K28" s="46"/>
      <c r="L28" s="1"/>
      <c r="M28" s="3"/>
      <c r="N28" s="3"/>
      <c r="O28" s="26"/>
      <c r="P28" s="26"/>
    </row>
    <row r="29" spans="1:16" ht="17.25" customHeight="1">
      <c r="A29" s="14" t="s">
        <v>14</v>
      </c>
      <c r="B29" s="18"/>
      <c r="C29" s="14"/>
      <c r="D29" s="34"/>
      <c r="E29" s="89"/>
      <c r="F29" s="49" t="s">
        <v>56</v>
      </c>
      <c r="G29" s="52">
        <v>15.25</v>
      </c>
      <c r="H29" s="52" t="s">
        <v>25</v>
      </c>
      <c r="I29" s="53">
        <f>-G29</f>
        <v>-15.25</v>
      </c>
      <c r="J29" s="3"/>
      <c r="K29" s="3"/>
      <c r="L29" s="1"/>
      <c r="M29" s="3"/>
      <c r="N29" s="3"/>
      <c r="O29" s="26"/>
      <c r="P29" s="26"/>
    </row>
    <row r="30" spans="1:16" ht="17.25" customHeight="1">
      <c r="A30" s="14"/>
      <c r="B30" s="18"/>
      <c r="C30" s="14"/>
      <c r="D30" s="34"/>
      <c r="E30" s="89"/>
      <c r="F30" s="8"/>
      <c r="G30" s="63"/>
      <c r="H30" s="63"/>
      <c r="I30" s="64"/>
      <c r="J30" s="3"/>
      <c r="K30" s="3"/>
      <c r="L30" s="1"/>
      <c r="M30" s="3"/>
      <c r="N30" s="3"/>
      <c r="O30" s="26"/>
      <c r="P30" s="26"/>
    </row>
    <row r="31" spans="1:16" ht="25.5">
      <c r="A31" s="6" t="s">
        <v>2</v>
      </c>
      <c r="B31" s="1"/>
      <c r="C31" s="1"/>
      <c r="D31" s="33"/>
      <c r="E31" s="89"/>
      <c r="F31" s="8" t="s">
        <v>18</v>
      </c>
      <c r="G31" s="63" t="s">
        <v>25</v>
      </c>
      <c r="H31" s="63" t="s">
        <v>25</v>
      </c>
      <c r="I31" s="64" t="s">
        <v>25</v>
      </c>
      <c r="J31" s="3"/>
      <c r="K31" s="3"/>
      <c r="L31" s="3"/>
      <c r="M31" s="3"/>
      <c r="N31" s="3"/>
      <c r="O31" s="26"/>
      <c r="P31" s="26"/>
    </row>
    <row r="32" spans="1:16" ht="25.5">
      <c r="A32" s="6"/>
      <c r="B32" s="1"/>
      <c r="C32" s="1"/>
      <c r="D32" s="33"/>
      <c r="E32" s="89"/>
      <c r="F32" s="8" t="s">
        <v>22</v>
      </c>
      <c r="G32" s="63">
        <v>4.86307</v>
      </c>
      <c r="H32" s="63">
        <v>0.76</v>
      </c>
      <c r="I32" s="64">
        <f>+H32-G32</f>
        <v>-4.10307</v>
      </c>
      <c r="J32" s="3"/>
      <c r="K32" s="3"/>
      <c r="L32" s="25"/>
      <c r="M32" s="3"/>
      <c r="N32" s="3"/>
      <c r="O32" s="26"/>
      <c r="P32" s="26"/>
    </row>
    <row r="33" spans="1:16" ht="33.75" customHeight="1">
      <c r="A33" s="7"/>
      <c r="B33" s="50">
        <v>41772</v>
      </c>
      <c r="C33" s="50">
        <v>41779</v>
      </c>
      <c r="D33" s="51" t="s">
        <v>62</v>
      </c>
      <c r="E33" s="89"/>
      <c r="F33" s="8"/>
      <c r="G33" s="76"/>
      <c r="H33" s="76"/>
      <c r="I33" s="51" t="s">
        <v>63</v>
      </c>
      <c r="J33" s="3"/>
      <c r="K33" s="3"/>
      <c r="L33" s="3"/>
      <c r="M33" s="3"/>
      <c r="N33" s="3"/>
      <c r="O33" s="26"/>
      <c r="P33" s="26"/>
    </row>
    <row r="34" spans="1:16" ht="29.25" customHeight="1">
      <c r="A34" s="8" t="s">
        <v>15</v>
      </c>
      <c r="B34" s="52">
        <v>1820.93</v>
      </c>
      <c r="C34" s="52">
        <v>2419.02</v>
      </c>
      <c r="D34" s="53">
        <f>C34-B34</f>
        <v>598.0899999999999</v>
      </c>
      <c r="E34" s="89"/>
      <c r="F34" s="8" t="s">
        <v>21</v>
      </c>
      <c r="G34" s="65">
        <v>52.0865</v>
      </c>
      <c r="H34" s="65">
        <v>52.312</v>
      </c>
      <c r="I34" s="77">
        <f>+H34/G34-1</f>
        <v>0.0043293367763239665</v>
      </c>
      <c r="J34" s="3"/>
      <c r="K34" s="3"/>
      <c r="L34" s="3"/>
      <c r="M34" s="3"/>
      <c r="N34" s="3"/>
      <c r="O34" s="26"/>
      <c r="P34" s="26"/>
    </row>
    <row r="35" spans="1:16" ht="36" customHeight="1">
      <c r="A35" s="8" t="s">
        <v>16</v>
      </c>
      <c r="B35" s="52">
        <v>1820.93</v>
      </c>
      <c r="C35" s="52">
        <v>2419.02</v>
      </c>
      <c r="D35" s="53">
        <f>C35-B35</f>
        <v>598.0899999999999</v>
      </c>
      <c r="E35" s="89"/>
      <c r="F35" s="83" t="s">
        <v>61</v>
      </c>
      <c r="G35" s="84"/>
      <c r="H35" s="84"/>
      <c r="I35" s="85"/>
      <c r="J35" s="3"/>
      <c r="K35" s="3"/>
      <c r="L35" s="3"/>
      <c r="M35" s="3"/>
      <c r="N35" s="3"/>
      <c r="O35" s="26"/>
      <c r="P35" s="26"/>
    </row>
    <row r="36" spans="1:16" ht="14.25" customHeight="1">
      <c r="A36" s="8" t="s">
        <v>23</v>
      </c>
      <c r="B36" s="52" t="s">
        <v>25</v>
      </c>
      <c r="C36" s="52" t="s">
        <v>25</v>
      </c>
      <c r="D36" s="53" t="s">
        <v>25</v>
      </c>
      <c r="E36" s="89"/>
      <c r="F36" s="16"/>
      <c r="G36" s="16"/>
      <c r="H36" s="16"/>
      <c r="I36" s="16"/>
      <c r="J36" s="20"/>
      <c r="K36" s="3"/>
      <c r="L36" s="3"/>
      <c r="M36" s="3"/>
      <c r="N36" s="3"/>
      <c r="O36" s="26"/>
      <c r="P36" s="26"/>
    </row>
    <row r="37" spans="1:16" ht="14.25">
      <c r="A37" s="1"/>
      <c r="B37" s="62"/>
      <c r="C37" s="62"/>
      <c r="D37" s="53"/>
      <c r="E37" s="89"/>
      <c r="F37" s="14" t="s">
        <v>37</v>
      </c>
      <c r="G37" s="15"/>
      <c r="H37" s="15"/>
      <c r="I37" s="15"/>
      <c r="J37" s="3"/>
      <c r="K37" s="3"/>
      <c r="L37" s="3"/>
      <c r="M37" s="3"/>
      <c r="N37" s="3"/>
      <c r="O37" s="26"/>
      <c r="P37" s="26"/>
    </row>
    <row r="38" spans="1:16" ht="33.75" customHeight="1">
      <c r="A38" s="8" t="s">
        <v>34</v>
      </c>
      <c r="B38" s="63"/>
      <c r="C38" s="63"/>
      <c r="D38" s="64"/>
      <c r="E38" s="89"/>
      <c r="F38" s="6" t="s">
        <v>2</v>
      </c>
      <c r="G38" s="29"/>
      <c r="H38" s="29"/>
      <c r="I38" s="25"/>
      <c r="J38" s="3"/>
      <c r="K38" s="3"/>
      <c r="L38" s="3"/>
      <c r="M38" s="3"/>
      <c r="N38" s="3"/>
      <c r="O38" s="26"/>
      <c r="P38" s="26"/>
    </row>
    <row r="39" spans="1:16" ht="15" customHeight="1">
      <c r="A39" s="8" t="s">
        <v>31</v>
      </c>
      <c r="B39" s="63">
        <v>5.998416726915241</v>
      </c>
      <c r="C39" s="63">
        <v>5.998416726915241</v>
      </c>
      <c r="D39" s="64">
        <f>C39-B39</f>
        <v>0</v>
      </c>
      <c r="E39" s="89"/>
      <c r="F39" s="7"/>
      <c r="G39" s="50">
        <v>41775</v>
      </c>
      <c r="H39" s="50">
        <v>41782</v>
      </c>
      <c r="I39" s="51" t="s">
        <v>62</v>
      </c>
      <c r="J39" s="3"/>
      <c r="K39" s="3"/>
      <c r="L39" s="3"/>
      <c r="M39" s="3"/>
      <c r="N39" s="3"/>
      <c r="O39" s="26"/>
      <c r="P39" s="26"/>
    </row>
    <row r="40" spans="1:16" ht="15" customHeight="1">
      <c r="A40" s="8" t="s">
        <v>32</v>
      </c>
      <c r="B40" s="63" t="s">
        <v>25</v>
      </c>
      <c r="C40" s="63" t="s">
        <v>25</v>
      </c>
      <c r="D40" s="64" t="s">
        <v>25</v>
      </c>
      <c r="E40" s="89"/>
      <c r="F40" s="8" t="s">
        <v>4</v>
      </c>
      <c r="G40" s="52">
        <v>71466.98019383</v>
      </c>
      <c r="H40" s="52">
        <v>70685.06522168</v>
      </c>
      <c r="I40" s="53">
        <f>H40-G40</f>
        <v>-781.9149721499998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65" t="s">
        <v>25</v>
      </c>
      <c r="C41" s="65" t="s">
        <v>25</v>
      </c>
      <c r="D41" s="66" t="s">
        <v>25</v>
      </c>
      <c r="E41" s="89"/>
      <c r="F41" s="1" t="s">
        <v>5</v>
      </c>
      <c r="G41" s="62"/>
      <c r="H41" s="62"/>
      <c r="I41" s="53"/>
      <c r="J41" s="3"/>
      <c r="K41" s="3"/>
      <c r="L41" s="3"/>
      <c r="M41" s="3"/>
      <c r="N41" s="3"/>
      <c r="O41" s="26"/>
      <c r="P41" s="26"/>
    </row>
    <row r="42" spans="1:16" ht="12.75" customHeight="1">
      <c r="A42" s="78"/>
      <c r="B42" s="78"/>
      <c r="C42" s="78"/>
      <c r="D42" s="78"/>
      <c r="E42" s="89"/>
      <c r="F42" s="8" t="s">
        <v>26</v>
      </c>
      <c r="G42" s="52">
        <v>34068.6591345</v>
      </c>
      <c r="H42" s="52">
        <v>32726.98194918</v>
      </c>
      <c r="I42" s="53">
        <f>H42-G42</f>
        <v>-1341.677185319997</v>
      </c>
      <c r="J42" s="3"/>
      <c r="K42" s="3"/>
      <c r="L42" s="3"/>
      <c r="M42" s="3"/>
      <c r="N42" s="3"/>
      <c r="O42" s="26"/>
      <c r="P42" s="26"/>
    </row>
    <row r="43" spans="1:16" ht="14.25">
      <c r="A43" s="78"/>
      <c r="B43" s="78"/>
      <c r="C43" s="78"/>
      <c r="D43" s="78"/>
      <c r="E43" s="89"/>
      <c r="F43" s="13" t="s">
        <v>27</v>
      </c>
      <c r="G43" s="55">
        <f>+G40-G42</f>
        <v>37398.321059329995</v>
      </c>
      <c r="H43" s="55">
        <f>+H40-H42</f>
        <v>37958.08327249999</v>
      </c>
      <c r="I43" s="56">
        <f>H43-G43</f>
        <v>559.7622131699973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78"/>
      <c r="B44" s="78"/>
      <c r="C44" s="78"/>
      <c r="D44" s="78"/>
      <c r="E44" s="89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78"/>
      <c r="B45" s="78"/>
      <c r="C45" s="78"/>
      <c r="D45" s="78"/>
      <c r="E45" s="89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89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50" t="s">
        <v>50</v>
      </c>
      <c r="C47" s="50">
        <v>41781</v>
      </c>
      <c r="D47" s="51" t="s">
        <v>62</v>
      </c>
      <c r="E47" s="89"/>
      <c r="F47" s="6" t="s">
        <v>9</v>
      </c>
      <c r="G47" s="50">
        <v>41775</v>
      </c>
      <c r="H47" s="50">
        <v>41782</v>
      </c>
      <c r="I47" s="51" t="s">
        <v>62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52">
        <v>278.93</v>
      </c>
      <c r="C48" s="52">
        <v>63.625</v>
      </c>
      <c r="D48" s="53">
        <f>+C48-B48</f>
        <v>-215.305</v>
      </c>
      <c r="E48" s="89"/>
      <c r="F48" s="8" t="s">
        <v>4</v>
      </c>
      <c r="G48" s="52">
        <v>63599.8482621</v>
      </c>
      <c r="H48" s="52">
        <v>64369.93629957</v>
      </c>
      <c r="I48" s="53">
        <f>H48-G48</f>
        <v>770.0880374699991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52">
        <v>180</v>
      </c>
      <c r="C49" s="52">
        <v>33.61</v>
      </c>
      <c r="D49" s="53">
        <f>+C49-B49</f>
        <v>-146.39</v>
      </c>
      <c r="E49" s="89"/>
      <c r="F49" s="1" t="s">
        <v>5</v>
      </c>
      <c r="G49" s="62"/>
      <c r="H49" s="62"/>
      <c r="I49" s="62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52" t="s">
        <v>25</v>
      </c>
      <c r="C50" s="52" t="s">
        <v>25</v>
      </c>
      <c r="D50" s="53" t="s">
        <v>25</v>
      </c>
      <c r="E50" s="89"/>
      <c r="F50" s="8" t="s">
        <v>10</v>
      </c>
      <c r="G50" s="52">
        <v>30631.42795664</v>
      </c>
      <c r="H50" s="52">
        <v>31083.46796143</v>
      </c>
      <c r="I50" s="53">
        <f>H50-G50</f>
        <v>452.04000479000024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52"/>
      <c r="C51" s="52"/>
      <c r="D51" s="53"/>
      <c r="E51" s="89"/>
      <c r="F51" s="8" t="s">
        <v>35</v>
      </c>
      <c r="G51" s="55">
        <f>+G48-G50</f>
        <v>32968.42030546</v>
      </c>
      <c r="H51" s="55">
        <f>+H48-H50</f>
        <v>33286.468338139995</v>
      </c>
      <c r="I51" s="56">
        <f>H51-G51</f>
        <v>318.04803267999523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63"/>
      <c r="C52" s="63"/>
      <c r="D52" s="53"/>
      <c r="E52" s="89"/>
      <c r="F52" s="21"/>
      <c r="G52" s="37"/>
      <c r="H52" s="37"/>
      <c r="I52" s="38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63" t="s">
        <v>25</v>
      </c>
      <c r="C53" s="63" t="s">
        <v>25</v>
      </c>
      <c r="D53" s="64" t="s">
        <v>25</v>
      </c>
      <c r="E53" s="89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63" t="s">
        <v>25</v>
      </c>
      <c r="C54" s="63">
        <v>7.48</v>
      </c>
      <c r="D54" s="64">
        <f>C54</f>
        <v>7.48</v>
      </c>
      <c r="E54" s="89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65">
        <v>8.998856260475291</v>
      </c>
      <c r="C55" s="65" t="s">
        <v>25</v>
      </c>
      <c r="D55" s="66">
        <f>-B55</f>
        <v>-8.998856260475291</v>
      </c>
      <c r="E55" s="89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40"/>
      <c r="C56" s="40"/>
      <c r="D56" s="3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90" t="s">
        <v>51</v>
      </c>
      <c r="B57" s="90"/>
      <c r="C57" s="90"/>
      <c r="D57" s="90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90"/>
      <c r="B58" s="90"/>
      <c r="C58" s="90"/>
      <c r="D58" s="90"/>
      <c r="F58" s="45"/>
    </row>
    <row r="59" spans="1:6" ht="22.5" customHeight="1">
      <c r="A59" s="14" t="s">
        <v>13</v>
      </c>
      <c r="B59" s="26"/>
      <c r="C59" s="26"/>
      <c r="D59" s="26"/>
      <c r="E59" s="16"/>
      <c r="F59" s="44"/>
    </row>
    <row r="60" spans="1:6" ht="19.5" customHeight="1">
      <c r="A60" s="6" t="s">
        <v>9</v>
      </c>
      <c r="B60" s="40"/>
      <c r="C60" s="40"/>
      <c r="D60" s="39"/>
      <c r="E60" s="16"/>
      <c r="F60" s="44"/>
    </row>
    <row r="61" spans="1:6" ht="31.5" customHeight="1">
      <c r="A61" s="47"/>
      <c r="B61" s="50">
        <v>41782</v>
      </c>
      <c r="C61" s="51" t="s">
        <v>62</v>
      </c>
      <c r="D61" s="25"/>
      <c r="E61" s="16"/>
      <c r="F61" s="21"/>
    </row>
    <row r="62" spans="1:6" ht="14.25">
      <c r="A62" s="21"/>
      <c r="B62" s="62"/>
      <c r="C62" s="53"/>
      <c r="D62" s="36"/>
      <c r="E62" s="16"/>
      <c r="F62" s="21"/>
    </row>
    <row r="63" spans="1:6" ht="14.25">
      <c r="A63" s="8" t="s">
        <v>59</v>
      </c>
      <c r="B63" s="62"/>
      <c r="C63" s="53"/>
      <c r="D63" s="36"/>
      <c r="E63" s="16"/>
      <c r="F63" s="21"/>
    </row>
    <row r="64" spans="1:6" ht="14.25">
      <c r="A64" s="8" t="s">
        <v>15</v>
      </c>
      <c r="B64" s="52">
        <v>418.2</v>
      </c>
      <c r="C64" s="53">
        <f>+B64</f>
        <v>418.2</v>
      </c>
      <c r="D64" s="36"/>
      <c r="E64" s="43"/>
      <c r="F64" s="44"/>
    </row>
    <row r="65" spans="1:9" ht="15">
      <c r="A65" s="8" t="s">
        <v>16</v>
      </c>
      <c r="B65" s="52">
        <v>328</v>
      </c>
      <c r="C65" s="53">
        <f>+B65</f>
        <v>328</v>
      </c>
      <c r="D65" s="36"/>
      <c r="F65" s="67"/>
      <c r="G65" s="62"/>
      <c r="H65" s="62"/>
      <c r="I65" s="62"/>
    </row>
    <row r="66" spans="1:9" ht="14.25">
      <c r="A66" s="8" t="s">
        <v>23</v>
      </c>
      <c r="B66" s="52" t="s">
        <v>25</v>
      </c>
      <c r="C66" s="53" t="str">
        <f>B66</f>
        <v>-</v>
      </c>
      <c r="D66" s="36"/>
      <c r="F66" s="68"/>
      <c r="G66" s="63"/>
      <c r="H66" s="63"/>
      <c r="I66" s="64"/>
    </row>
    <row r="67" spans="1:9" ht="25.5">
      <c r="A67" s="8" t="s">
        <v>34</v>
      </c>
      <c r="B67" s="65">
        <v>13.83</v>
      </c>
      <c r="C67" s="66">
        <f>+B67</f>
        <v>13.83</v>
      </c>
      <c r="D67" s="42"/>
      <c r="F67" s="69"/>
      <c r="G67" s="50"/>
      <c r="H67" s="50"/>
      <c r="I67" s="51"/>
    </row>
    <row r="68" spans="2:9" ht="14.25">
      <c r="B68" s="30"/>
      <c r="C68" s="30"/>
      <c r="D68" s="42"/>
      <c r="F68" s="70"/>
      <c r="G68" s="62"/>
      <c r="H68" s="62"/>
      <c r="I68" s="53"/>
    </row>
    <row r="69" spans="1:9" ht="12.75" customHeight="1">
      <c r="A69" s="21"/>
      <c r="B69" s="26"/>
      <c r="C69" s="26"/>
      <c r="D69" s="36"/>
      <c r="E69" s="26"/>
      <c r="F69" s="70"/>
      <c r="G69" s="62"/>
      <c r="H69" s="62"/>
      <c r="I69" s="53"/>
    </row>
    <row r="70" spans="1:9" ht="14.25">
      <c r="A70" s="8"/>
      <c r="B70" s="35"/>
      <c r="C70" s="35"/>
      <c r="D70" s="36"/>
      <c r="E70" s="26"/>
      <c r="F70" s="70"/>
      <c r="G70" s="52"/>
      <c r="H70" s="52"/>
      <c r="I70" s="53"/>
    </row>
    <row r="71" spans="1:9" ht="14.25">
      <c r="A71" s="8"/>
      <c r="B71" s="35"/>
      <c r="C71" s="35"/>
      <c r="D71" s="36"/>
      <c r="E71" s="26"/>
      <c r="F71" s="70"/>
      <c r="G71" s="52"/>
      <c r="H71" s="52"/>
      <c r="I71" s="53"/>
    </row>
    <row r="72" spans="1:9" ht="14.25">
      <c r="A72" s="8"/>
      <c r="B72" s="35"/>
      <c r="C72" s="35"/>
      <c r="D72" s="36"/>
      <c r="E72" s="26"/>
      <c r="F72" s="70"/>
      <c r="G72" s="52"/>
      <c r="H72" s="52"/>
      <c r="I72" s="53"/>
    </row>
    <row r="73" spans="1:9" ht="14.25">
      <c r="A73" s="8"/>
      <c r="B73" s="30"/>
      <c r="C73" s="30"/>
      <c r="D73" s="38"/>
      <c r="E73" s="26"/>
      <c r="F73" s="71"/>
      <c r="G73" s="65"/>
      <c r="H73" s="65"/>
      <c r="I73" s="66"/>
    </row>
    <row r="74" spans="1:9" ht="12.75">
      <c r="A74" s="26"/>
      <c r="B74" s="30"/>
      <c r="C74" s="30"/>
      <c r="D74" s="38"/>
      <c r="E74" s="26"/>
      <c r="F74" s="72"/>
      <c r="G74" s="72"/>
      <c r="H74" s="72"/>
      <c r="I74" s="72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1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1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1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1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1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1"/>
      <c r="B83" s="26"/>
      <c r="C83" s="26"/>
      <c r="D83" s="26"/>
      <c r="E83" s="26"/>
      <c r="F83" s="26"/>
      <c r="G83" s="26"/>
      <c r="H83" s="26"/>
      <c r="I83" s="26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48"/>
    </row>
  </sheetData>
  <sheetProtection/>
  <mergeCells count="13">
    <mergeCell ref="C3:D3"/>
    <mergeCell ref="E6:E55"/>
    <mergeCell ref="A57:D58"/>
    <mergeCell ref="A18:A19"/>
    <mergeCell ref="B18:B19"/>
    <mergeCell ref="C18:C19"/>
    <mergeCell ref="A44:D45"/>
    <mergeCell ref="D18:D19"/>
    <mergeCell ref="A42:D43"/>
    <mergeCell ref="G22:G23"/>
    <mergeCell ref="H22:H23"/>
    <mergeCell ref="I22:I23"/>
    <mergeCell ref="F35:I35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2014-05-28T04:22:56Z</dcterms:modified>
  <cp:category/>
  <cp:version/>
  <cp:contentType/>
  <cp:contentStatus/>
</cp:coreProperties>
</file>