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<sst xmlns="http://schemas.openxmlformats.org/spreadsheetml/2006/main" count="122" uniqueCount="64">
  <si>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</si>
  <si>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</si>
  <si>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</si>
  <si>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</si>
  <si>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</si>
  <si>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</si>
  <si>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</si>
  <si>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</si>
  <si>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</si>
  <si>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</si>
  <si>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</si>
  <si>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</si>
  <si>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</si>
  <si>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</si>
  <si>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</si>
  <si>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</si>
  <si>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</si>
  <si>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</si>
  <si>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</si>
  <si>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</si>
  <si>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</si>
  <si>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</si>
  <si>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</si>
  <si>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</si>
  <si>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</si>
  <si>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</si>
  <si>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</si>
  <si>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</si>
  <si>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</si>
  <si>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</si>
  <si>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</si>
  <si>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</si>
  <si>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</si>
  <si>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</si>
  <si>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</si>
  <si>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</si>
  <si>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</si>
  <si>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</si>
  <si>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</si>
  <si>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</si>
  <si>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</si>
  <si>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</si>
  <si>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</si>
  <si>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</si>
  <si>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</si>
  <si>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</si>
  <si>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</si>
  <si>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</si>
  <si>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</si>
  <si>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</si>
  <si>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</si>
  <si>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>Өсүш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</si>
  <si>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</si>
  <si>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</si>
  <si>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</si>
  <si>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</si>
  <si>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16.07.12-       20.07.12</t>
  </si>
  <si>
    <t>13.07.12-       19.07.13</t>
  </si>
  <si>
    <t>16.07.12-      20.07.12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</si>
  <si>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</si>
  <si>
    <t>Жумалык бандама (23.07.12 – 27.07.12)</t>
  </si>
  <si>
    <t>23.07.12-       27.07.12</t>
  </si>
  <si>
    <t>20.07.12-       26.07.13</t>
  </si>
  <si>
    <t>23.07.12-      27.07.12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</si>
</sst>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Alignment="1">
      <alignment/>
    </xf>
    <xf numFmtId="168" fontId="22" fillId="0" borderId="11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J35" sqref="J35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60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2">
        <v>41110</v>
      </c>
      <c r="C8" s="42">
        <v>41117</v>
      </c>
      <c r="D8" s="45" t="s">
        <v>55</v>
      </c>
      <c r="E8" s="6"/>
      <c r="F8" s="24"/>
      <c r="G8" s="42" t="s">
        <v>57</v>
      </c>
      <c r="H8" s="42" t="s">
        <v>62</v>
      </c>
      <c r="I8" s="45" t="s">
        <v>55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58800.10279999999</v>
      </c>
      <c r="C9" s="12">
        <v>58305.5641</v>
      </c>
      <c r="D9" s="10">
        <f>C9-B9</f>
        <v>-494.53869999999006</v>
      </c>
      <c r="E9" s="19"/>
      <c r="F9" s="7" t="s">
        <v>50</v>
      </c>
      <c r="G9" s="12">
        <v>192.59429999999998</v>
      </c>
      <c r="H9" s="12">
        <v>39.9467</v>
      </c>
      <c r="I9" s="10">
        <f>H9-G9</f>
        <v>-152.64759999999998</v>
      </c>
      <c r="J9" s="19"/>
      <c r="K9" s="19"/>
      <c r="L9" s="19"/>
      <c r="M9" s="19"/>
      <c r="N9" s="50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50"/>
      <c r="O10" s="3"/>
      <c r="P10" s="3"/>
    </row>
    <row r="11" spans="1:16" s="4" customFormat="1" ht="14.25" customHeight="1">
      <c r="A11" s="7" t="s">
        <v>7</v>
      </c>
      <c r="B11" s="12">
        <v>50841.94669999999</v>
      </c>
      <c r="C11" s="12">
        <v>49947.706190000004</v>
      </c>
      <c r="D11" s="10">
        <f>C11-B11</f>
        <v>-894.2405099999887</v>
      </c>
      <c r="E11" s="19"/>
      <c r="F11" s="7" t="s">
        <v>47</v>
      </c>
      <c r="G11" s="12">
        <v>92.5943</v>
      </c>
      <c r="H11" s="12">
        <v>39.9467</v>
      </c>
      <c r="I11" s="10">
        <f>H11-G11</f>
        <v>-52.647600000000004</v>
      </c>
      <c r="J11" s="19"/>
      <c r="K11" s="19"/>
      <c r="L11" s="19"/>
      <c r="M11" s="19"/>
      <c r="N11" s="50"/>
      <c r="O11" s="3"/>
      <c r="P11" s="3"/>
    </row>
    <row r="12" spans="1:16" s="4" customFormat="1" ht="28.5" customHeight="1">
      <c r="A12" s="8" t="s">
        <v>8</v>
      </c>
      <c r="B12" s="43">
        <v>7958.1561</v>
      </c>
      <c r="C12" s="43">
        <v>8357.85791</v>
      </c>
      <c r="D12" s="13">
        <f>C12-B12</f>
        <v>399.7018100000005</v>
      </c>
      <c r="E12" s="19"/>
      <c r="F12" s="7" t="s">
        <v>11</v>
      </c>
      <c r="G12" s="12">
        <v>100</v>
      </c>
      <c r="H12" s="12" t="s">
        <v>27</v>
      </c>
      <c r="I12" s="10" t="str">
        <f>+H12</f>
        <v>-</v>
      </c>
      <c r="J12" s="19"/>
      <c r="K12" s="19"/>
      <c r="L12" s="19"/>
      <c r="M12" s="19"/>
      <c r="N12" s="50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46</v>
      </c>
      <c r="G13" s="12" t="s">
        <v>27</v>
      </c>
      <c r="H13" s="12" t="s">
        <v>27</v>
      </c>
      <c r="I13" s="10" t="s">
        <v>27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49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45</v>
      </c>
      <c r="G16" s="9">
        <v>8</v>
      </c>
      <c r="H16" s="9">
        <v>8</v>
      </c>
      <c r="I16" s="14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>
        <v>8</v>
      </c>
      <c r="H17" s="9" t="s">
        <v>27</v>
      </c>
      <c r="I17" s="14">
        <f>-G17</f>
        <v>-8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1"/>
      <c r="B18" s="63" t="s">
        <v>56</v>
      </c>
      <c r="C18" s="63" t="s">
        <v>61</v>
      </c>
      <c r="D18" s="65" t="s">
        <v>51</v>
      </c>
      <c r="E18" s="6"/>
      <c r="F18" s="8" t="s">
        <v>52</v>
      </c>
      <c r="G18" s="15" t="s">
        <v>27</v>
      </c>
      <c r="H18" s="15" t="s">
        <v>27</v>
      </c>
      <c r="I18" s="16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2"/>
      <c r="B19" s="64"/>
      <c r="C19" s="64"/>
      <c r="D19" s="66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58" t="s">
        <v>19</v>
      </c>
      <c r="B20" s="59">
        <v>199.9902096</v>
      </c>
      <c r="C20" s="59">
        <v>99.89684369</v>
      </c>
      <c r="D20" s="67">
        <f>C20-B20</f>
        <v>-100.09336590999999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58"/>
      <c r="B21" s="60"/>
      <c r="C21" s="60"/>
      <c r="D21" s="68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4" t="s">
        <v>54</v>
      </c>
      <c r="B22" s="12">
        <v>171.01408144</v>
      </c>
      <c r="C22" s="12">
        <v>245.41665131</v>
      </c>
      <c r="D22" s="10">
        <f>C22-B22</f>
        <v>74.40256986999998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53</v>
      </c>
      <c r="B23" s="12" t="s">
        <v>27</v>
      </c>
      <c r="C23" s="12" t="s">
        <v>27</v>
      </c>
      <c r="D23" s="10" t="s">
        <v>27</v>
      </c>
      <c r="E23" s="6"/>
      <c r="F23" s="28"/>
      <c r="G23" s="42" t="s">
        <v>58</v>
      </c>
      <c r="H23" s="42" t="s">
        <v>63</v>
      </c>
      <c r="I23" s="45" t="s">
        <v>55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46">
        <v>7</v>
      </c>
      <c r="C24" s="46">
        <v>11.5</v>
      </c>
      <c r="D24" s="10">
        <f>+C24-B24</f>
        <v>4.5</v>
      </c>
      <c r="E24" s="6"/>
      <c r="F24" s="11"/>
      <c r="G24" s="9">
        <v>22.75</v>
      </c>
      <c r="H24" s="9">
        <v>24.84</v>
      </c>
      <c r="I24" s="47">
        <f>H24-G24</f>
        <v>2.09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43" t="s">
        <v>27</v>
      </c>
      <c r="C25" s="43" t="s">
        <v>27</v>
      </c>
      <c r="D25" s="13" t="s">
        <v>27</v>
      </c>
      <c r="E25" s="6"/>
      <c r="F25" s="30" t="s">
        <v>44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51"/>
      <c r="C26" s="51"/>
      <c r="D26" s="52"/>
      <c r="E26" s="6"/>
      <c r="F26" s="7" t="s">
        <v>6</v>
      </c>
      <c r="G26" s="9">
        <v>22.75</v>
      </c>
      <c r="H26" s="9">
        <v>24.84</v>
      </c>
      <c r="I26" s="14">
        <f>+H26-G26</f>
        <v>2.09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53"/>
      <c r="C27" s="53"/>
      <c r="D27" s="54"/>
      <c r="E27" s="6"/>
      <c r="F27" s="7" t="s">
        <v>48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1.44601618</v>
      </c>
      <c r="H31" s="9">
        <v>1.33055301</v>
      </c>
      <c r="I31" s="14">
        <f>+H31-G31</f>
        <v>-0.11546316999999995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2">
        <v>41107</v>
      </c>
      <c r="C32" s="42">
        <v>41114</v>
      </c>
      <c r="D32" s="45" t="s">
        <v>55</v>
      </c>
      <c r="E32" s="6"/>
      <c r="F32" s="7"/>
      <c r="G32" s="41"/>
      <c r="H32" s="41"/>
      <c r="I32" s="45" t="s">
        <v>59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549</v>
      </c>
      <c r="C33" s="12">
        <v>621.2</v>
      </c>
      <c r="D33" s="10">
        <f>C33-B33</f>
        <v>72.20000000000005</v>
      </c>
      <c r="E33" s="6"/>
      <c r="F33" s="8" t="s">
        <v>23</v>
      </c>
      <c r="G33" s="48">
        <v>47.1314</v>
      </c>
      <c r="H33" s="48">
        <v>47.0953</v>
      </c>
      <c r="I33" s="49">
        <f>+H33/G33-1</f>
        <v>-0.0007659437232927502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500</v>
      </c>
      <c r="C34" s="12">
        <v>450</v>
      </c>
      <c r="D34" s="10">
        <f>C34-B34</f>
        <v>-50</v>
      </c>
      <c r="E34" s="6"/>
      <c r="F34" s="57" t="s">
        <v>31</v>
      </c>
      <c r="G34" s="57"/>
      <c r="H34" s="57"/>
      <c r="I34" s="57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43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40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37</v>
      </c>
      <c r="B38" s="9" t="s">
        <v>27</v>
      </c>
      <c r="C38" s="9" t="s">
        <v>27</v>
      </c>
      <c r="D38" s="14" t="s">
        <v>27</v>
      </c>
      <c r="E38" s="6"/>
      <c r="F38" s="24"/>
      <c r="G38" s="42">
        <v>41110</v>
      </c>
      <c r="H38" s="42">
        <f>+G38+7</f>
        <v>41117</v>
      </c>
      <c r="I38" s="45" t="s">
        <v>55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38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47700.113</v>
      </c>
      <c r="H39" s="12">
        <v>48765.806</v>
      </c>
      <c r="I39" s="10">
        <f>H39-G39</f>
        <v>1065.6929999999993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39</v>
      </c>
      <c r="B40" s="15">
        <v>5.593947265267387</v>
      </c>
      <c r="C40" s="15">
        <v>5.333317649495715</v>
      </c>
      <c r="D40" s="16">
        <f>C40-B40</f>
        <v>-0.26062961577167165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32</v>
      </c>
      <c r="B41" s="9"/>
      <c r="C41" s="9"/>
      <c r="D41" s="14"/>
      <c r="E41" s="6"/>
      <c r="F41" s="7" t="s">
        <v>29</v>
      </c>
      <c r="G41" s="12">
        <v>23519.366</v>
      </c>
      <c r="H41" s="12">
        <v>23899.543</v>
      </c>
      <c r="I41" s="10">
        <f>H41-G41</f>
        <v>380.1769999999997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3">
        <f>+G39-G41</f>
        <v>24180.746999999996</v>
      </c>
      <c r="H42" s="43">
        <f>+H39-H41</f>
        <v>24866.262999999995</v>
      </c>
      <c r="I42" s="13">
        <f>H42-G42</f>
        <v>685.5159999999996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56"/>
      <c r="B43" s="56"/>
      <c r="C43" s="56"/>
      <c r="D43" s="56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42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2">
        <v>41109</v>
      </c>
      <c r="C47" s="42">
        <v>41116</v>
      </c>
      <c r="D47" s="45" t="s">
        <v>55</v>
      </c>
      <c r="E47" s="6"/>
      <c r="F47" s="24"/>
      <c r="G47" s="42">
        <v>41110</v>
      </c>
      <c r="H47" s="42">
        <f>+G47+7</f>
        <v>41117</v>
      </c>
      <c r="I47" s="45" t="s">
        <v>55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45.2</v>
      </c>
      <c r="C48" s="12">
        <v>275.924</v>
      </c>
      <c r="D48" s="10">
        <f>C48-B48</f>
        <v>230.724</v>
      </c>
      <c r="E48" s="6"/>
      <c r="F48" s="7" t="s">
        <v>5</v>
      </c>
      <c r="G48" s="12">
        <v>34729.83</v>
      </c>
      <c r="H48" s="12">
        <v>34936.982</v>
      </c>
      <c r="I48" s="10">
        <f>H48-G48</f>
        <v>207.15200000000186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45.1</v>
      </c>
      <c r="C49" s="12">
        <v>104</v>
      </c>
      <c r="D49" s="10">
        <f>C49-B49</f>
        <v>58.9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33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15216.811</v>
      </c>
      <c r="H50" s="12">
        <v>15346.893</v>
      </c>
      <c r="I50" s="10">
        <f>H50-G50</f>
        <v>130.08200000000033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40</v>
      </c>
      <c r="B51" s="12"/>
      <c r="C51" s="12"/>
      <c r="D51" s="10"/>
      <c r="E51" s="6"/>
      <c r="F51" s="8" t="s">
        <v>41</v>
      </c>
      <c r="G51" s="43">
        <f>+G48-G50</f>
        <v>19513.019</v>
      </c>
      <c r="H51" s="43">
        <f>+H48-H50</f>
        <v>19590.089000000004</v>
      </c>
      <c r="I51" s="13">
        <f>H51-G51</f>
        <v>77.07000000000335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36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35</v>
      </c>
      <c r="B53" s="9" t="s">
        <v>27</v>
      </c>
      <c r="C53" s="9">
        <v>5.983662059187366</v>
      </c>
      <c r="D53" s="14">
        <f>C53</f>
        <v>5.983662059187366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34</v>
      </c>
      <c r="B54" s="9">
        <v>7.365521108908732</v>
      </c>
      <c r="C54" s="9" t="s">
        <v>27</v>
      </c>
      <c r="D54" s="14">
        <f>-B54</f>
        <v>-7.365521108908732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2.75">
      <c r="A55" s="6"/>
      <c r="B55" s="15" t="s">
        <v>27</v>
      </c>
      <c r="C55" s="15">
        <v>9.388727991596712</v>
      </c>
      <c r="D55" s="16">
        <f>C55</f>
        <v>9.388727991596712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55"/>
      <c r="B57" s="42"/>
      <c r="C57" s="42"/>
      <c r="D57" s="45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12"/>
      <c r="C61" s="12"/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9"/>
      <c r="C62" s="9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7"/>
      <c r="B63" s="9"/>
      <c r="C63" s="9"/>
      <c r="D63" s="1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7"/>
      <c r="B64" s="9"/>
      <c r="C64" s="9"/>
      <c r="D64" s="1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8"/>
      <c r="B65" s="15"/>
      <c r="C65" s="15"/>
      <c r="D65" s="13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39"/>
      <c r="B66" s="40"/>
      <c r="C66" s="9"/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2.75">
      <c r="A67" s="18"/>
      <c r="B67" s="18"/>
      <c r="C67" s="18"/>
      <c r="D67" s="18"/>
      <c r="E67" s="6"/>
      <c r="F67" s="6"/>
      <c r="G67" s="6"/>
      <c r="H67" s="6"/>
      <c r="I67" s="6"/>
      <c r="J67" s="6"/>
    </row>
    <row r="68" spans="1:10" ht="12.75">
      <c r="A68" s="11"/>
      <c r="B68" s="11"/>
      <c r="C68" s="11"/>
      <c r="D68" s="11"/>
      <c r="E68" s="6"/>
      <c r="F68" s="6"/>
      <c r="G68" s="6"/>
      <c r="H68" s="6"/>
      <c r="I68" s="6"/>
      <c r="J68" s="6"/>
    </row>
    <row r="69" spans="1:10" ht="12.75">
      <c r="A69" s="11"/>
      <c r="B69" s="11"/>
      <c r="C69" s="11"/>
      <c r="D69" s="11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2012-07-30T10:13:52Z</dcterms:modified>
  <cp:category/>
  <cp:version/>
  <cp:contentType/>
  <cp:contentStatus/>
</cp:coreProperties>
</file>