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65476" windowWidth="15450" windowHeight="11490" tabRatio="704" firstSheet="27" activeTab="32"/>
  </bookViews>
  <sheets>
    <sheet name="Title" sheetId="1" r:id="rId1"/>
    <sheet name="Руководство" sheetId="2" r:id="rId2"/>
    <sheet name="Должн. лица" sheetId="3" r:id="rId3"/>
    <sheet name="Базовая инф." sheetId="4" r:id="rId4"/>
    <sheet name="1.Баланс А-В" sheetId="5" r:id="rId5"/>
    <sheet name="1.Баланс Г-Д" sheetId="6" r:id="rId6"/>
    <sheet name="2. ОПУ" sheetId="7" r:id="rId7"/>
    <sheet name="3.А. Структура капитала" sheetId="8" r:id="rId8"/>
    <sheet name="3.Б. Акции и ц.б." sheetId="9" r:id="rId9"/>
    <sheet name="3.В. Прибыль" sheetId="10" r:id="rId10"/>
    <sheet name="4.А Активы" sheetId="11" r:id="rId11"/>
    <sheet name="4.Б Классиф." sheetId="12" r:id="rId12"/>
    <sheet name="4.В V выданных кредитов" sheetId="13" r:id="rId13"/>
    <sheet name="4. Г V выданных кредитов по обл" sheetId="14" r:id="rId14"/>
    <sheet name="4Д.-Е методы кредитования" sheetId="15" r:id="rId15"/>
    <sheet name="4.- Классиф. по обл." sheetId="16" r:id="rId16"/>
    <sheet name="4.З.-И. Заемщики" sheetId="17" r:id="rId17"/>
    <sheet name="4-Л" sheetId="18" r:id="rId18"/>
    <sheet name="5.А. Счета по суммам" sheetId="19" r:id="rId19"/>
    <sheet name="5.В. Счета по срокам" sheetId="20" r:id="rId20"/>
    <sheet name="6.А. GAP-Ак" sheetId="21" r:id="rId21"/>
    <sheet name="6.Б. Ликвидность" sheetId="22" r:id="rId22"/>
    <sheet name="7. А. Изменения в РППУ" sheetId="23" r:id="rId23"/>
    <sheet name="7.Б. Списание за счет РППУ" sheetId="24" r:id="rId24"/>
    <sheet name="8. Крупные риски" sheetId="25" r:id="rId25"/>
    <sheet name="Лист5" sheetId="26" r:id="rId26"/>
    <sheet name="9. Финансирование служащим" sheetId="27" r:id="rId27"/>
    <sheet name="10. Нормативы" sheetId="28" r:id="rId28"/>
    <sheet name="11. Информация о кредитах" sheetId="29" r:id="rId29"/>
    <sheet name="12. Раскрытия" sheetId="30" r:id="rId30"/>
    <sheet name="Лист2" sheetId="31" r:id="rId31"/>
    <sheet name="13. УФСО" sheetId="32" r:id="rId32"/>
    <sheet name="13.1УФСО" sheetId="33" r:id="rId33"/>
    <sheet name="13.2УФСО" sheetId="34" r:id="rId34"/>
    <sheet name="Лист1" sheetId="35" r:id="rId35"/>
  </sheets>
  <externalReferences>
    <externalReference r:id="rId38"/>
    <externalReference r:id="rId39"/>
  </externalReferences>
  <definedNames>
    <definedName name="Z_9119E96C_6C41_480B_A34E_E2C4D804C394_.wvu.Cols" localSheetId="4" hidden="1">'1.Баланс А-В'!$F:$F</definedName>
    <definedName name="Z_9119E96C_6C41_480B_A34E_E2C4D804C394_.wvu.PrintArea" localSheetId="4" hidden="1">'1.Баланс А-В'!$B$1:$F$106</definedName>
    <definedName name="Z_9119E96C_6C41_480B_A34E_E2C4D804C394_.wvu.PrintArea" localSheetId="6" hidden="1">'2. ОПУ'!$B$1:$F$85</definedName>
    <definedName name="Z_9119E96C_6C41_480B_A34E_E2C4D804C394_.wvu.PrintArea" localSheetId="7" hidden="1">'3.А. Структура капитала'!$B$1:$E$32</definedName>
    <definedName name="Z_9119E96C_6C41_480B_A34E_E2C4D804C394_.wvu.PrintArea" localSheetId="10" hidden="1">'4.А Активы'!$A$3:$M$27</definedName>
    <definedName name="Z_9119E96C_6C41_480B_A34E_E2C4D804C394_.wvu.PrintArea" localSheetId="20" hidden="1">'6.А. GAP-Ак'!$A$1:$I$52</definedName>
    <definedName name="Z_9119E96C_6C41_480B_A34E_E2C4D804C394_.wvu.PrintArea" localSheetId="22" hidden="1">'7. А. Изменения в РППУ'!$A$1:$D$23</definedName>
    <definedName name="Z_9119E96C_6C41_480B_A34E_E2C4D804C394_.wvu.PrintArea" localSheetId="0" hidden="1">'Title'!$A$1:$K$60</definedName>
    <definedName name="Z_9119E96C_6C41_480B_A34E_E2C4D804C394_.wvu.PrintArea" localSheetId="3" hidden="1">'Базовая инф.'!$A$1:$H$51</definedName>
    <definedName name="Z_9119E96C_6C41_480B_A34E_E2C4D804C394_.wvu.PrintArea" localSheetId="2" hidden="1">'Должн. лица'!$A$1:$D$51</definedName>
    <definedName name="Z_9119E96C_6C41_480B_A34E_E2C4D804C394_.wvu.PrintArea" localSheetId="1" hidden="1">'Руководство'!$A$4:$K$38</definedName>
    <definedName name="Z_9119E96C_6C41_480B_A34E_E2C4D804C394_.wvu.Rows" localSheetId="23" hidden="1">'7.Б. Списание за счет РППУ'!$37:$40</definedName>
    <definedName name="Z_A187194E_E41A_4D3D_838A_C6DB3CCE79BB_.wvu.Cols" localSheetId="4" hidden="1">'1.Баланс А-В'!$F:$F</definedName>
    <definedName name="Z_A187194E_E41A_4D3D_838A_C6DB3CCE79BB_.wvu.PrintArea" localSheetId="4" hidden="1">'1.Баланс А-В'!$B$1:$F$106</definedName>
    <definedName name="Z_A187194E_E41A_4D3D_838A_C6DB3CCE79BB_.wvu.PrintArea" localSheetId="6" hidden="1">'2. ОПУ'!$B$1:$F$85</definedName>
    <definedName name="Z_A187194E_E41A_4D3D_838A_C6DB3CCE79BB_.wvu.PrintArea" localSheetId="7" hidden="1">'3.А. Структура капитала'!$B$1:$E$32</definedName>
    <definedName name="Z_A187194E_E41A_4D3D_838A_C6DB3CCE79BB_.wvu.PrintArea" localSheetId="10" hidden="1">'4.А Активы'!$A$3:$M$27</definedName>
    <definedName name="Z_A187194E_E41A_4D3D_838A_C6DB3CCE79BB_.wvu.PrintArea" localSheetId="20" hidden="1">'6.А. GAP-Ак'!$A$1:$I$52</definedName>
    <definedName name="Z_A187194E_E41A_4D3D_838A_C6DB3CCE79BB_.wvu.PrintArea" localSheetId="22" hidden="1">'7. А. Изменения в РППУ'!$A$1:$D$23</definedName>
    <definedName name="Z_A187194E_E41A_4D3D_838A_C6DB3CCE79BB_.wvu.PrintArea" localSheetId="0" hidden="1">'Title'!$A$1:$K$60</definedName>
    <definedName name="Z_A187194E_E41A_4D3D_838A_C6DB3CCE79BB_.wvu.PrintArea" localSheetId="3" hidden="1">'Базовая инф.'!$A$1:$H$51</definedName>
    <definedName name="Z_A187194E_E41A_4D3D_838A_C6DB3CCE79BB_.wvu.PrintArea" localSheetId="2" hidden="1">'Должн. лица'!$A$1:$D$51</definedName>
    <definedName name="Z_A187194E_E41A_4D3D_838A_C6DB3CCE79BB_.wvu.PrintArea" localSheetId="1" hidden="1">'Руководство'!$A$4:$K$38</definedName>
    <definedName name="Z_A187194E_E41A_4D3D_838A_C6DB3CCE79BB_.wvu.Rows" localSheetId="23" hidden="1">'7.Б. Списание за счет РППУ'!$37:$40</definedName>
    <definedName name="Z_A9A79652_6479_4F0A_ACFA_C3FDF53B22C8_.wvu.Cols" localSheetId="4" hidden="1">'1.Баланс А-В'!$F:$F</definedName>
    <definedName name="Z_A9A79652_6479_4F0A_ACFA_C3FDF53B22C8_.wvu.PrintArea" localSheetId="4" hidden="1">'1.Баланс А-В'!$B$1:$F$106</definedName>
    <definedName name="Z_A9A79652_6479_4F0A_ACFA_C3FDF53B22C8_.wvu.PrintArea" localSheetId="6" hidden="1">'2. ОПУ'!$B$1:$F$85</definedName>
    <definedName name="Z_A9A79652_6479_4F0A_ACFA_C3FDF53B22C8_.wvu.PrintArea" localSheetId="7" hidden="1">'3.А. Структура капитала'!$B$1:$E$32</definedName>
    <definedName name="Z_A9A79652_6479_4F0A_ACFA_C3FDF53B22C8_.wvu.PrintArea" localSheetId="10" hidden="1">'4.А Активы'!$A$3:$M$27</definedName>
    <definedName name="Z_A9A79652_6479_4F0A_ACFA_C3FDF53B22C8_.wvu.PrintArea" localSheetId="20" hidden="1">'6.А. GAP-Ак'!$A$1:$I$52</definedName>
    <definedName name="Z_A9A79652_6479_4F0A_ACFA_C3FDF53B22C8_.wvu.PrintArea" localSheetId="22" hidden="1">'7. А. Изменения в РППУ'!$A$1:$D$23</definedName>
    <definedName name="Z_A9A79652_6479_4F0A_ACFA_C3FDF53B22C8_.wvu.PrintArea" localSheetId="0" hidden="1">'Title'!$A$1:$K$60</definedName>
    <definedName name="Z_A9A79652_6479_4F0A_ACFA_C3FDF53B22C8_.wvu.PrintArea" localSheetId="3" hidden="1">'Базовая инф.'!$A$1:$H$51</definedName>
    <definedName name="Z_A9A79652_6479_4F0A_ACFA_C3FDF53B22C8_.wvu.PrintArea" localSheetId="2" hidden="1">'Должн. лица'!$A$1:$D$51</definedName>
    <definedName name="Z_A9A79652_6479_4F0A_ACFA_C3FDF53B22C8_.wvu.PrintArea" localSheetId="1" hidden="1">'Руководство'!$A$4:$K$38</definedName>
    <definedName name="Z_A9A79652_6479_4F0A_ACFA_C3FDF53B22C8_.wvu.Rows" localSheetId="23" hidden="1">'7.Б. Списание за счет РППУ'!$37:$40</definedName>
    <definedName name="_xlnm.Print_Area" localSheetId="4">'1.Баланс А-В'!$A$1:$F$120</definedName>
    <definedName name="_xlnm.Print_Area" localSheetId="6">'2. ОПУ'!$A$1:$F$85</definedName>
    <definedName name="_xlnm.Print_Area" localSheetId="7">'3.А. Структура капитала'!$A$1:$F$32</definedName>
    <definedName name="_xlnm.Print_Area" localSheetId="10">'4.А Активы'!$A$1:$M$27</definedName>
    <definedName name="_xlnm.Print_Area" localSheetId="20">'6.А. GAP-Ак'!$A$1:$I$52</definedName>
    <definedName name="_xlnm.Print_Area" localSheetId="22">'7. А. Изменения в РППУ'!$A$1:$D$23</definedName>
    <definedName name="_xlnm.Print_Area" localSheetId="23">'7.Б. Списание за счет РППУ'!$A$1:$I$60</definedName>
    <definedName name="_xlnm.Print_Area" localSheetId="24">'8. Крупные риски'!$A$1:$L$50</definedName>
    <definedName name="_xlnm.Print_Area" localSheetId="0">'Title'!$A$1:$K$60</definedName>
    <definedName name="_xlnm.Print_Area" localSheetId="3">'Базовая инф.'!$A$1:$I$51</definedName>
    <definedName name="_xlnm.Print_Area" localSheetId="2">'Должн. лица'!$A$1:$D$48</definedName>
    <definedName name="_xlnm.Print_Area" localSheetId="1">'Руководство'!$A$1:$K$45</definedName>
  </definedNames>
  <calcPr fullCalcOnLoad="1"/>
</workbook>
</file>

<file path=xl/sharedStrings.xml><?xml version="1.0" encoding="utf-8"?>
<sst xmlns="http://schemas.openxmlformats.org/spreadsheetml/2006/main" count="1788" uniqueCount="1068">
  <si>
    <t>No.</t>
  </si>
  <si>
    <t>(дата представления)</t>
  </si>
  <si>
    <t>(вход./исх.)</t>
  </si>
  <si>
    <t>По состоянию на :</t>
  </si>
  <si>
    <t xml:space="preserve"> </t>
  </si>
  <si>
    <t>Составлен:</t>
  </si>
  <si>
    <t>/день, месяц, год/</t>
  </si>
  <si>
    <t>Периодичность:  - квартальный;  - годовой; 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</si>
  <si>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</si>
  <si>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</si>
  <si>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</si>
  <si>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</si>
  <si>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 учреждение:</t>
  </si>
  <si>
    <t>/укажите наименование МФК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</si>
  <si>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</si>
  <si>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положением Национального банка Кыргызской Республики. Мы также удостоверяем, что проверили эту отчетность и подтверждаем, что она представляет правильное со</t>
  </si>
  <si>
    <t>1. Председатель Совета Директоров Компании</t>
  </si>
  <si>
    <t xml:space="preserve">    (подпись)</t>
  </si>
  <si>
    <t>(ф.и.о.)</t>
  </si>
  <si>
    <t xml:space="preserve">2. Член Совета Директоров Компании (либо </t>
  </si>
  <si>
    <t xml:space="preserve">     Ревизионной комиссии)</t>
  </si>
  <si>
    <t>3. Председатель Правления Компании</t>
  </si>
  <si>
    <t xml:space="preserve">4. Главный бухгалтер </t>
  </si>
  <si>
    <t>5. Член Правления,</t>
  </si>
  <si>
    <t xml:space="preserve"> курирующий работу по подготовке отчета</t>
  </si>
  <si>
    <t xml:space="preserve">6. Внешняя аудиторская фирма 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</si>
  <si>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</si>
  <si>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</si>
  <si>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</si>
  <si>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</si>
  <si>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</si>
  <si>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7. Общее кол-во клиентов:</t>
  </si>
  <si>
    <t>Дата регистрации</t>
  </si>
  <si>
    <t>Дата поступления на рассмотрение</t>
  </si>
  <si>
    <t>Дата завершения проверки</t>
  </si>
  <si>
    <t>Только для заполнения сотрудниками Управления банковского надзора.</t>
  </si>
  <si>
    <t>ФИО</t>
  </si>
  <si>
    <t>Место работы</t>
  </si>
  <si>
    <t>Телефон</t>
  </si>
  <si>
    <t>Образец подписи</t>
  </si>
  <si>
    <t>Должность:___________ Фамилия:________________ Подпись: ________________________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</si>
  <si>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</si>
  <si>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</si>
  <si>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</si>
  <si>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</si>
  <si>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</si>
  <si>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</si>
  <si>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</si>
  <si>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</si>
  <si>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</si>
  <si>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</si>
  <si>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</si>
  <si>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</si>
  <si>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 xml:space="preserve">1. Полное наименование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</si>
  <si>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</si>
  <si>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</si>
  <si>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</si>
  <si>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</si>
  <si>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</si>
  <si>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</si>
  <si>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</si>
  <si>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</si>
  <si>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</si>
  <si>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</si>
  <si>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</si>
  <si>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</si>
  <si>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</si>
  <si>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</si>
  <si>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</si>
  <si>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Всего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</si>
  <si>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</si>
  <si>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</si>
  <si>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</si>
  <si>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</si>
  <si>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t>Тыс. сом</t>
  </si>
  <si>
    <t>Наименование статьи</t>
  </si>
  <si>
    <t>Инвалюта</t>
  </si>
  <si>
    <t xml:space="preserve">в т. ч. в инвалюте </t>
  </si>
  <si>
    <t>А. АКТИВЫ</t>
  </si>
  <si>
    <t>в том числе в иностранной валюте</t>
  </si>
  <si>
    <t>a) земля и здания</t>
  </si>
  <si>
    <t>б) прочие основные средства</t>
  </si>
  <si>
    <t>Б. ОБЯЗАТЕЛЬСТВА</t>
  </si>
  <si>
    <t>В. КАПИТАЛ</t>
  </si>
  <si>
    <t xml:space="preserve">   а) резерв по переоценке основных средств</t>
  </si>
  <si>
    <t xml:space="preserve">  б) резерв по переоценке ценных бумаг</t>
  </si>
  <si>
    <t xml:space="preserve">  г) общий РППУ по другим активам</t>
  </si>
  <si>
    <t xml:space="preserve">  д) другие общие резервы</t>
  </si>
  <si>
    <t>Должность:___________ Фамилия:________________ Подпись: _____________________________</t>
  </si>
  <si>
    <t>Сумма полученных средств</t>
  </si>
  <si>
    <t>Кредитор</t>
  </si>
  <si>
    <t>Условие</t>
  </si>
  <si>
    <t>мин.</t>
  </si>
  <si>
    <t>макс.</t>
  </si>
  <si>
    <t>а) от банков КР</t>
  </si>
  <si>
    <t>б) от других ФКУ КР</t>
  </si>
  <si>
    <t>ВСЕГО</t>
  </si>
  <si>
    <t>Название продукта</t>
  </si>
  <si>
    <t>Сроки</t>
  </si>
  <si>
    <t xml:space="preserve">Метод начисления </t>
  </si>
  <si>
    <t xml:space="preserve">на остаток  </t>
  </si>
  <si>
    <t xml:space="preserve">на начальный баланс </t>
  </si>
  <si>
    <t>Другие</t>
  </si>
  <si>
    <t xml:space="preserve">       в т. ч. в иностранной валюте</t>
  </si>
  <si>
    <t>текущий период</t>
  </si>
  <si>
    <t>с начала года</t>
  </si>
  <si>
    <t>a) зарплата и премии</t>
  </si>
  <si>
    <t xml:space="preserve">б) прочие выплаты и субсидии </t>
  </si>
  <si>
    <t>в) платежи в Соцфонд</t>
  </si>
  <si>
    <t>a) арендная плата</t>
  </si>
  <si>
    <t>б) коммунальные услуги</t>
  </si>
  <si>
    <t>в) расходы на амортизацию</t>
  </si>
  <si>
    <t>г) другие расходы</t>
  </si>
  <si>
    <t>д) налог на собственность</t>
  </si>
  <si>
    <t>Текущий период</t>
  </si>
  <si>
    <t>а) резервы для будущих потребностей</t>
  </si>
  <si>
    <t>б) резерв по переоценке ценных бумаг</t>
  </si>
  <si>
    <t>в) резерв по переоценке основных средств</t>
  </si>
  <si>
    <t>Должность:___________ Фамилия:________________ Подпись: ___________________________</t>
  </si>
  <si>
    <t>(тыс. сом)</t>
  </si>
  <si>
    <t>Статьи баланса</t>
  </si>
  <si>
    <t>1. Объявленный уставный капитал</t>
  </si>
  <si>
    <t>2. Оплаченный уставный капитал, всего</t>
  </si>
  <si>
    <t>из них:</t>
  </si>
  <si>
    <t xml:space="preserve">3. Доля государства в оплаченном уставном капитале </t>
  </si>
  <si>
    <t>1.  Нераспределенная прибыль, указанная в отчете за предыдущий год</t>
  </si>
  <si>
    <t>2.  Корректировки нераспределенной прибыли, не показанные на конец предыдущего года</t>
  </si>
  <si>
    <t>3.  Нераспределенная прибыль на конец  предыдущего года с учетом корректировок</t>
  </si>
  <si>
    <t xml:space="preserve">4.  Прибыль (убыток) с начала года </t>
  </si>
  <si>
    <t>5.  Изменения в резервах для будущих потребностей МФК, в текущем году, (нетто)</t>
  </si>
  <si>
    <t>6.  Изменения в других резервах, влияющих на нераспределенную прибыль, в текущем году, (нетто)</t>
  </si>
  <si>
    <t>7.  За минусом:  денежные дивиденды, объявленные по простым акциям</t>
  </si>
  <si>
    <t>8.  За минусом:  денежные дивиденды, объявленные по привилегированным акциям</t>
  </si>
  <si>
    <t>9.  За минусом:  дивиденды в виде акций МФК, объявленные по простым акциям</t>
  </si>
  <si>
    <t>10. За минусом:  дивиденды в виде акций МФК, объявленные по привилегированным акциям</t>
  </si>
  <si>
    <t>11. Прочие корректировки нераспределенной прибыли, в текущем году, (нетто)</t>
  </si>
  <si>
    <t>12. Итого нераспределенная прибыль на конец отчетного года</t>
  </si>
  <si>
    <t>Статьи</t>
  </si>
  <si>
    <t>Всего (сумма колонок 3 и 5)</t>
  </si>
  <si>
    <t>Текущие (непросрочен-ные)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</si>
  <si>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</si>
  <si>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</si>
  <si>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</si>
  <si>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</si>
  <si>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</si>
  <si>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</si>
  <si>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</si>
  <si>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</si>
  <si>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</si>
  <si>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</si>
  <si>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</si>
  <si>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</si>
  <si>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</si>
  <si>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ж) связь</t>
  </si>
  <si>
    <t xml:space="preserve"> 3. Прочие активы, включая забалансовые активы</t>
  </si>
  <si>
    <t>Дисконт</t>
  </si>
  <si>
    <t>Нормальные</t>
  </si>
  <si>
    <t>Удовлетвор-е</t>
  </si>
  <si>
    <t>"Общие"</t>
  </si>
  <si>
    <t>Субстан-дартные</t>
  </si>
  <si>
    <t>Сомнитель-ные</t>
  </si>
  <si>
    <t>Потери</t>
  </si>
  <si>
    <t>"специаль-ные" резервы</t>
  </si>
  <si>
    <t>резервов</t>
  </si>
  <si>
    <t>наблюдением</t>
  </si>
  <si>
    <t>резервы</t>
  </si>
  <si>
    <t>б) расчетные счета в других банках</t>
  </si>
  <si>
    <t>а)  промышленность</t>
  </si>
  <si>
    <t>и) физические лица</t>
  </si>
  <si>
    <t>в тыс. сом.</t>
  </si>
  <si>
    <t>Итого</t>
  </si>
  <si>
    <t>№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</si>
  <si>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</si>
  <si>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</si>
  <si>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</si>
  <si>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</si>
  <si>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</si>
  <si>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</si>
  <si>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</si>
  <si>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</si>
  <si>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</si>
  <si>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</si>
  <si>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</si>
  <si>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</si>
  <si>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</si>
  <si>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</si>
  <si>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</si>
  <si>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>Прочие</t>
  </si>
  <si>
    <t>Услуги</t>
  </si>
  <si>
    <t>Мужчины</t>
  </si>
  <si>
    <t>Женщины</t>
  </si>
  <si>
    <t>тыс. сом.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</si>
  <si>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</si>
  <si>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</si>
  <si>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</si>
  <si>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</si>
  <si>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</si>
  <si>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</si>
  <si>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</si>
  <si>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г. Бишкек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</si>
  <si>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</si>
  <si>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</si>
  <si>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</si>
  <si>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</si>
  <si>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</si>
  <si>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Справочно:</t>
  </si>
  <si>
    <t>Количество филиалов</t>
  </si>
  <si>
    <t>Количество представительств</t>
  </si>
  <si>
    <t>№ п.п.</t>
  </si>
  <si>
    <t>Общие данные</t>
  </si>
  <si>
    <t>Текущая задолженность</t>
  </si>
  <si>
    <t>дата выдачи</t>
  </si>
  <si>
    <t>дата погашения</t>
  </si>
  <si>
    <t>Цель</t>
  </si>
  <si>
    <t>Пени</t>
  </si>
  <si>
    <t>Наименование</t>
  </si>
  <si>
    <t>Сумма</t>
  </si>
  <si>
    <t>Раздел 5.</t>
  </si>
  <si>
    <t>в национальной валюте (тыс. сом.)</t>
  </si>
  <si>
    <t xml:space="preserve">ДО 1000 </t>
  </si>
  <si>
    <t>1001-5000</t>
  </si>
  <si>
    <t>5001-20000</t>
  </si>
  <si>
    <t>20001-100000</t>
  </si>
  <si>
    <t>100001-и выше</t>
  </si>
  <si>
    <t>1.</t>
  </si>
  <si>
    <t>1.1.</t>
  </si>
  <si>
    <t>Количество счетов</t>
  </si>
  <si>
    <t>1.2.</t>
  </si>
  <si>
    <t>2.</t>
  </si>
  <si>
    <t>в том числе:</t>
  </si>
  <si>
    <t>2.1.</t>
  </si>
  <si>
    <t>2.2.</t>
  </si>
  <si>
    <t>в национальной валюте (сом.)</t>
  </si>
  <si>
    <t>30-90 дней</t>
  </si>
  <si>
    <t>91-180 дней</t>
  </si>
  <si>
    <t>181-365 дней</t>
  </si>
  <si>
    <t>от 1 года до 3 лет</t>
  </si>
  <si>
    <t>3.</t>
  </si>
  <si>
    <t>4.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</si>
  <si>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</si>
  <si>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</si>
  <si>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</si>
  <si>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</si>
  <si>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</si>
  <si>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</si>
  <si>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</si>
  <si>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</si>
  <si>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</si>
  <si>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>ОБЯЗАТЕЛЬСТВА</t>
  </si>
  <si>
    <t>12. Разрыв</t>
  </si>
  <si>
    <t>13. Кумулятивный разрыв</t>
  </si>
  <si>
    <t>Расчетные счета в других банках</t>
  </si>
  <si>
    <t>в т.ч. в иностранной валюте</t>
  </si>
  <si>
    <t>5.</t>
  </si>
  <si>
    <t>6.</t>
  </si>
  <si>
    <t>Другие финансовые активы</t>
  </si>
  <si>
    <t>7.</t>
  </si>
  <si>
    <t>Всего активов</t>
  </si>
  <si>
    <t>8.</t>
  </si>
  <si>
    <t>9.</t>
  </si>
  <si>
    <t>11.</t>
  </si>
  <si>
    <t>Другие обязательства</t>
  </si>
  <si>
    <t>12.</t>
  </si>
  <si>
    <t>Всего обязательств</t>
  </si>
  <si>
    <t>13.</t>
  </si>
  <si>
    <t>Разрыв</t>
  </si>
  <si>
    <t>Кумулятивный разрыв</t>
  </si>
  <si>
    <t>2. (плюс) Возвращенные активы</t>
  </si>
  <si>
    <t>3. (минус) Списанные активы</t>
  </si>
  <si>
    <t>4. Отчисления в РППУ с начала года</t>
  </si>
  <si>
    <t>5. Корректировка</t>
  </si>
  <si>
    <t>6. Остаток резерва на конец отчетного периода, всего</t>
  </si>
  <si>
    <t>Должность:___________ Фамилия:________________ Подпись: ______________</t>
  </si>
  <si>
    <t>Списание - А</t>
  </si>
  <si>
    <t>Возврат-Б</t>
  </si>
  <si>
    <t>"Чистое" списание</t>
  </si>
  <si>
    <t>(гр.А минус гр.Б)</t>
  </si>
  <si>
    <t xml:space="preserve">В т.ч. в других </t>
  </si>
  <si>
    <t>В т.ч. в других</t>
  </si>
  <si>
    <t>валютах</t>
  </si>
  <si>
    <t>б) корреспондентские счета в других банках</t>
  </si>
  <si>
    <t>4. Инвестиции в ценные бумаги и/или капитал</t>
  </si>
  <si>
    <t>5. Прочая собственность банка, принятая в погашение актива</t>
  </si>
  <si>
    <t>6. Прочие активы</t>
  </si>
  <si>
    <t>8. Всего активов, подлежащих классификации</t>
  </si>
  <si>
    <t>9.  Забалансовые обязательства</t>
  </si>
  <si>
    <t>Item</t>
  </si>
  <si>
    <t>Charged-Off - А</t>
  </si>
  <si>
    <t>Recovered - В</t>
  </si>
  <si>
    <t>"Net" write off</t>
  </si>
  <si>
    <t>(gr.А minus gr.В)</t>
  </si>
  <si>
    <t>Total</t>
  </si>
  <si>
    <t>Including in other cyrrencies</t>
  </si>
  <si>
    <t>Including in other currencies</t>
  </si>
  <si>
    <t>Группа</t>
  </si>
  <si>
    <t>Прочие активы</t>
  </si>
  <si>
    <t>Просроченные активы (дней)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</si>
  <si>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</si>
  <si>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</si>
  <si>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</si>
  <si>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</si>
  <si>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</si>
  <si>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</si>
  <si>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</si>
  <si>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</si>
  <si>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</si>
  <si>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Минимальный размер уставного капитала</t>
  </si>
  <si>
    <t>УК*100%</t>
  </si>
  <si>
    <t>не менее 100%</t>
  </si>
  <si>
    <t>10 млн. сом</t>
  </si>
  <si>
    <t>Максимальный совокупный размер инвестиций</t>
  </si>
  <si>
    <t>СИ*100%</t>
  </si>
  <si>
    <t>не более 30%</t>
  </si>
  <si>
    <t xml:space="preserve">СК  </t>
  </si>
  <si>
    <t>Норматив минимального размера собственного капитала</t>
  </si>
  <si>
    <t>М1</t>
  </si>
  <si>
    <t xml:space="preserve">СК*100%  </t>
  </si>
  <si>
    <t xml:space="preserve">УК  </t>
  </si>
  <si>
    <t>Норматив адекватности капитала</t>
  </si>
  <si>
    <t>М2</t>
  </si>
  <si>
    <t xml:space="preserve">СА  </t>
  </si>
  <si>
    <t>М3</t>
  </si>
  <si>
    <t>СЗ *100%</t>
  </si>
  <si>
    <t>не более 5%</t>
  </si>
  <si>
    <t>СК</t>
  </si>
  <si>
    <t>Норматив ликвидности</t>
  </si>
  <si>
    <t>М4</t>
  </si>
  <si>
    <t>ЛА*100%</t>
  </si>
  <si>
    <t>не менее 30%</t>
  </si>
  <si>
    <t>ОБ</t>
  </si>
  <si>
    <t>М5</t>
  </si>
  <si>
    <t>К*100%</t>
  </si>
  <si>
    <t>В</t>
  </si>
  <si>
    <t>Совокупная задолженность служащих МФК</t>
  </si>
  <si>
    <t>СЗС*100%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</si>
  <si>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</si>
  <si>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</si>
  <si>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</si>
  <si>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</si>
  <si>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</si>
  <si>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</si>
  <si>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 xml:space="preserve">ОБ - Обязательства </t>
  </si>
  <si>
    <t>Норматив М4=ЛА/ОБ</t>
  </si>
  <si>
    <t xml:space="preserve">Статьи </t>
  </si>
  <si>
    <t>Промыш-ленность</t>
  </si>
  <si>
    <t>Сельское хозяйство</t>
  </si>
  <si>
    <t>Заготовка и переработ-ка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</si>
  <si>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</si>
  <si>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</si>
  <si>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</si>
  <si>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</si>
  <si>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</si>
  <si>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</si>
  <si>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Норма погашения</t>
  </si>
  <si>
    <t>Бишкек</t>
  </si>
  <si>
    <t xml:space="preserve">Кол-во клиентов </t>
  </si>
  <si>
    <t>Чуйская область</t>
  </si>
  <si>
    <t>Иссык-Куль</t>
  </si>
  <si>
    <t>Джалал-Абад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</si>
  <si>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</si>
  <si>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</si>
  <si>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</si>
  <si>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</si>
  <si>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</si>
  <si>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</si>
  <si>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>1. Зарегистрированное количество персонала, служащих</t>
  </si>
  <si>
    <t>2. Количество служащих, используемое в расчетах средней заработной платы и других средних показателей, служащих</t>
  </si>
  <si>
    <t>3. Фонд заработной платы (в т.ч. финансовая помощь и социальные льготы), тыс. сом</t>
  </si>
  <si>
    <t>7. Всего активов, подлежащих классификации</t>
  </si>
  <si>
    <t>8.  Забалансовые обязательства</t>
  </si>
  <si>
    <t>9. Забалансовые обязательства по ИПФ</t>
  </si>
  <si>
    <t>10. Всего активов и забалансовых обязательств, подлежащих классификации</t>
  </si>
  <si>
    <t>10.</t>
  </si>
  <si>
    <t>5. Инвестиции в ценные бумаги и/или капитал</t>
  </si>
  <si>
    <t>7. Прочие активы</t>
  </si>
  <si>
    <t xml:space="preserve"> 4. Итого</t>
  </si>
  <si>
    <t xml:space="preserve">Остаток на начало </t>
  </si>
  <si>
    <t>Принято</t>
  </si>
  <si>
    <t>Возвращено</t>
  </si>
  <si>
    <t>Остаток на конец</t>
  </si>
  <si>
    <t>Юридические лица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</si>
  <si>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</si>
  <si>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</si>
  <si>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</si>
  <si>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</si>
  <si>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</si>
  <si>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операций</t>
  </si>
  <si>
    <t xml:space="preserve">Остаток на начало отчетного периода </t>
  </si>
  <si>
    <t xml:space="preserve">Остаток на конец отчетного периода </t>
  </si>
  <si>
    <t>в) от  международных финансовых организаций и доноров</t>
  </si>
  <si>
    <t>г) от международных ФКУ</t>
  </si>
  <si>
    <t xml:space="preserve">Наименование статьи </t>
  </si>
  <si>
    <t xml:space="preserve">Наименование </t>
  </si>
  <si>
    <t>предприятия (например: банк и т.д.)</t>
  </si>
  <si>
    <t xml:space="preserve">Инвестиции и финансовое участие </t>
  </si>
  <si>
    <t xml:space="preserve">Расшифровка по операциям в ФКУ и инвестициях </t>
  </si>
  <si>
    <t>Форма 1</t>
  </si>
  <si>
    <t>д) от органов государственной власти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</si>
  <si>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</si>
  <si>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</si>
  <si>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</si>
  <si>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</si>
  <si>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</si>
  <si>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Владелец залога</t>
  </si>
  <si>
    <t>Условия проведения операции</t>
  </si>
  <si>
    <t>Примечание</t>
  </si>
  <si>
    <t>не менее 8%</t>
  </si>
  <si>
    <t>№п/п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</si>
  <si>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</si>
  <si>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</si>
  <si>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</si>
  <si>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</si>
  <si>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</si>
  <si>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</si>
  <si>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</si>
  <si>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</si>
  <si>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</si>
  <si>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</si>
  <si>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Подраздел 4.З.  Прочие сведения в разрезе областей  Кыргызской Республики</t>
  </si>
  <si>
    <t>по агентскому договору с банком</t>
  </si>
  <si>
    <t xml:space="preserve">Максимальный  размер  риска  по операциям </t>
  </si>
  <si>
    <t>с аффилированными лицами</t>
  </si>
  <si>
    <t>не более 60%</t>
  </si>
  <si>
    <t>СЗ Аф. лиц*100%</t>
  </si>
  <si>
    <t xml:space="preserve">   отчитывающейся МФК                  </t>
  </si>
  <si>
    <t>Только для заполнения сотрудниками Управления внешнего надзора.</t>
  </si>
  <si>
    <t>операции в соответствии  с исламскими принципами банковского дела и финансирования</t>
  </si>
  <si>
    <t>должность : ____________          фамилия : ____________          подпись : _________________</t>
  </si>
  <si>
    <t>a) клиенты, которым предоставлено финансирование</t>
  </si>
  <si>
    <t>б) клиенты, от которых привлечены денежные средства</t>
  </si>
  <si>
    <t>а) по договору ограниченная мудараба</t>
  </si>
  <si>
    <t>б) по договору неограниченная мудараба</t>
  </si>
  <si>
    <t xml:space="preserve">в) по договору шарика/мушарака                                              </t>
  </si>
  <si>
    <t>а) по договору  ограниченная мудараба</t>
  </si>
  <si>
    <t>а) банки и финансово-кредитные учреждения</t>
  </si>
  <si>
    <t>б) другие финансовые учреждения</t>
  </si>
  <si>
    <t>в) не финансовые учреждения</t>
  </si>
  <si>
    <t xml:space="preserve"> а) по договору ограниченная мудараба</t>
  </si>
  <si>
    <t xml:space="preserve"> б) по договору неограниченная мудараба</t>
  </si>
  <si>
    <t>д) от органов государтсвенной власти</t>
  </si>
  <si>
    <t>Сумма финансирования на одного клиента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</si>
  <si>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</si>
  <si>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</si>
  <si>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</si>
  <si>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</si>
  <si>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A. Доходы, полученные по операциям</t>
  </si>
  <si>
    <t xml:space="preserve"> Б. Расходы, понесенные по операциям</t>
  </si>
  <si>
    <t xml:space="preserve">В. Прочие доходы по операциям </t>
  </si>
  <si>
    <t>Г. Прочие расходы по операциям</t>
  </si>
  <si>
    <t>д) резерв на выравнивание прибыли (РВП)</t>
  </si>
  <si>
    <t>е) резерв на покрытие рисков по инвестициям</t>
  </si>
  <si>
    <t>Резиденты/Отечественный капитал</t>
  </si>
  <si>
    <t>Нерезиденты/Иностранный капитал</t>
  </si>
  <si>
    <t xml:space="preserve">  1. Финансирование, предоставленное клиентам</t>
  </si>
  <si>
    <t xml:space="preserve">и) физические лица </t>
  </si>
  <si>
    <t xml:space="preserve">к) прочие </t>
  </si>
  <si>
    <t xml:space="preserve"> 2. Финансирование, предоставленное  ФКУ</t>
  </si>
  <si>
    <t>Прологиро-ванные активы</t>
  </si>
  <si>
    <t>Всего просроченных активов</t>
  </si>
  <si>
    <t>Всего активов   в статусе неначисления</t>
  </si>
  <si>
    <t>1. Финансирование и другие операции с финансово-кредитными учреждениями:</t>
  </si>
  <si>
    <t>а) финансирование, репо-операции и краткосрочные операции с банками и финансово-кредитными учреждениями</t>
  </si>
  <si>
    <t>в) счета в других банках</t>
  </si>
  <si>
    <t>2. Финансирование, предоставленное другим клиентам:</t>
  </si>
  <si>
    <t>в) заготовка и переработка</t>
  </si>
  <si>
    <t xml:space="preserve">к) другие </t>
  </si>
  <si>
    <t xml:space="preserve">4.Всего </t>
  </si>
  <si>
    <t>6. Прочая собственность банка, принятая в погашение предоставленного актива</t>
  </si>
  <si>
    <t xml:space="preserve">Физические лица </t>
  </si>
  <si>
    <t xml:space="preserve">Финансирование, </t>
  </si>
  <si>
    <t>предоставленное ФКУ</t>
  </si>
  <si>
    <t>Объем предоставленного финансирования за отчетный квартал</t>
  </si>
  <si>
    <t>Количество операций финансирования за отчетный квартал</t>
  </si>
  <si>
    <t xml:space="preserve">Сумма </t>
  </si>
  <si>
    <t xml:space="preserve">Кол-во </t>
  </si>
  <si>
    <t>Количество клиентов по предоставленному финансированию за  отчетный период</t>
  </si>
  <si>
    <t>Подраздел 4.Ж.  Классификация предоставленного финансирования по степени риска в разрезе областей Кыргызской Республики</t>
  </si>
  <si>
    <t>Количество операций финансирования</t>
  </si>
  <si>
    <t>Количество клиентов, получивших финансирование</t>
  </si>
  <si>
    <t>Количество клиентов, от которых были привлечены денежные средства</t>
  </si>
  <si>
    <t>Количество клиентов</t>
  </si>
  <si>
    <t>Подраздел 4.И. Информация по проблемным клиентам</t>
  </si>
  <si>
    <t>Информация по финансированию</t>
  </si>
  <si>
    <t>Краткое описание проблемы клиента</t>
  </si>
  <si>
    <t>Счета, привлеченные в г. Бишкек, всего</t>
  </si>
  <si>
    <t>Счета физических лиц</t>
  </si>
  <si>
    <t>Счета юридических лиц</t>
  </si>
  <si>
    <t>Счета, привлеченные в областях КР, в том числе в Чуйской области, кроме г. Бишкек, всего</t>
  </si>
  <si>
    <t>Счета</t>
  </si>
  <si>
    <t>2. Счета в других банках</t>
  </si>
  <si>
    <t>3. Финансирование другим клиентам</t>
  </si>
  <si>
    <t>4. Финансирование ФКУ</t>
  </si>
  <si>
    <t>5. Другие активы, чувствительные к изменениям  ставок доходности на рынке</t>
  </si>
  <si>
    <t>6. Всего активов, чувствительных к изменениям ставок доходности на рынке</t>
  </si>
  <si>
    <t>7. Денежные средства на срочных счетах физических лиц</t>
  </si>
  <si>
    <t>8. Денежные средства на срочных счетах юридических лиц</t>
  </si>
  <si>
    <t>9. Финансирование полученное:</t>
  </si>
  <si>
    <t xml:space="preserve"> а) от банков КР;</t>
  </si>
  <si>
    <t xml:space="preserve"> б) от других ФКУ КР</t>
  </si>
  <si>
    <t>10. Другие обязательства, чувствительные к изменениям  ставок доходности</t>
  </si>
  <si>
    <t>11. Всего обязательств, чувствительных к изменениям  ставок доходности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</si>
  <si>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</si>
  <si>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</si>
  <si>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</si>
  <si>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>1. Остаток РППУ на начало отчетного периода, всего</t>
  </si>
  <si>
    <t xml:space="preserve">а) "специальные" резервы </t>
  </si>
  <si>
    <t xml:space="preserve">б) "общие" резервы </t>
  </si>
  <si>
    <t>а) финансирование, РЕПО-операции и краткосрочные операции с банками и финансово-кредитными учреждениями</t>
  </si>
  <si>
    <t>в) денежные средства на счетах в других банках</t>
  </si>
  <si>
    <t>2. Финансирование, предоставленное другим клиентам, в том числе по операции иджара мунтахия биттамлик:</t>
  </si>
  <si>
    <t>а)  на промышленность</t>
  </si>
  <si>
    <t>б)  на сельское хозяйство, заготовку и переработку</t>
  </si>
  <si>
    <t>в) на торговлю и коммерческие операции</t>
  </si>
  <si>
    <t>г) на строительство</t>
  </si>
  <si>
    <t>е) физические лица (на потребительские цели)</t>
  </si>
  <si>
    <t xml:space="preserve">ж) другие </t>
  </si>
  <si>
    <t xml:space="preserve">3. Всего </t>
  </si>
  <si>
    <t>Справочно: общая сумма списанного финансирования, числящегося на внесистемном учете</t>
  </si>
  <si>
    <t>Информация о клиентах</t>
  </si>
  <si>
    <t>Всего: Долг клиента</t>
  </si>
  <si>
    <t>Фамилия клиента</t>
  </si>
  <si>
    <t>Финансирование</t>
  </si>
  <si>
    <t xml:space="preserve">Залог </t>
  </si>
  <si>
    <t>Торговля и комммерческие операции</t>
  </si>
  <si>
    <t xml:space="preserve">Другие </t>
  </si>
  <si>
    <t xml:space="preserve">Минимальный размер финансирования </t>
  </si>
  <si>
    <t>Условия финансирования (от  # до  # месяцев)</t>
  </si>
  <si>
    <t>Денежные средства на счетах в финансовых организациях, включая банки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</si>
  <si>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</si>
  <si>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 или инвестиций в течении отчетного периода </t>
  </si>
  <si>
    <t>Раздел 4. Информация о просроченных активах, классификация активов и забалансовых обязательств по степени риска</t>
  </si>
  <si>
    <t>активы</t>
  </si>
  <si>
    <t>Активы под</t>
  </si>
  <si>
    <t xml:space="preserve">Справочно: количество </t>
  </si>
  <si>
    <t>Нормальные активы</t>
  </si>
  <si>
    <t>Удовлетворительные активы</t>
  </si>
  <si>
    <t>Активы под наблюдением</t>
  </si>
  <si>
    <t>1. Финансирование, предоставленное финансово-кредитным учреждениям, в том числе по операции иджара мунтахия биттамлик:</t>
  </si>
  <si>
    <t>Метод финансирования</t>
  </si>
  <si>
    <t>Информация об условиях финансирования</t>
  </si>
  <si>
    <r>
      <t>ВЕДОМСТВЕННАЯ СТАТИСТИЧЕСКАЯ ОТЧЕТНОСТЬ</t>
    </r>
    <r>
      <rPr>
        <sz val="10"/>
        <color indexed="8"/>
        <rFont val="Times New Roman"/>
        <family val="1"/>
      </rPr>
      <t xml:space="preserve"> </t>
    </r>
  </si>
  <si>
    <r>
      <t>Конфиденциальность гарантируется получателем информации</t>
    </r>
    <r>
      <rPr>
        <sz val="10"/>
        <color indexed="8"/>
        <rFont val="Times New Roman"/>
        <family val="1"/>
      </rPr>
      <t xml:space="preserve"> </t>
    </r>
  </si>
  <si>
    <r>
      <t xml:space="preserve">Нарушение сроков представления информации или ее искажение влечет ответственность, установленную </t>
    </r>
    <r>
      <rPr>
        <sz val="10"/>
        <color indexed="8"/>
        <rFont val="Times New Roman"/>
        <family val="1"/>
      </rPr>
      <t xml:space="preserve"> </t>
    </r>
  </si>
  <si>
    <t xml:space="preserve">Кодексом Кыргызской Республики "Об административной ответственности" от 4 августа 1998 года № 114
</t>
  </si>
  <si>
    <r>
      <t xml:space="preserve"> ФОРМА № 1-НД</t>
    </r>
    <r>
      <rPr>
        <sz val="10"/>
        <color indexed="8"/>
        <rFont val="Times New Roman"/>
        <family val="1"/>
      </rPr>
      <t xml:space="preserve"> </t>
    </r>
  </si>
  <si>
    <t>окпо</t>
  </si>
  <si>
    <t>)Негосударственные долги (</t>
  </si>
  <si>
    <t>Почтовая - Разовая</t>
  </si>
  <si>
    <t xml:space="preserve">       Утверждена Постановлением Нацстаткомитета  </t>
  </si>
  <si>
    <t>Территория (область, район, город, населенный пункт)</t>
  </si>
  <si>
    <r>
      <t xml:space="preserve">         Кыргызской Республики    от 05.07.2004г.  №12</t>
    </r>
    <r>
      <rPr>
        <sz val="10"/>
        <color indexed="8"/>
        <rFont val="Times New Roman"/>
        <family val="1"/>
      </rPr>
      <t xml:space="preserve"> </t>
    </r>
  </si>
  <si>
    <t>Представляют</t>
  </si>
  <si>
    <r>
      <t xml:space="preserve">   Предприятия, организации, учреждения, коммерческие  </t>
    </r>
    <r>
      <rPr>
        <sz val="10"/>
        <color indexed="8"/>
        <rFont val="Times New Roman"/>
        <family val="1"/>
      </rPr>
      <t xml:space="preserve"> </t>
    </r>
  </si>
  <si>
    <r>
      <t xml:space="preserve"> )Адрес  (почтовый индекс, улица, № дом </t>
    </r>
    <r>
      <rPr>
        <sz val="10"/>
        <color indexed="8"/>
        <rFont val="Times New Roman"/>
        <family val="1"/>
      </rPr>
      <t xml:space="preserve"> </t>
    </r>
  </si>
  <si>
    <t>соато</t>
  </si>
  <si>
    <t>банки  Кыргызской Республики, имеющие долговые</t>
  </si>
  <si>
    <r>
      <t xml:space="preserve">     обязательства  без государственной гарантии</t>
    </r>
    <r>
      <rPr>
        <sz val="10"/>
        <color indexed="8"/>
        <rFont val="Times New Roman"/>
        <family val="1"/>
      </rPr>
      <t xml:space="preserve"> </t>
    </r>
  </si>
  <si>
    <t xml:space="preserve">  перед иностранными кредиторами  – </t>
  </si>
  <si>
    <r>
      <t>Вид экономической деятельности</t>
    </r>
    <r>
      <rPr>
        <sz val="10"/>
        <color indexed="8"/>
        <rFont val="Times New Roman"/>
        <family val="1"/>
      </rPr>
      <t xml:space="preserve"> </t>
    </r>
  </si>
  <si>
    <t>гкэд</t>
  </si>
  <si>
    <t xml:space="preserve">не позднее 10 рабочих дней после даты </t>
  </si>
  <si>
    <t xml:space="preserve">заключения кредитного соглашения или договора   </t>
  </si>
  <si>
    <t>Телефон_____</t>
  </si>
  <si>
    <t xml:space="preserve">        факс_______</t>
  </si>
  <si>
    <t>E-mail_______</t>
  </si>
  <si>
    <r>
      <t xml:space="preserve">         Национальному банку Национальному банку</t>
    </r>
    <r>
      <rPr>
        <sz val="10"/>
        <color indexed="8"/>
        <rFont val="Times New Roman"/>
        <family val="1"/>
      </rPr>
      <t xml:space="preserve"> </t>
    </r>
  </si>
  <si>
    <r>
      <t>Отчет о частном долговом обязательстве</t>
    </r>
    <r>
      <rPr>
        <sz val="10"/>
        <color indexed="8"/>
        <rFont val="Times New Roman"/>
        <family val="1"/>
      </rPr>
      <t xml:space="preserve"> </t>
    </r>
  </si>
  <si>
    <t>7. Наименование кредитора/держателя (если отмечен п.4.4)</t>
  </si>
  <si>
    <t xml:space="preserve">1. Банк </t>
  </si>
  <si>
    <t xml:space="preserve">3. Небанковские </t>
  </si>
  <si>
    <t>финансовые организации</t>
  </si>
  <si>
    <t xml:space="preserve">2. Некоммерческие </t>
  </si>
  <si>
    <t>4. Прочие</t>
  </si>
  <si>
    <t>8. Страна _______________________________________</t>
  </si>
  <si>
    <t>организации</t>
  </si>
  <si>
    <t xml:space="preserve">3. </t>
  </si>
  <si>
    <t>Сектор экономики</t>
  </si>
  <si>
    <t xml:space="preserve">9. Тип кредитора/держателя ценной бумаги </t>
  </si>
  <si>
    <t>1.Промышленность</t>
  </si>
  <si>
    <t>(если отмечен п.4.4.)</t>
  </si>
  <si>
    <t>2. Сельское хозяйство</t>
  </si>
  <si>
    <t>1. Банки и другие финансовые институты</t>
  </si>
  <si>
    <t>3. Транспорт</t>
  </si>
  <si>
    <t>2. Производственная компания (головное</t>
  </si>
  <si>
    <t>и аффилированное предприятие)</t>
  </si>
  <si>
    <t>4. Связь</t>
  </si>
  <si>
    <t xml:space="preserve">3. Официальные организации (международные </t>
  </si>
  <si>
    <t>5. Строительство</t>
  </si>
  <si>
    <t xml:space="preserve">организации) </t>
  </si>
  <si>
    <t>6. Торговля и общественное питание</t>
  </si>
  <si>
    <t xml:space="preserve">4. Экспортеры и другие частные кредиторы </t>
  </si>
  <si>
    <t>7. Заготовительные организации</t>
  </si>
  <si>
    <t>гидрометеорологическая служба</t>
  </si>
  <si>
    <t xml:space="preserve">8. Геология, геодезическая и </t>
  </si>
  <si>
    <t xml:space="preserve">9. Здравоохранение, физическая культура </t>
  </si>
  <si>
    <t>10. Тип  инвестора (прямой, прочий)</t>
  </si>
  <si>
    <t>и социальное обеспечение</t>
  </si>
  <si>
    <t xml:space="preserve">11. </t>
  </si>
  <si>
    <t>Дата подписания соглашения    ___________</t>
  </si>
  <si>
    <t>и пенсионное обеспечение</t>
  </si>
  <si>
    <t>год.мес.</t>
  </si>
  <si>
    <t>11. Прочие виды</t>
  </si>
  <si>
    <t>___________________________</t>
  </si>
  <si>
    <t>4. Тип договора</t>
  </si>
  <si>
    <t>1. Всего_____________из которых:</t>
  </si>
  <si>
    <t>_</t>
  </si>
  <si>
    <t>реструктуризированная просроченная</t>
  </si>
  <si>
    <t>основная сумма</t>
  </si>
  <si>
    <t>2. Рефинансирование долга</t>
  </si>
  <si>
    <t>3. Переоформление долга</t>
  </si>
  <si>
    <t>реструктуризированная основная сумма</t>
  </si>
  <si>
    <t>4. Инструменты денежного рынка</t>
  </si>
  <si>
    <t>4.1. Краткосрочные (указать)________________</t>
  </si>
  <si>
    <t>4.2. Долгосрочные (указать)_________________</t>
  </si>
  <si>
    <t>5.Другое (описать в п.18)</t>
  </si>
  <si>
    <t xml:space="preserve">5. Выплата платежей производится: </t>
  </si>
  <si>
    <t>1. Равными частями</t>
  </si>
  <si>
    <t>1.Получено в валюте_______________________</t>
  </si>
  <si>
    <t>2. К выплате в валюте_______________________</t>
  </si>
  <si>
    <t>2. Единовременно</t>
  </si>
  <si>
    <t>3. Аннуитетом</t>
  </si>
  <si>
    <t>4. Другое (описать в п.18)________</t>
  </si>
  <si>
    <t xml:space="preserve">6.Погашение основной суммы </t>
  </si>
  <si>
    <t xml:space="preserve">15. </t>
  </si>
  <si>
    <t>1.Льготный период</t>
  </si>
  <si>
    <t>1.Первый платеж</t>
  </si>
  <si>
    <t>в месяцах</t>
  </si>
  <si>
    <t>2.Первый платеж</t>
  </si>
  <si>
    <t>2. Последний платеж</t>
  </si>
  <si>
    <t>Последний платеж</t>
  </si>
  <si>
    <t>4.Периодичность (кол-во платежей в год)_________</t>
  </si>
  <si>
    <t>17. Обслуживание долгового обязательства (факт)</t>
  </si>
  <si>
    <t>г.</t>
  </si>
  <si>
    <t xml:space="preserve">17.1.Основная сумма </t>
  </si>
  <si>
    <t>18. Примечания</t>
  </si>
  <si>
    <t>Достоверность и правильность указаных данных подтверждаю</t>
  </si>
  <si>
    <t xml:space="preserve">Наименование клиента  (резидента) - составителя документа
</t>
  </si>
  <si>
    <t>гкуд</t>
  </si>
  <si>
    <t xml:space="preserve">         Утверждена Постановлением Нацстаткомитета  </t>
  </si>
  <si>
    <t>Наименование клиента  (резидента) - составителя документа</t>
  </si>
  <si>
    <t>ПРЕДСТАВЛЯЮТ</t>
  </si>
  <si>
    <t>)Адрес (почтовый индекс, улица, № дома</t>
  </si>
  <si>
    <t>факс</t>
  </si>
  <si>
    <t>E-mail</t>
  </si>
  <si>
    <t>(факт)</t>
  </si>
  <si>
    <t>На начало 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</si>
  <si>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</si>
  <si>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</si>
  <si>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</si>
  <si>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</si>
  <si>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</si>
  <si>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всего</t>
  </si>
  <si>
    <t>Товаров, оборудования</t>
  </si>
  <si>
    <t>услуг</t>
  </si>
  <si>
    <t>в денежной форме</t>
  </si>
  <si>
    <t>основной суммы</t>
  </si>
  <si>
    <t>Долг всего (1+2-3+5)</t>
  </si>
  <si>
    <t xml:space="preserve">2011г. </t>
  </si>
  <si>
    <t>4 кв.</t>
  </si>
  <si>
    <t xml:space="preserve"> 1 кв.</t>
  </si>
  <si>
    <t>2 кв.</t>
  </si>
  <si>
    <t xml:space="preserve"> 3 кв.</t>
  </si>
  <si>
    <t>(в тыс. единиц в валюте займа)</t>
  </si>
  <si>
    <t>Дата</t>
  </si>
  <si>
    <t>М.П.</t>
  </si>
  <si>
    <t>Национальный банк Кыргызской Республики</t>
  </si>
  <si>
    <t>резидентов в иностранных банках</t>
  </si>
  <si>
    <t>за  «____» квартал 20___ г.</t>
  </si>
  <si>
    <t xml:space="preserve">                             </t>
  </si>
  <si>
    <t>Наименование банка:</t>
  </si>
  <si>
    <t xml:space="preserve"> Страна:</t>
  </si>
  <si>
    <t>№ строки</t>
  </si>
  <si>
    <t>Наименование операции</t>
  </si>
  <si>
    <t>В тыс. единиц  валюты счета1</t>
  </si>
  <si>
    <t>В тысячах долларов США</t>
  </si>
  <si>
    <t>А</t>
  </si>
  <si>
    <t>Б</t>
  </si>
  <si>
    <t>Г</t>
  </si>
  <si>
    <t>Остаток на начало периода</t>
  </si>
  <si>
    <t>Остаток на конец периода</t>
  </si>
  <si>
    <t xml:space="preserve">Дата </t>
  </si>
  <si>
    <t>Подпись главного бухгалтера</t>
  </si>
  <si>
    <t xml:space="preserve">УВЕДОМЛЕНИЕ </t>
  </si>
  <si>
    <t xml:space="preserve">                                          </t>
  </si>
  <si>
    <t xml:space="preserve">  (полное наименование)</t>
  </si>
  <si>
    <t>находящемся по адресу: _________________________________________________________________</t>
  </si>
  <si>
    <t xml:space="preserve">     (полный юридический адрес с указанием телефона, факса, E-mail)</t>
  </si>
  <si>
    <t xml:space="preserve">   </t>
  </si>
  <si>
    <t>Дополнительно сообщаю следующие сведения:</t>
  </si>
  <si>
    <t xml:space="preserve">   2. Юридический (домашний) адрес: _______________________________________________________</t>
  </si>
  <si>
    <t>________________________________________________________________________________________</t>
  </si>
  <si>
    <t xml:space="preserve">                (с указанием телефона, факса, E-mail)</t>
  </si>
  <si>
    <t xml:space="preserve">   3. Форма собственности (2): ____________________________________________________________</t>
  </si>
  <si>
    <t xml:space="preserve">   4. Номер свидетельства о государственной регистрации (3): _________________________________</t>
  </si>
  <si>
    <t xml:space="preserve">   5. Код ОКПО (2): ______________________________________________________</t>
  </si>
  <si>
    <t xml:space="preserve">   6. Идентификационный налоговый номер (3): ______________________________</t>
  </si>
  <si>
    <t xml:space="preserve">    </t>
  </si>
  <si>
    <t xml:space="preserve"> М.П.</t>
  </si>
  <si>
    <t>_______________</t>
  </si>
  <si>
    <t xml:space="preserve">    (2) Пункты 3, 5 заполняются только юридическими лицами.</t>
  </si>
  <si>
    <t xml:space="preserve">    (3) Пункты 4, 6 заполняются юридическими и физическими лицами.</t>
  </si>
  <si>
    <t>1 Остатки на металлических счетах указываются в физических объемах (граммах).</t>
  </si>
  <si>
    <t>Остаток  полученных средств</t>
  </si>
  <si>
    <t>Срок, на который предоставлены средства</t>
  </si>
  <si>
    <t>Валюта</t>
  </si>
  <si>
    <t>полученных средств</t>
  </si>
  <si>
    <t>Государственные ценные бумаги</t>
  </si>
  <si>
    <t>Иностранная валюта</t>
  </si>
  <si>
    <t>Обязательства на предоставление финансирования</t>
  </si>
  <si>
    <t>Гарантии, поручительства и подобные обязательства</t>
  </si>
  <si>
    <t>Валютные операции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</si>
  <si>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</si>
  <si>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</si>
  <si>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</si>
  <si>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Причина реструктуризации</t>
  </si>
  <si>
    <t xml:space="preserve">По дополнительному соглашению </t>
  </si>
  <si>
    <t>Дата выдачи</t>
  </si>
  <si>
    <t>Дата погашения</t>
  </si>
  <si>
    <t>Сумма предоставленного финансирования</t>
  </si>
  <si>
    <t>Основная сумма</t>
  </si>
  <si>
    <t>Дата реструктуризации</t>
  </si>
  <si>
    <t>сумма финансирования</t>
  </si>
  <si>
    <t>Срок</t>
  </si>
  <si>
    <t>Остаток средств</t>
  </si>
  <si>
    <t>Прочие условия</t>
  </si>
  <si>
    <t>сумма предоставленного финансирования</t>
  </si>
  <si>
    <t>г) дополнительный капитал, внесенный физическими и юридическими лицами</t>
  </si>
  <si>
    <t xml:space="preserve"> д) нераспределенная прибыль (убытки):</t>
  </si>
  <si>
    <t>д1) прибыль (убытки) прошлых периодов</t>
  </si>
  <si>
    <t xml:space="preserve">д2) прибыль (убытки) текущего года </t>
  </si>
  <si>
    <t>в) капитал, вложенный сверх номинала</t>
  </si>
  <si>
    <t>е) резервы на будущие потребности</t>
  </si>
  <si>
    <t>3. Финансирование финансово-кредитным учреждениям</t>
  </si>
  <si>
    <t>б) государственные казначейские облигации</t>
  </si>
  <si>
    <t>а) государственные казначейские векселя</t>
  </si>
  <si>
    <t xml:space="preserve">  Б.    </t>
  </si>
  <si>
    <t>Периодический Регулятивный Отчет микрофинансовых компаний, осуществляющих</t>
  </si>
  <si>
    <t xml:space="preserve">Промышленность  </t>
  </si>
  <si>
    <t>Наименование клиента  (резидента), получателя финансирования  - составителя документа
г. Бишкек</t>
  </si>
  <si>
    <t>1. Код операции финансирования (заполняется НБКР)</t>
  </si>
  <si>
    <t xml:space="preserve">2. Тип клиента, получателя финансирования </t>
  </si>
  <si>
    <t>1. Финансирование</t>
  </si>
  <si>
    <t xml:space="preserve">реструктуризированная сумма </t>
  </si>
  <si>
    <t xml:space="preserve">2. Код первоначальной сделки финансирования </t>
  </si>
  <si>
    <t>(если реструктуризирована)</t>
  </si>
  <si>
    <t>13. Валюта операции финансирования/привлечения</t>
  </si>
  <si>
    <t>12. Сумма операции финансирования/привлечения</t>
  </si>
  <si>
    <t>16. Ставка комиссионных _________</t>
  </si>
  <si>
    <t>Почтовая - Квартальная</t>
  </si>
  <si>
    <t xml:space="preserve">  Предприятия, организации, учреждения, коммерческие банки</t>
  </si>
  <si>
    <t xml:space="preserve">  Кыргызской Республики </t>
  </si>
  <si>
    <t xml:space="preserve">За _ квартал 20__ г  </t>
  </si>
  <si>
    <t>Код сделки финансирования</t>
  </si>
  <si>
    <t>валюта сделки финансирования</t>
  </si>
  <si>
    <t>20  г.</t>
  </si>
  <si>
    <t xml:space="preserve">20  г. </t>
  </si>
  <si>
    <t>20   г.</t>
  </si>
  <si>
    <t xml:space="preserve">Отчет об остатках средств на счетах </t>
  </si>
  <si>
    <t>Валюта счета:__________________</t>
  </si>
  <si>
    <t>Подпись руководителя (Владельца счета)</t>
  </si>
  <si>
    <t xml:space="preserve">   О счете открытом в банке: ______________________________________________________,</t>
  </si>
  <si>
    <t xml:space="preserve">1. Дата открытия счета: </t>
  </si>
  <si>
    <t>2. Тип счета:</t>
  </si>
  <si>
    <t>3. Валюта счета:</t>
  </si>
  <si>
    <t xml:space="preserve"> Подпись руководителя (Владельца счета)</t>
  </si>
  <si>
    <t xml:space="preserve">   (1) Данное уведомление заполняется отдельно по каждому открываемому счету.</t>
  </si>
  <si>
    <t xml:space="preserve">10. Финансы, страхование </t>
  </si>
  <si>
    <t>СВОП операции</t>
  </si>
  <si>
    <t>Наименование банка</t>
  </si>
  <si>
    <t>Дата окончания операции по договору</t>
  </si>
  <si>
    <t>Back to back</t>
  </si>
  <si>
    <t>Дата операции</t>
  </si>
  <si>
    <t>а) недвижимое имущество</t>
  </si>
  <si>
    <t>б) движимое имущество</t>
  </si>
  <si>
    <t>Прочие активы  </t>
  </si>
  <si>
    <t xml:space="preserve">    б) предоплата выплаченная </t>
  </si>
  <si>
    <t xml:space="preserve">    в) невыясненные дебиторские суммы 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</si>
  <si>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</si>
  <si>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</si>
  <si>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</si>
  <si>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г) другие прочие активы </t>
  </si>
  <si>
    <t xml:space="preserve">Приложение 2 к Положению «О периодическом регулятивном отчете микрофинансовых компаний, </t>
  </si>
  <si>
    <t xml:space="preserve"> осуществляющих операции в соответствии с исламскими принципами банковского дела и финансирования», утвержденного</t>
  </si>
  <si>
    <t>Форма №1-НД «Данные о частном долговом обязательстве/кредиторской задолженности»</t>
  </si>
  <si>
    <t xml:space="preserve">Форма №2-НД «Данные по обслуживанию долгового обязательства/ кредиторской задолженности» </t>
  </si>
  <si>
    <t>Управление внешнего надзора</t>
  </si>
  <si>
    <t>Национального банка</t>
  </si>
  <si>
    <t>Кыргызской республики</t>
  </si>
  <si>
    <t xml:space="preserve">Информация </t>
  </si>
  <si>
    <t>ДСП</t>
  </si>
  <si>
    <t>МФК</t>
  </si>
  <si>
    <t xml:space="preserve">Сведения о членах Совета директоров, Правления и Шариатского Совета МФК </t>
  </si>
  <si>
    <t>Правление   МФК</t>
  </si>
  <si>
    <t>Сведения о членах Шариатского Совета</t>
  </si>
  <si>
    <t>Совет директоров МФК</t>
  </si>
  <si>
    <t xml:space="preserve"> Информация об отдельных должностных лицах</t>
  </si>
  <si>
    <t>Базовая информация по МФК</t>
  </si>
  <si>
    <t>Раздел 1. Регулятивный отчет о финансовом состоянии</t>
  </si>
  <si>
    <t>Раздел 2.  Отчет о совокупном доходе</t>
  </si>
  <si>
    <t>Раздел 3.  Капитал</t>
  </si>
  <si>
    <t>Подраздел 3 А.  Изменения в структуре капитала</t>
  </si>
  <si>
    <t xml:space="preserve"> Изменения в структуре капитала</t>
  </si>
  <si>
    <t>Подраздел 3 Б.  Справочные сведения об акциях и других ценных бумагах МФК</t>
  </si>
  <si>
    <t>Подраздел 3 В.  Изменения в нераспределенной прибыли</t>
  </si>
  <si>
    <t xml:space="preserve">Подраздел 4.А.  Информация о просроченных активах   </t>
  </si>
  <si>
    <t xml:space="preserve">   тыс. сом</t>
  </si>
  <si>
    <t xml:space="preserve"> Подраздел 4.Б.  Классификация активов и забалансовых обязательств по степени риска</t>
  </si>
  <si>
    <t>тыс. сом</t>
  </si>
  <si>
    <t xml:space="preserve"> Подраздел 4.В.  Информация по предоставленному финансированию</t>
  </si>
  <si>
    <t xml:space="preserve"> тыс. сом</t>
  </si>
  <si>
    <t xml:space="preserve">       Виды финансирования </t>
  </si>
  <si>
    <t>по отраслям</t>
  </si>
  <si>
    <t>Выданы на срок</t>
  </si>
  <si>
    <t xml:space="preserve"> Подраздел 4.Г.  Информация по предоставленному финансированию в разрезе областей</t>
  </si>
  <si>
    <t xml:space="preserve"> Подраздел 4.Д.  Методы финансирования</t>
  </si>
  <si>
    <t>Подраздел 4.К. Информация о параллельных активах</t>
  </si>
  <si>
    <t>Раздел 5. Счета клиентов</t>
  </si>
  <si>
    <t>Подраздел  5.А.    Счета с разбивкой по суммам</t>
  </si>
  <si>
    <t>Подраздел  5.Б.    Движение денежных средств на счетах клиентов за отчетный период</t>
  </si>
  <si>
    <t>Подраздел  5.В.    Счета по срокам погашения</t>
  </si>
  <si>
    <t>Срочные счета</t>
  </si>
  <si>
    <t>Раздел 6.</t>
  </si>
  <si>
    <t>Подраздел 6.А.     Анализ чувствительности активов и обязательств к изменению ставок  доходности (ГЭП_анализ)</t>
  </si>
  <si>
    <t>Подраздел  6.А.   Анализ чувствительности активов и обязательств к изменению ставок  доходности (ГЭП_анализ)</t>
  </si>
  <si>
    <t>Подраздел 6.Б. Анализ активов/обязательств по срокам погашения</t>
  </si>
  <si>
    <t>Подраздел 6.Б. Срок погашения активов/обязательств</t>
  </si>
  <si>
    <t xml:space="preserve"> Раздел 7. Изменения в РППУ</t>
  </si>
  <si>
    <t>А. Изменения в РППУ</t>
  </si>
  <si>
    <t>Раздел 8. Информация о рисках</t>
  </si>
  <si>
    <t>Подрадел 8 А. Информация о крупных рисках</t>
  </si>
  <si>
    <t>Подраздел 8 Б. Общие сведения об операциях с аффилированными лицами</t>
  </si>
  <si>
    <t>всего: крупные активы</t>
  </si>
  <si>
    <t>Самые крупные активы одному клиенту</t>
  </si>
  <si>
    <t>Раздел 9.  Информация о сделках со служащими</t>
  </si>
  <si>
    <t>Общая сумма финнасирования, предоставленного служащим</t>
  </si>
  <si>
    <t xml:space="preserve"> Раздел 10.  Сведения о соблюдении экономических нормативов</t>
  </si>
  <si>
    <t>Экономические нормативы для МФК, привлечающих денежные средства</t>
  </si>
  <si>
    <t>Экономические нормативы для МФК, не привлечающих денежные средства</t>
  </si>
  <si>
    <t>Раздел 11. Информация о финансировании, предоставленном клиентам</t>
  </si>
  <si>
    <t>Раздел 12. Раскрытия</t>
  </si>
  <si>
    <t xml:space="preserve">Подраздел  12.А.    Информация по осуществлению розничных банковских услуг </t>
  </si>
  <si>
    <t>Объем фактического погашения за отчетный квартал</t>
  </si>
  <si>
    <t>г. Бишкек                                                                                                                                                                                                                                             тыс.сом</t>
  </si>
  <si>
    <t>Подраздел 12 В.</t>
  </si>
  <si>
    <t>минимальный срок</t>
  </si>
  <si>
    <t>максимальный срок</t>
  </si>
  <si>
    <t>Подраздел 4.К. Реструктуризированные активы</t>
  </si>
  <si>
    <t>Учредитель/акционер</t>
  </si>
  <si>
    <t>В. Займы от учредителей/акционеров</t>
  </si>
  <si>
    <t xml:space="preserve"> Денежные средства</t>
  </si>
  <si>
    <t xml:space="preserve"> Счет в НБКР</t>
  </si>
  <si>
    <t>Расчетные счета в других банках и финансовых учреждениях</t>
  </si>
  <si>
    <t>Счета в других банках и финансовых учреждениях:</t>
  </si>
  <si>
    <t xml:space="preserve">4. </t>
  </si>
  <si>
    <t xml:space="preserve"> Ценные бумаги</t>
  </si>
  <si>
    <t>Финансирование, предоставленное банкам и финансово-кредитным учреждениям:</t>
  </si>
  <si>
    <t xml:space="preserve">6. </t>
  </si>
  <si>
    <t>Финансирование, предоставленное другим клиентам</t>
  </si>
  <si>
    <t xml:space="preserve">7. </t>
  </si>
  <si>
    <t xml:space="preserve">  МИНУС: Специальный РППУ</t>
  </si>
  <si>
    <t>Чистое финансирование (ст.6+ст.7-8)</t>
  </si>
  <si>
    <t xml:space="preserve">9. </t>
  </si>
  <si>
    <t xml:space="preserve">Активы/инвентарь для последующей передачи клиентам: </t>
  </si>
  <si>
    <t xml:space="preserve">10. </t>
  </si>
  <si>
    <t>Основные средства, в т.ч.:</t>
  </si>
  <si>
    <t xml:space="preserve"> Прочая собственность</t>
  </si>
  <si>
    <t xml:space="preserve"> Капиталовложения в неконсолидированные компании</t>
  </si>
  <si>
    <t>14.</t>
  </si>
  <si>
    <t xml:space="preserve"> Прочие активы</t>
  </si>
  <si>
    <t>15.</t>
  </si>
  <si>
    <t>ВСЕГО: АКТИВЫ</t>
  </si>
  <si>
    <t xml:space="preserve">16. </t>
  </si>
  <si>
    <t>Срочные счета юридических лиц</t>
  </si>
  <si>
    <t xml:space="preserve">17. </t>
  </si>
  <si>
    <t>Срочные счета физических лиц</t>
  </si>
  <si>
    <t>Полученное финансирование:</t>
  </si>
  <si>
    <t xml:space="preserve">18. </t>
  </si>
  <si>
    <t xml:space="preserve">19. </t>
  </si>
  <si>
    <t>Условные гранты</t>
  </si>
  <si>
    <t xml:space="preserve">20. </t>
  </si>
  <si>
    <t xml:space="preserve">21. </t>
  </si>
  <si>
    <t>Прочие обязательства</t>
  </si>
  <si>
    <t xml:space="preserve">22. </t>
  </si>
  <si>
    <t>ВСЕГО: ОБЯЗАТЕЛЬСТВА</t>
  </si>
  <si>
    <t xml:space="preserve">23. </t>
  </si>
  <si>
    <t xml:space="preserve">   Акционерный капитал:</t>
  </si>
  <si>
    <t xml:space="preserve">24. </t>
  </si>
  <si>
    <t xml:space="preserve">25. </t>
  </si>
  <si>
    <t xml:space="preserve"> Резерв на выравнивание прибыли (РВП)</t>
  </si>
  <si>
    <t>26.</t>
  </si>
  <si>
    <t>Резерв на покрытие рисков по инвестициям</t>
  </si>
  <si>
    <t xml:space="preserve">27. </t>
  </si>
  <si>
    <t>Капиталовложения неконсолидированных компаний</t>
  </si>
  <si>
    <t xml:space="preserve">28. </t>
  </si>
  <si>
    <t xml:space="preserve"> ВСЕГО: КАПИТАЛ</t>
  </si>
  <si>
    <t>29.</t>
  </si>
  <si>
    <t xml:space="preserve"> ВСЕГО КАПИТАЛ и ОБЯЗАТЕЛЬСТВА</t>
  </si>
  <si>
    <t>30.</t>
  </si>
  <si>
    <t>Информация по реструктуризированным активам</t>
  </si>
  <si>
    <t>Норматив максимального размера риска на одного клиента</t>
  </si>
  <si>
    <t>Норматив ограничения риска по возврату привлеченных денежных средств на счета</t>
  </si>
  <si>
    <t>Достоверность и  правильность  указанных  в  уведомлении   данных подтверждаю.</t>
  </si>
  <si>
    <t>Г. Забалансовые обязательства</t>
  </si>
  <si>
    <t>Д. Расшифровка прочих активов и прочих обязательств </t>
  </si>
  <si>
    <t>Е. Расшифровка обязательств</t>
  </si>
  <si>
    <t>в) по договору кард хасан</t>
  </si>
  <si>
    <t>Финансирование, предоставленное учредителями/акционерами</t>
  </si>
  <si>
    <t>г) по договору мурабаха</t>
  </si>
  <si>
    <t>д) по договору иджара/иджара мунтахийя биттамлик</t>
  </si>
  <si>
    <t>е)  по договору салам</t>
  </si>
  <si>
    <t>ж) по договору  кард хасан</t>
  </si>
  <si>
    <t xml:space="preserve">    а)  доход, начисленный к получению банком </t>
  </si>
  <si>
    <t xml:space="preserve">    в) налоги к выплате </t>
  </si>
  <si>
    <t xml:space="preserve">    г) невыясненная кредиторская задолженность </t>
  </si>
  <si>
    <t xml:space="preserve">    д) другие прочие обязательства  </t>
  </si>
  <si>
    <t xml:space="preserve">1. </t>
  </si>
  <si>
    <t>Доходы по денежным средствам, размещенным на счетах в коммерческих банках</t>
  </si>
  <si>
    <t>Доходы по ценным бумагам</t>
  </si>
  <si>
    <t>Доходы , полученные от финансирования, предоставленного  финансово-кредитным учреждениям,  в том числе:</t>
  </si>
  <si>
    <t xml:space="preserve">Доходы , полученные от финансирования, предоставленного другим клиентам, в том числе: </t>
  </si>
  <si>
    <t xml:space="preserve"> Прочие доходы, полученные от операций финансирования</t>
  </si>
  <si>
    <t>16.</t>
  </si>
  <si>
    <t>Чистый доход после отчислений в РППУ</t>
  </si>
  <si>
    <t xml:space="preserve"> РППУ</t>
  </si>
  <si>
    <t xml:space="preserve"> Чистый доход от операций</t>
  </si>
  <si>
    <t xml:space="preserve"> Всего </t>
  </si>
  <si>
    <t xml:space="preserve"> Прочие расходы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</si>
  <si>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</si>
  <si>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 xml:space="preserve"> Расходы по финансированию, полученному от других финансовых институтов</t>
  </si>
  <si>
    <t xml:space="preserve">  Расходы по финансированию, полученному от банков</t>
  </si>
  <si>
    <t xml:space="preserve">   Расходы по срочным счетам физических лиц</t>
  </si>
  <si>
    <t>Расходы по срочным счетам юридических лиц</t>
  </si>
  <si>
    <t>17.</t>
  </si>
  <si>
    <t>19.</t>
  </si>
  <si>
    <t>20.</t>
  </si>
  <si>
    <t>21.</t>
  </si>
  <si>
    <t>22.</t>
  </si>
  <si>
    <t>23.</t>
  </si>
  <si>
    <t xml:space="preserve"> Комиссионные и плата за услуги</t>
  </si>
  <si>
    <t>Доход/убытки от курсовой разницы</t>
  </si>
  <si>
    <t>Доходы, полученные по агентскому банкингу</t>
  </si>
  <si>
    <t xml:space="preserve"> Доход/дивиденды от вложений в капитал и акции, в т.ч. в  дочерние и ассоциированные компании</t>
  </si>
  <si>
    <t>Другие доходы</t>
  </si>
  <si>
    <t xml:space="preserve"> Всего</t>
  </si>
  <si>
    <t>18.</t>
  </si>
  <si>
    <t>24.</t>
  </si>
  <si>
    <t>25.</t>
  </si>
  <si>
    <t>Другие расходы</t>
  </si>
  <si>
    <t>Расходы по оплате услуг специалистов и банковские услуги</t>
  </si>
  <si>
    <t>27.</t>
  </si>
  <si>
    <t>28.</t>
  </si>
  <si>
    <t>Зарплата и другие расходы по персоналу</t>
  </si>
  <si>
    <t>Прочие расходы на основные средства, включая налог на собственность</t>
  </si>
  <si>
    <t>Гонорары членам Совета Директоров</t>
  </si>
  <si>
    <t>Прочие операционные и административные расходы</t>
  </si>
  <si>
    <t>Всего: операционные расходы</t>
  </si>
  <si>
    <t>Резервы на покрытие других возможных потерь и убытков (не от операций финансирования)</t>
  </si>
  <si>
    <t>Налог на прибыль</t>
  </si>
  <si>
    <t>Чистая прибыль (убыток)</t>
  </si>
  <si>
    <t>31.</t>
  </si>
  <si>
    <t>32.</t>
  </si>
  <si>
    <t>33.</t>
  </si>
  <si>
    <t>34.</t>
  </si>
  <si>
    <t>35.</t>
  </si>
  <si>
    <t>Расходы на закят и благотворительность</t>
  </si>
  <si>
    <t>Ж. Расшифровка портфеля по финансированию</t>
  </si>
  <si>
    <t>Наценка/доход, в %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</si>
  <si>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</si>
  <si>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</si>
  <si>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</si>
  <si>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Другие изменения в капитале и нераспределенной прибыли, текущий год, чистые (нетто)</t>
  </si>
  <si>
    <t xml:space="preserve">Всего: капитал и нераспределенная прибыль на конец отчетного периода </t>
  </si>
  <si>
    <t>Всего капитал и нераспределенная прибыль на конец предыдущего года</t>
  </si>
  <si>
    <t>Корректировки счетов капитала, не показанные в отчете за прошлый год</t>
  </si>
  <si>
    <t>Всего капитал и нераспределенная прибыль на конец предыдущего года с учетом корректировок</t>
  </si>
  <si>
    <t>Прибыль (убыток) на текущий год</t>
  </si>
  <si>
    <t xml:space="preserve">Капитал, уплаченный сверх номинала, текущий год, чистый </t>
  </si>
  <si>
    <t>Изменения в резервах в текущем году, (нетто)</t>
  </si>
  <si>
    <t>з)  строительство и покупка недвижимости (жилья)</t>
  </si>
  <si>
    <t>наценка/доход, в %</t>
  </si>
  <si>
    <t>Покупка недвижимости (жилья)</t>
  </si>
  <si>
    <t>Средневзвешенная наценка/доход, на конец отчетного периода, в  %</t>
  </si>
  <si>
    <t>Остаток  портфеля по финансированию на конец отчетного квартала</t>
  </si>
  <si>
    <t>Остаток  портфеля по финансированию на начало отчетного квартала</t>
  </si>
  <si>
    <t>Потребительское финансирование, из них:</t>
  </si>
  <si>
    <t>Прочее финансирование, из них:</t>
  </si>
  <si>
    <t>Всего, из них:</t>
  </si>
  <si>
    <t>Подраздел 4.Е. О клиентах МФК</t>
  </si>
  <si>
    <t>Количество клиентов по остатку портфеля финансирования на дату</t>
  </si>
  <si>
    <t>Состав клиентов</t>
  </si>
  <si>
    <t>Всего:</t>
  </si>
  <si>
    <t>Портфель по финансированию</t>
  </si>
  <si>
    <t>Портфель по финансированию и клиенты, имеющие параллельное финансирование в других ФКУ</t>
  </si>
  <si>
    <t>основной долг</t>
  </si>
  <si>
    <t>пени</t>
  </si>
  <si>
    <t>цель</t>
  </si>
  <si>
    <t>Действия МФО по возврату задолженности клиента (намерение)</t>
  </si>
  <si>
    <t>По договору финансирования</t>
  </si>
  <si>
    <t>Средневзвешенная ставка доходности на конец отчетного периода, в %</t>
  </si>
  <si>
    <t>Счета в других банках</t>
  </si>
  <si>
    <t>Финансирование, предоставленное ФКУ</t>
  </si>
  <si>
    <t>д) покупку недвижимости (жилья)</t>
  </si>
  <si>
    <t>Наценка/расход, в %</t>
  </si>
  <si>
    <t>Строительство и покупку недвижимости (жилья)</t>
  </si>
  <si>
    <t>В процентах к общей сумме портфеля по финансированию</t>
  </si>
  <si>
    <t>Эффективная средневзвешенная ставка доходности на конец отчетного периода, в %</t>
  </si>
  <si>
    <t>Максимальный размер финансирования</t>
  </si>
  <si>
    <t>Средний размер сделки финансирования</t>
  </si>
  <si>
    <t>Финансирование, предоставленное физическим  лицам на потребительские цели</t>
  </si>
  <si>
    <t>Доход/расход</t>
  </si>
  <si>
    <t xml:space="preserve">Раздел 5. Отчет по иностранным активам и обязательствам.  </t>
  </si>
  <si>
    <r>
      <t xml:space="preserve"> ФОРМА № 2-НД</t>
    </r>
    <r>
      <rPr>
        <sz val="10"/>
        <color indexed="8"/>
        <rFont val="Times New Roman"/>
        <family val="1"/>
      </rPr>
      <t xml:space="preserve"> </t>
    </r>
  </si>
  <si>
    <r>
      <t xml:space="preserve">    Республики, имеющие долговые обязательства  без государственной гарантии</t>
    </r>
    <r>
      <rPr>
        <sz val="10"/>
        <color indexed="8"/>
        <rFont val="Times New Roman"/>
        <family val="1"/>
      </rPr>
      <t xml:space="preserve"> </t>
    </r>
  </si>
  <si>
    <r>
      <t xml:space="preserve">    перед иностранными кредиторами.  – до 20 числа месяца следующего </t>
    </r>
    <r>
      <rPr>
        <sz val="10"/>
        <color indexed="8"/>
        <rFont val="Times New Roman"/>
        <family val="1"/>
      </rPr>
      <t xml:space="preserve"> </t>
    </r>
  </si>
  <si>
    <r>
      <t xml:space="preserve">     за отчетным кварталом, с момента заключения кредитного соглашения</t>
    </r>
    <r>
      <rPr>
        <sz val="10"/>
        <color indexed="8"/>
        <rFont val="Times New Roman"/>
        <family val="1"/>
      </rPr>
      <t xml:space="preserve"> </t>
    </r>
  </si>
  <si>
    <r>
      <t xml:space="preserve">     или договора Национальному банку Кыргызкой Республики  </t>
    </r>
    <r>
      <rPr>
        <sz val="10"/>
        <color indexed="8"/>
        <rFont val="Times New Roman"/>
        <family val="1"/>
      </rPr>
      <t xml:space="preserve"> </t>
    </r>
  </si>
  <si>
    <r>
      <t>Отчет об обслуживании частного долгового обязательства</t>
    </r>
    <r>
      <rPr>
        <sz val="10"/>
        <color indexed="8"/>
        <rFont val="Times New Roman"/>
        <family val="1"/>
      </rPr>
      <t xml:space="preserve"> </t>
    </r>
  </si>
  <si>
    <r>
      <t xml:space="preserve">Таблица 1.  Обслуживание долга </t>
    </r>
    <r>
      <rPr>
        <sz val="10"/>
        <color indexed="8"/>
        <rFont val="Times New Roman"/>
        <family val="1"/>
      </rPr>
      <t xml:space="preserve"> </t>
    </r>
  </si>
  <si>
    <t>наценка/расход по привлеченному финансированию</t>
  </si>
  <si>
    <r>
      <t xml:space="preserve">Таблица 2. Выплаты основной суммы </t>
    </r>
    <r>
      <rPr>
        <sz val="10"/>
        <color indexed="8"/>
        <rFont val="Times New Roman"/>
        <family val="1"/>
      </rPr>
      <t xml:space="preserve"> </t>
    </r>
  </si>
  <si>
    <t>(намерение)</t>
  </si>
  <si>
    <t>Таблица 3. Выплаты наценки/расходапо привлеченному финансированию</t>
  </si>
  <si>
    <r>
      <t>Руководитель исполнительного органа</t>
    </r>
    <r>
      <rPr>
        <sz val="10"/>
        <color indexed="8"/>
        <rFont val="Times New Roman"/>
        <family val="1"/>
      </rPr>
      <t xml:space="preserve"> </t>
    </r>
  </si>
  <si>
    <r>
      <t>Главный бухгалтер</t>
    </r>
    <r>
      <rPr>
        <sz val="10"/>
        <color indexed="8"/>
        <rFont val="Times New Roman"/>
        <family val="1"/>
      </rPr>
      <t xml:space="preserve"> </t>
    </r>
  </si>
  <si>
    <t>тыс.денежных единиц</t>
  </si>
  <si>
    <t xml:space="preserve">реструктуризированная просроченная сумма </t>
  </si>
  <si>
    <t>наценки/расхода по привлеченному финансированию</t>
  </si>
  <si>
    <t>наценки/расходы по привлеченному финансированию</t>
  </si>
  <si>
    <t xml:space="preserve">14. Наценка/расходы по </t>
  </si>
  <si>
    <t>привлеченнему финансированию___________</t>
  </si>
  <si>
    <t xml:space="preserve">Дата погашения наценки/расхода </t>
  </si>
  <si>
    <t>по привлеченному финансированию</t>
  </si>
  <si>
    <t>17.2. Наценка/расходы по привлеченному финансированию</t>
  </si>
  <si>
    <t>в тыс.единиц валют</t>
  </si>
  <si>
    <t xml:space="preserve"> С положением   НБКР,   регулирующим  порядок  регистрации  счетов, процедурой отчетности по ним, ознакомлен.</t>
  </si>
  <si>
    <t xml:space="preserve"> открываемых резидентами Кыргызской Республики в иностранных банках и </t>
  </si>
  <si>
    <t xml:space="preserve">    б) отсроченный доход (наценка) по операциям мурабаха и салам</t>
  </si>
  <si>
    <t>Д. Операционные и административные расходы и расходы на закят и благотворительность</t>
  </si>
  <si>
    <t>Производные финансовые инструменты</t>
  </si>
  <si>
    <t>Дополнительный капитал, внесенный физическими и юридическими лицами</t>
  </si>
  <si>
    <r>
      <t xml:space="preserve">з)строительство </t>
    </r>
    <r>
      <rPr>
        <sz val="10"/>
        <rFont val="Times New Roman"/>
        <family val="1"/>
      </rPr>
      <t>и покупка недвижимости (жилья)</t>
    </r>
  </si>
  <si>
    <t xml:space="preserve">Чистый операционный доход (убыток) </t>
  </si>
  <si>
    <t>Наименование организации/Ф.И.О. клиента</t>
  </si>
  <si>
    <t>Адрес организации/ Место жительства клиента по прописке</t>
  </si>
  <si>
    <t xml:space="preserve">  1. Полное  наименование  резидента, открывающего  счет:</t>
  </si>
  <si>
    <t>Наименование резидента:</t>
  </si>
  <si>
    <t xml:space="preserve">Приложение 2 к Положению «О периодическом регулятивном отчете микрофинансовых компаний,  </t>
  </si>
  <si>
    <t>4. Должностное лицо, отвечающее за деятельность МФК по финансированию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</si>
  <si>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</si>
  <si>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</si>
  <si>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a) обыкновенные акции (полностью оплаченный уставный капитал)</t>
  </si>
  <si>
    <t xml:space="preserve">Общие резервы, в том числе:  </t>
  </si>
  <si>
    <t xml:space="preserve">  в) общий РППУ по финансированию</t>
  </si>
  <si>
    <t xml:space="preserve">    а) доход, начисленный к выплате клиентам  </t>
  </si>
  <si>
    <t xml:space="preserve">Налоги  </t>
  </si>
  <si>
    <t>Такафул</t>
  </si>
  <si>
    <t>Всего: операционный доход (убыток)</t>
  </si>
  <si>
    <t>36.</t>
  </si>
  <si>
    <t>37.</t>
  </si>
  <si>
    <t>38.</t>
  </si>
  <si>
    <t>Минус: Дивиденды в форме акций на привилегированные акции</t>
  </si>
  <si>
    <t>г) общие резервы (РППУ) по финансированию</t>
  </si>
  <si>
    <t xml:space="preserve">    а) простые акции </t>
  </si>
  <si>
    <t xml:space="preserve">    б) привилегированные акции</t>
  </si>
  <si>
    <t>Строительство и покупка недвижимости (жилья), из них:</t>
  </si>
  <si>
    <t>Б.  Сведения о списанных за счет РППУ  и возвращенных (ранее списанных) активах и забалансовых обязательствах</t>
  </si>
  <si>
    <t>Методы финансирования</t>
  </si>
  <si>
    <t xml:space="preserve"> постановлением Правления Национального банка Кыргызской Республики  № 45\1 от «17» октября 2014 года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</si>
</sst>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\«d\»\ mm\ yyyy\ \г\о\д\а"/>
    <numFmt numFmtId="181" formatCode="mm/dd/yy"/>
    <numFmt numFmtId="182" formatCode="[$-FC19]dd\ mmmm\ yyyy\ \г\.;@"/>
    <numFmt numFmtId="183" formatCode="[$-F800]dddd\,\ mmmm\ dd\,\ yyyy"/>
    <numFmt numFmtId="184" formatCode="\п\о\ \с\о\с\т\о\я\н\и\ю\ \н\а\ \ \«dd\»\ mm\ yyyy\ \г\о\д\а"/>
    <numFmt numFmtId="185" formatCode="0.0%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п\о\ \с\о\с\т\о\я\н\и\ю\ \н\а\ \«dd\»\ mm\ yyyy\ \г\о\д\а"/>
    <numFmt numFmtId="191" formatCode="0.000"/>
    <numFmt numFmtId="192" formatCode="0.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€&quot;;\-#,##0&quot;€&quot;"/>
    <numFmt numFmtId="199" formatCode="#,##0&quot;€&quot;;[Red]\-#,##0&quot;€&quot;"/>
    <numFmt numFmtId="200" formatCode="#,##0.00&quot;€&quot;;\-#,##0.00&quot;€&quot;"/>
    <numFmt numFmtId="201" formatCode="#,##0.00&quot;€&quot;;[Red]\-#,##0.00&quot;€&quot;"/>
    <numFmt numFmtId="202" formatCode="_-* #,##0&quot;€&quot;_-;\-* #,##0&quot;€&quot;_-;_-* &quot;-&quot;&quot;€&quot;_-;_-@_-"/>
    <numFmt numFmtId="203" formatCode="_-* #,##0_€_-;\-* #,##0_€_-;_-* &quot;-&quot;_€_-;_-@_-"/>
    <numFmt numFmtId="204" formatCode="_-* #,##0.00&quot;€&quot;_-;\-* #,##0.00&quot;€&quot;_-;_-* &quot;-&quot;??&quot;€&quot;_-;_-@_-"/>
    <numFmt numFmtId="205" formatCode="_-* #,##0.00_€_-;\-* #,##0.00_€_-;_-* &quot;-&quot;??_€_-;_-@_-"/>
    <numFmt numFmtId="206" formatCode="[$-FC19]d\ mmmm\ yyyy\ &quot;г.&quot;"/>
    <numFmt numFmtId="207" formatCode="#,##0.000"/>
    <numFmt numFmtId="208" formatCode="_-* #,##0_р_._-;\-* #,##0_р_._-;_-* &quot;-&quot;??_р_.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9"/>
      <color indexed="9"/>
      <name val="Times New Roman"/>
      <family val="1"/>
    </font>
    <font>
      <i/>
      <sz val="9"/>
      <name val="Times New Roman"/>
      <family val="1"/>
    </font>
    <font>
      <sz val="10"/>
      <color indexed="24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6"/>
      <name val="Times New Roman"/>
      <family val="1"/>
    </font>
    <font>
      <sz val="34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u val="single"/>
      <sz val="10"/>
      <name val="Times New Roman"/>
      <family val="1"/>
    </font>
    <font>
      <i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5" fillId="0" borderId="9" applyNumberFormat="0" applyFill="0" applyAlignment="0" applyProtection="0"/>
    <xf numFmtId="0" fontId="16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64" applyFont="1" applyFill="1" applyProtection="1">
      <alignment/>
      <protection/>
    </xf>
    <xf numFmtId="0" fontId="5" fillId="33" borderId="0" xfId="64" applyFont="1" applyFill="1" applyProtection="1">
      <alignment/>
      <protection/>
    </xf>
    <xf numFmtId="0" fontId="7" fillId="33" borderId="0" xfId="64" applyFont="1" applyFill="1" applyProtection="1">
      <alignment/>
      <protection/>
    </xf>
    <xf numFmtId="0" fontId="5" fillId="33" borderId="10" xfId="64" applyFont="1" applyFill="1" applyBorder="1" applyProtection="1">
      <alignment/>
      <protection/>
    </xf>
    <xf numFmtId="0" fontId="5" fillId="0" borderId="0" xfId="0" applyFont="1" applyAlignment="1">
      <alignment horizontal="left" indent="1"/>
    </xf>
    <xf numFmtId="0" fontId="5" fillId="33" borderId="11" xfId="64" applyFont="1" applyFill="1" applyBorder="1" applyProtection="1">
      <alignment/>
      <protection/>
    </xf>
    <xf numFmtId="0" fontId="5" fillId="0" borderId="0" xfId="64" applyFont="1" applyFill="1" applyProtection="1">
      <alignment/>
      <protection/>
    </xf>
    <xf numFmtId="0" fontId="5" fillId="0" borderId="10" xfId="64" applyFont="1" applyFill="1" applyBorder="1" applyProtection="1">
      <alignment/>
      <protection/>
    </xf>
    <xf numFmtId="0" fontId="5" fillId="33" borderId="0" xfId="64" applyFont="1" applyFill="1" applyBorder="1" applyProtection="1">
      <alignment/>
      <protection/>
    </xf>
    <xf numFmtId="0" fontId="7" fillId="33" borderId="0" xfId="64" applyFont="1" applyFill="1" applyBorder="1" applyProtection="1">
      <alignment/>
      <protection/>
    </xf>
    <xf numFmtId="0" fontId="5" fillId="33" borderId="0" xfId="64" applyFont="1" applyFill="1" applyAlignment="1" applyProtection="1">
      <alignment horizontal="left"/>
      <protection/>
    </xf>
    <xf numFmtId="0" fontId="5" fillId="33" borderId="0" xfId="64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183" fontId="5" fillId="33" borderId="0" xfId="64" applyNumberFormat="1" applyFont="1" applyFill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33" borderId="0" xfId="64" applyFont="1" applyFill="1" applyAlignment="1" applyProtection="1">
      <alignment horizontal="left"/>
      <protection/>
    </xf>
    <xf numFmtId="0" fontId="7" fillId="33" borderId="0" xfId="64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33" borderId="0" xfId="64" applyFont="1" applyFill="1" applyProtection="1">
      <alignment/>
      <protection/>
    </xf>
    <xf numFmtId="0" fontId="0" fillId="0" borderId="0" xfId="0" applyFont="1" applyAlignment="1">
      <alignment/>
    </xf>
    <xf numFmtId="0" fontId="0" fillId="33" borderId="0" xfId="64" applyFont="1" applyFill="1" applyAlignment="1" applyProtection="1">
      <alignment horizontal="left"/>
      <protection/>
    </xf>
    <xf numFmtId="0" fontId="5" fillId="33" borderId="0" xfId="64" applyFont="1" applyFill="1" applyProtection="1">
      <alignment/>
      <protection/>
    </xf>
    <xf numFmtId="0" fontId="5" fillId="33" borderId="0" xfId="64" applyFont="1" applyFill="1" applyProtection="1">
      <alignment/>
      <protection locked="0"/>
    </xf>
    <xf numFmtId="0" fontId="0" fillId="33" borderId="0" xfId="64" applyFont="1" applyFill="1" applyBorder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 indent="1"/>
      <protection/>
    </xf>
    <xf numFmtId="0" fontId="5" fillId="33" borderId="12" xfId="0" applyFont="1" applyFill="1" applyBorder="1" applyAlignment="1" applyProtection="1">
      <alignment horizontal="left" indent="1"/>
      <protection/>
    </xf>
    <xf numFmtId="0" fontId="5" fillId="33" borderId="13" xfId="0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12" fillId="0" borderId="12" xfId="0" applyFont="1" applyFill="1" applyBorder="1" applyAlignment="1" applyProtection="1">
      <alignment horizontal="left" indent="1"/>
      <protection/>
    </xf>
    <xf numFmtId="0" fontId="12" fillId="33" borderId="0" xfId="64" applyFont="1" applyFill="1" applyBorder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1" fontId="10" fillId="33" borderId="12" xfId="0" applyNumberFormat="1" applyFont="1" applyFill="1" applyBorder="1" applyAlignment="1" applyProtection="1">
      <alignment horizontal="right"/>
      <protection locked="0"/>
    </xf>
    <xf numFmtId="1" fontId="10" fillId="33" borderId="14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64" applyFont="1" applyFill="1" applyAlignment="1" applyProtection="1">
      <alignment horizontal="left"/>
      <protection/>
    </xf>
    <xf numFmtId="183" fontId="5" fillId="33" borderId="0" xfId="64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2" fillId="33" borderId="0" xfId="64" applyFont="1" applyFill="1" applyAlignment="1" applyProtection="1">
      <alignment horizontal="left"/>
      <protection/>
    </xf>
    <xf numFmtId="0" fontId="12" fillId="33" borderId="0" xfId="64" applyFont="1" applyFill="1" applyProtection="1">
      <alignment/>
      <protection/>
    </xf>
    <xf numFmtId="0" fontId="12" fillId="0" borderId="0" xfId="64" applyFont="1" applyFill="1" applyProtection="1">
      <alignment/>
      <protection/>
    </xf>
    <xf numFmtId="0" fontId="12" fillId="33" borderId="0" xfId="64" applyFont="1" applyFill="1" applyAlignment="1" applyProtection="1">
      <alignment horizontal="right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3" fontId="14" fillId="33" borderId="12" xfId="0" applyNumberFormat="1" applyFont="1" applyFill="1" applyBorder="1" applyAlignment="1" applyProtection="1">
      <alignment horizontal="right"/>
      <protection/>
    </xf>
    <xf numFmtId="3" fontId="14" fillId="0" borderId="12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86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left" vertical="center" wrapText="1" indent="2"/>
      <protection/>
    </xf>
    <xf numFmtId="3" fontId="5" fillId="33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left" vertical="center" wrapText="1"/>
    </xf>
    <xf numFmtId="3" fontId="5" fillId="33" borderId="12" xfId="0" applyNumberFormat="1" applyFont="1" applyFill="1" applyBorder="1" applyAlignment="1" applyProtection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 applyAlignment="1" applyProtection="1">
      <alignment horizontal="center"/>
      <protection locked="0"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horizontal="center"/>
      <protection/>
    </xf>
    <xf numFmtId="0" fontId="19" fillId="0" borderId="0" xfId="0" applyFont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33" borderId="0" xfId="64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 quotePrefix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1" fontId="10" fillId="33" borderId="15" xfId="0" applyNumberFormat="1" applyFont="1" applyFill="1" applyBorder="1" applyAlignment="1" applyProtection="1">
      <alignment horizontal="right"/>
      <protection/>
    </xf>
    <xf numFmtId="3" fontId="10" fillId="33" borderId="12" xfId="0" applyNumberFormat="1" applyFont="1" applyFill="1" applyBorder="1" applyAlignment="1" applyProtection="1">
      <alignment horizontal="left"/>
      <protection locked="0"/>
    </xf>
    <xf numFmtId="10" fontId="10" fillId="33" borderId="12" xfId="0" applyNumberFormat="1" applyFont="1" applyFill="1" applyBorder="1" applyAlignment="1" applyProtection="1">
      <alignment horizontal="right"/>
      <protection locked="0"/>
    </xf>
    <xf numFmtId="1" fontId="10" fillId="33" borderId="12" xfId="0" applyNumberFormat="1" applyFont="1" applyFill="1" applyBorder="1" applyAlignment="1" applyProtection="1">
      <alignment horizontal="right"/>
      <protection/>
    </xf>
    <xf numFmtId="0" fontId="10" fillId="33" borderId="15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/>
      <protection/>
    </xf>
    <xf numFmtId="40" fontId="0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40" fontId="5" fillId="33" borderId="0" xfId="0" applyNumberFormat="1" applyFont="1" applyFill="1" applyBorder="1" applyAlignment="1" applyProtection="1">
      <alignment/>
      <protection/>
    </xf>
    <xf numFmtId="0" fontId="19" fillId="33" borderId="0" xfId="64" applyFont="1" applyFill="1" applyAlignment="1" applyProtection="1">
      <alignment horizontal="left"/>
      <protection/>
    </xf>
    <xf numFmtId="0" fontId="19" fillId="33" borderId="0" xfId="64" applyFont="1" applyFill="1" applyProtection="1">
      <alignment/>
      <protection/>
    </xf>
    <xf numFmtId="0" fontId="19" fillId="33" borderId="0" xfId="64" applyFont="1" applyFill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33" borderId="16" xfId="0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0" borderId="12" xfId="0" applyFont="1" applyBorder="1" applyAlignment="1">
      <alignment/>
    </xf>
    <xf numFmtId="3" fontId="19" fillId="33" borderId="12" xfId="0" applyNumberFormat="1" applyFont="1" applyFill="1" applyBorder="1" applyAlignment="1" applyProtection="1">
      <alignment horizontal="right"/>
      <protection/>
    </xf>
    <xf numFmtId="3" fontId="19" fillId="33" borderId="12" xfId="0" applyNumberFormat="1" applyFont="1" applyFill="1" applyBorder="1" applyAlignment="1" applyProtection="1">
      <alignment horizontal="right" wrapText="1"/>
      <protection/>
    </xf>
    <xf numFmtId="3" fontId="19" fillId="33" borderId="22" xfId="0" applyNumberFormat="1" applyFont="1" applyFill="1" applyBorder="1" applyAlignment="1" applyProtection="1">
      <alignment horizontal="right" wrapText="1"/>
      <protection/>
    </xf>
    <xf numFmtId="3" fontId="19" fillId="33" borderId="12" xfId="0" applyNumberFormat="1" applyFont="1" applyFill="1" applyBorder="1" applyAlignment="1" applyProtection="1">
      <alignment horizontal="right" wrapText="1"/>
      <protection locked="0"/>
    </xf>
    <xf numFmtId="3" fontId="19" fillId="33" borderId="22" xfId="0" applyNumberFormat="1" applyFont="1" applyFill="1" applyBorder="1" applyAlignment="1" applyProtection="1">
      <alignment horizontal="right" wrapText="1"/>
      <protection locked="0"/>
    </xf>
    <xf numFmtId="0" fontId="19" fillId="33" borderId="0" xfId="0" applyNumberFormat="1" applyFont="1" applyFill="1" applyAlignment="1" applyProtection="1">
      <alignment/>
      <protection/>
    </xf>
    <xf numFmtId="0" fontId="8" fillId="0" borderId="0" xfId="62" applyFont="1" applyFill="1" applyBorder="1" applyAlignment="1" applyProtection="1">
      <alignment/>
      <protection/>
    </xf>
    <xf numFmtId="0" fontId="8" fillId="33" borderId="0" xfId="62" applyFont="1" applyFill="1" applyBorder="1" applyProtection="1">
      <alignment/>
      <protection/>
    </xf>
    <xf numFmtId="0" fontId="5" fillId="0" borderId="0" xfId="0" applyFont="1" applyAlignment="1">
      <alignment/>
    </xf>
    <xf numFmtId="0" fontId="8" fillId="0" borderId="0" xfId="61" applyFont="1">
      <alignment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5" fillId="0" borderId="0" xfId="61" applyFont="1" applyFill="1" applyBorder="1">
      <alignment/>
      <protection/>
    </xf>
    <xf numFmtId="0" fontId="5" fillId="0" borderId="0" xfId="0" applyFont="1" applyBorder="1" applyAlignment="1">
      <alignment/>
    </xf>
    <xf numFmtId="0" fontId="18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22" fillId="0" borderId="0" xfId="0" applyFont="1" applyFill="1" applyAlignment="1">
      <alignment horizontal="justify"/>
    </xf>
    <xf numFmtId="0" fontId="22" fillId="0" borderId="15" xfId="0" applyFont="1" applyFill="1" applyBorder="1" applyAlignment="1" applyProtection="1">
      <alignment horizontal="justify" vertical="top" wrapText="1"/>
      <protection locked="0"/>
    </xf>
    <xf numFmtId="0" fontId="22" fillId="0" borderId="21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justify" vertical="top" wrapText="1"/>
      <protection locked="0"/>
    </xf>
    <xf numFmtId="3" fontId="22" fillId="0" borderId="12" xfId="0" applyNumberFormat="1" applyFont="1" applyFill="1" applyBorder="1" applyAlignment="1" applyProtection="1">
      <alignment horizontal="justify" vertical="top" wrapText="1"/>
      <protection locked="0"/>
    </xf>
    <xf numFmtId="185" fontId="22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14" xfId="0" applyFont="1" applyFill="1" applyBorder="1" applyAlignment="1" applyProtection="1">
      <alignment horizontal="justify" vertical="top" wrapText="1"/>
      <protection locked="0"/>
    </xf>
    <xf numFmtId="0" fontId="22" fillId="0" borderId="23" xfId="0" applyFont="1" applyFill="1" applyBorder="1" applyAlignment="1" applyProtection="1">
      <alignment horizontal="justify" vertical="top" wrapText="1"/>
      <protection locked="0"/>
    </xf>
    <xf numFmtId="3" fontId="22" fillId="0" borderId="23" xfId="0" applyNumberFormat="1" applyFont="1" applyFill="1" applyBorder="1" applyAlignment="1" applyProtection="1">
      <alignment horizontal="justify" vertical="top" wrapText="1"/>
      <protection locked="0"/>
    </xf>
    <xf numFmtId="185" fontId="22" fillId="0" borderId="23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4" xfId="0" applyFont="1" applyFill="1" applyBorder="1" applyAlignment="1" applyProtection="1">
      <alignment horizontal="justify" vertical="top" wrapText="1"/>
      <protection locked="0"/>
    </xf>
    <xf numFmtId="0" fontId="5" fillId="0" borderId="22" xfId="61" applyFont="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25" xfId="0" applyFont="1" applyBorder="1" applyAlignment="1">
      <alignment wrapText="1"/>
    </xf>
    <xf numFmtId="0" fontId="19" fillId="0" borderId="26" xfId="0" applyFont="1" applyFill="1" applyBorder="1" applyAlignment="1" applyProtection="1">
      <alignment horizontal="left"/>
      <protection/>
    </xf>
    <xf numFmtId="0" fontId="19" fillId="0" borderId="27" xfId="0" applyFont="1" applyFill="1" applyBorder="1" applyAlignment="1" applyProtection="1">
      <alignment vertical="center" wrapText="1"/>
      <protection/>
    </xf>
    <xf numFmtId="0" fontId="19" fillId="0" borderId="27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vertical="center" wrapText="1"/>
      <protection/>
    </xf>
    <xf numFmtId="0" fontId="19" fillId="0" borderId="15" xfId="0" applyFont="1" applyBorder="1" applyAlignment="1">
      <alignment wrapText="1"/>
    </xf>
    <xf numFmtId="0" fontId="19" fillId="0" borderId="12" xfId="0" applyNumberFormat="1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left" vertical="top" indent="6"/>
      <protection/>
    </xf>
    <xf numFmtId="0" fontId="19" fillId="0" borderId="12" xfId="0" applyNumberFormat="1" applyFont="1" applyFill="1" applyBorder="1" applyAlignment="1" applyProtection="1">
      <alignment horizontal="left" vertical="top" indent="7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horizontal="left" indent="7"/>
      <protection/>
    </xf>
    <xf numFmtId="0" fontId="19" fillId="0" borderId="12" xfId="0" applyNumberFormat="1" applyFont="1" applyFill="1" applyBorder="1" applyAlignment="1" applyProtection="1">
      <alignment horizontal="left" vertical="center" indent="7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2" xfId="0" applyNumberFormat="1" applyFont="1" applyFill="1" applyBorder="1" applyAlignment="1" applyProtection="1">
      <alignment horizontal="left" vertical="top" indent="5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" fontId="10" fillId="33" borderId="28" xfId="0" applyNumberFormat="1" applyFont="1" applyFill="1" applyBorder="1" applyAlignment="1" applyProtection="1">
      <alignment horizontal="right"/>
      <protection locked="0"/>
    </xf>
    <xf numFmtId="0" fontId="2" fillId="33" borderId="0" xfId="64" applyFont="1" applyFill="1" applyAlignment="1" applyProtection="1">
      <alignment vertical="center"/>
      <protection hidden="1"/>
    </xf>
    <xf numFmtId="0" fontId="2" fillId="33" borderId="0" xfId="64" applyFont="1" applyFill="1" applyAlignment="1" applyProtection="1">
      <alignment vertical="center"/>
      <protection/>
    </xf>
    <xf numFmtId="0" fontId="2" fillId="33" borderId="0" xfId="64" applyFont="1" applyFill="1" applyProtection="1">
      <alignment/>
      <protection hidden="1"/>
    </xf>
    <xf numFmtId="0" fontId="2" fillId="33" borderId="0" xfId="64" applyFont="1" applyFill="1" applyProtection="1">
      <alignment/>
      <protection/>
    </xf>
    <xf numFmtId="0" fontId="5" fillId="33" borderId="0" xfId="64" applyFont="1" applyFill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29" xfId="0" applyFont="1" applyBorder="1" applyAlignment="1">
      <alignment/>
    </xf>
    <xf numFmtId="0" fontId="68" fillId="0" borderId="0" xfId="0" applyFont="1" applyAlignment="1">
      <alignment/>
    </xf>
    <xf numFmtId="0" fontId="68" fillId="0" borderId="30" xfId="0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31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32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9" fillId="0" borderId="0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34" xfId="0" applyFont="1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6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5" fillId="35" borderId="12" xfId="55" applyFont="1" applyFill="1" applyBorder="1" applyAlignment="1" applyProtection="1">
      <alignment horizontal="center"/>
      <protection/>
    </xf>
    <xf numFmtId="0" fontId="5" fillId="35" borderId="12" xfId="55" applyFont="1" applyFill="1" applyBorder="1" applyProtection="1">
      <alignment/>
      <protection/>
    </xf>
    <xf numFmtId="2" fontId="5" fillId="35" borderId="12" xfId="55" applyNumberFormat="1" applyFont="1" applyFill="1" applyBorder="1" applyAlignment="1" applyProtection="1">
      <alignment horizontal="center" vertical="center" wrapText="1"/>
      <protection locked="0"/>
    </xf>
    <xf numFmtId="1" fontId="5" fillId="35" borderId="12" xfId="55" applyNumberFormat="1" applyFont="1" applyFill="1" applyBorder="1" applyAlignment="1" applyProtection="1">
      <alignment horizontal="center" vertical="center" wrapText="1"/>
      <protection locked="0"/>
    </xf>
    <xf numFmtId="0" fontId="5" fillId="35" borderId="12" xfId="55" applyFont="1" applyFill="1" applyBorder="1" applyAlignment="1" applyProtection="1">
      <alignment horizontal="right" vertical="center" wrapText="1"/>
      <protection locked="0"/>
    </xf>
    <xf numFmtId="0" fontId="5" fillId="35" borderId="12" xfId="55" applyFont="1" applyFill="1" applyBorder="1" applyAlignment="1" applyProtection="1">
      <alignment vertical="center" wrapText="1"/>
      <protection/>
    </xf>
    <xf numFmtId="0" fontId="5" fillId="35" borderId="12" xfId="55" applyFont="1" applyFill="1" applyBorder="1" applyAlignment="1" applyProtection="1">
      <alignment horizontal="right"/>
      <protection locked="0"/>
    </xf>
    <xf numFmtId="0" fontId="5" fillId="35" borderId="0" xfId="55" applyFont="1" applyFill="1" applyAlignment="1" applyProtection="1">
      <alignment wrapText="1"/>
      <protection/>
    </xf>
    <xf numFmtId="0" fontId="5" fillId="35" borderId="12" xfId="55" applyFont="1" applyFill="1" applyBorder="1" applyAlignment="1" applyProtection="1">
      <alignment wrapText="1"/>
      <protection/>
    </xf>
    <xf numFmtId="2" fontId="5" fillId="35" borderId="12" xfId="55" applyNumberFormat="1" applyFont="1" applyFill="1" applyBorder="1" applyProtection="1">
      <alignment/>
      <protection/>
    </xf>
    <xf numFmtId="1" fontId="5" fillId="35" borderId="12" xfId="55" applyNumberFormat="1" applyFont="1" applyFill="1" applyBorder="1" applyProtection="1">
      <alignment/>
      <protection/>
    </xf>
    <xf numFmtId="0" fontId="5" fillId="0" borderId="12" xfId="0" applyFont="1" applyBorder="1" applyAlignment="1">
      <alignment wrapText="1"/>
    </xf>
    <xf numFmtId="0" fontId="5" fillId="35" borderId="0" xfId="0" applyFont="1" applyFill="1" applyAlignment="1" applyProtection="1">
      <alignment/>
      <protection/>
    </xf>
    <xf numFmtId="0" fontId="5" fillId="35" borderId="30" xfId="55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readingOrder="2"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29" xfId="61" applyFont="1" applyFill="1" applyBorder="1">
      <alignment/>
      <protection/>
    </xf>
    <xf numFmtId="0" fontId="5" fillId="0" borderId="37" xfId="6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0" fontId="5" fillId="0" borderId="30" xfId="61" applyFont="1" applyFill="1" applyBorder="1">
      <alignment/>
      <protection/>
    </xf>
    <xf numFmtId="0" fontId="5" fillId="0" borderId="17" xfId="61" applyFont="1" applyFill="1" applyBorder="1" applyAlignment="1">
      <alignment wrapText="1"/>
      <protection/>
    </xf>
    <xf numFmtId="0" fontId="5" fillId="0" borderId="30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center" vertical="top"/>
      <protection/>
    </xf>
    <xf numFmtId="0" fontId="5" fillId="0" borderId="22" xfId="61" applyFont="1" applyFill="1" applyBorder="1" applyAlignment="1">
      <alignment horizontal="center"/>
      <protection/>
    </xf>
    <xf numFmtId="0" fontId="5" fillId="0" borderId="16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33" borderId="29" xfId="0" applyFont="1" applyFill="1" applyBorder="1" applyAlignment="1">
      <alignment/>
    </xf>
    <xf numFmtId="0" fontId="5" fillId="33" borderId="3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2" fillId="0" borderId="12" xfId="61" applyFont="1" applyBorder="1">
      <alignment/>
      <protection/>
    </xf>
    <xf numFmtId="0" fontId="2" fillId="0" borderId="0" xfId="61" applyFont="1" applyBorder="1">
      <alignment/>
      <protection/>
    </xf>
    <xf numFmtId="0" fontId="5" fillId="0" borderId="0" xfId="0" applyFont="1" applyFill="1" applyAlignment="1">
      <alignment horizontal="right"/>
    </xf>
    <xf numFmtId="0" fontId="5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5" fillId="35" borderId="0" xfId="64" applyFont="1" applyFill="1" applyAlignment="1" applyProtection="1">
      <alignment horizontal="left" vertical="center"/>
      <protection/>
    </xf>
    <xf numFmtId="0" fontId="5" fillId="35" borderId="0" xfId="64" applyFont="1" applyFill="1" applyAlignment="1" applyProtection="1">
      <alignment horizontal="right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vertical="center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vertical="center"/>
      <protection/>
    </xf>
    <xf numFmtId="3" fontId="5" fillId="35" borderId="41" xfId="0" applyNumberFormat="1" applyFont="1" applyFill="1" applyBorder="1" applyAlignment="1" applyProtection="1">
      <alignment horizontal="right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vertical="center"/>
      <protection/>
    </xf>
    <xf numFmtId="3" fontId="5" fillId="35" borderId="43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1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0" xfId="64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5" fillId="33" borderId="0" xfId="64" applyFont="1" applyFill="1" applyAlignment="1" applyProtection="1">
      <alignment/>
      <protection/>
    </xf>
    <xf numFmtId="0" fontId="5" fillId="33" borderId="0" xfId="64" applyFont="1" applyFill="1" applyAlignment="1" applyProtection="1">
      <alignment horizontal="center"/>
      <protection/>
    </xf>
    <xf numFmtId="181" fontId="5" fillId="33" borderId="10" xfId="64" applyNumberFormat="1" applyFont="1" applyFill="1" applyBorder="1" applyProtection="1">
      <alignment/>
      <protection locked="0"/>
    </xf>
    <xf numFmtId="0" fontId="5" fillId="33" borderId="10" xfId="64" applyFont="1" applyFill="1" applyBorder="1" applyProtection="1">
      <alignment/>
      <protection locked="0"/>
    </xf>
    <xf numFmtId="180" fontId="5" fillId="33" borderId="10" xfId="64" applyNumberFormat="1" applyFont="1" applyFill="1" applyBorder="1" applyAlignment="1" applyProtection="1">
      <alignment horizontal="center"/>
      <protection locked="0"/>
    </xf>
    <xf numFmtId="0" fontId="5" fillId="33" borderId="0" xfId="64" applyFont="1" applyFill="1" applyBorder="1" applyAlignment="1" applyProtection="1">
      <alignment horizontal="center"/>
      <protection/>
    </xf>
    <xf numFmtId="0" fontId="5" fillId="33" borderId="0" xfId="64" applyFont="1" applyFill="1" applyProtection="1">
      <alignment/>
      <protection locked="0"/>
    </xf>
    <xf numFmtId="0" fontId="5" fillId="33" borderId="10" xfId="64" applyFont="1" applyFill="1" applyBorder="1" applyAlignment="1" applyProtection="1">
      <alignment horizontal="center"/>
      <protection/>
    </xf>
    <xf numFmtId="0" fontId="5" fillId="33" borderId="12" xfId="64" applyFont="1" applyFill="1" applyBorder="1" applyAlignment="1" applyProtection="1">
      <alignment vertical="center"/>
      <protection/>
    </xf>
    <xf numFmtId="181" fontId="5" fillId="33" borderId="0" xfId="64" applyNumberFormat="1" applyFont="1" applyFill="1" applyBorder="1" applyProtection="1">
      <alignment/>
      <protection locked="0"/>
    </xf>
    <xf numFmtId="0" fontId="5" fillId="33" borderId="0" xfId="64" applyFont="1" applyFill="1" applyBorder="1" applyProtection="1">
      <alignment/>
      <protection locked="0"/>
    </xf>
    <xf numFmtId="180" fontId="5" fillId="33" borderId="0" xfId="64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5" fillId="33" borderId="0" xfId="64" applyNumberFormat="1" applyFont="1" applyFill="1" applyAlignment="1" applyProtection="1">
      <alignment horizontal="center"/>
      <protection/>
    </xf>
    <xf numFmtId="0" fontId="5" fillId="33" borderId="0" xfId="64" applyFont="1" applyFill="1" applyAlignment="1" applyProtection="1">
      <alignment wrapText="1"/>
      <protection/>
    </xf>
    <xf numFmtId="0" fontId="5" fillId="33" borderId="0" xfId="64" applyFont="1" applyFill="1" applyAlignment="1" applyProtection="1">
      <alignment horizontal="left" wrapText="1" indent="1"/>
      <protection/>
    </xf>
    <xf numFmtId="0" fontId="5" fillId="33" borderId="10" xfId="64" applyFont="1" applyFill="1" applyBorder="1" applyAlignment="1" applyProtection="1">
      <alignment wrapText="1"/>
      <protection locked="0"/>
    </xf>
    <xf numFmtId="0" fontId="5" fillId="33" borderId="0" xfId="64" applyFont="1" applyFill="1" applyAlignment="1" applyProtection="1">
      <alignment wrapText="1"/>
      <protection locked="0"/>
    </xf>
    <xf numFmtId="0" fontId="5" fillId="33" borderId="11" xfId="64" applyFont="1" applyFill="1" applyBorder="1" applyAlignment="1" applyProtection="1">
      <alignment wrapText="1"/>
      <protection locked="0"/>
    </xf>
    <xf numFmtId="0" fontId="5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Protection="1">
      <alignment/>
      <protection/>
    </xf>
    <xf numFmtId="0" fontId="5" fillId="33" borderId="12" xfId="64" applyFont="1" applyFill="1" applyBorder="1" applyProtection="1">
      <alignment/>
      <protection locked="0"/>
    </xf>
    <xf numFmtId="0" fontId="6" fillId="33" borderId="0" xfId="64" applyFont="1" applyFill="1" applyAlignment="1" applyProtection="1">
      <alignment horizontal="left"/>
      <protection/>
    </xf>
    <xf numFmtId="0" fontId="7" fillId="33" borderId="0" xfId="64" applyFont="1" applyFill="1" applyAlignment="1" applyProtection="1">
      <alignment horizontal="right"/>
      <protection/>
    </xf>
    <xf numFmtId="0" fontId="7" fillId="33" borderId="0" xfId="64" applyFont="1" applyFill="1" applyBorder="1" applyAlignment="1" applyProtection="1">
      <alignment horizontal="right"/>
      <protection/>
    </xf>
    <xf numFmtId="0" fontId="6" fillId="33" borderId="0" xfId="64" applyFont="1" applyFill="1" applyBorder="1" applyProtection="1">
      <alignment/>
      <protection/>
    </xf>
    <xf numFmtId="0" fontId="5" fillId="35" borderId="12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5" fillId="0" borderId="12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5" fillId="33" borderId="12" xfId="0" applyNumberFormat="1" applyFont="1" applyFill="1" applyBorder="1" applyAlignment="1" applyProtection="1">
      <alignment horizontal="righ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1" fontId="5" fillId="33" borderId="12" xfId="0" applyNumberFormat="1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1" fontId="5" fillId="0" borderId="45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12" fillId="33" borderId="12" xfId="0" applyFont="1" applyFill="1" applyBorder="1" applyAlignment="1" applyProtection="1">
      <alignment horizontal="centerContinuous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3" fontId="14" fillId="33" borderId="12" xfId="0" applyNumberFormat="1" applyFont="1" applyFill="1" applyBorder="1" applyAlignment="1" applyProtection="1">
      <alignment horizontal="right" wrapText="1"/>
      <protection/>
    </xf>
    <xf numFmtId="3" fontId="14" fillId="0" borderId="12" xfId="0" applyNumberFormat="1" applyFont="1" applyFill="1" applyBorder="1" applyAlignment="1" applyProtection="1">
      <alignment horizontal="right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5" borderId="0" xfId="60" applyFont="1" applyFill="1" applyAlignment="1">
      <alignment horizontal="center"/>
      <protection/>
    </xf>
    <xf numFmtId="0" fontId="25" fillId="35" borderId="0" xfId="60" applyFont="1" applyFill="1">
      <alignment/>
      <protection/>
    </xf>
    <xf numFmtId="0" fontId="5" fillId="35" borderId="0" xfId="60" applyFont="1" applyFill="1">
      <alignment/>
      <protection/>
    </xf>
    <xf numFmtId="0" fontId="5" fillId="35" borderId="0" xfId="60" applyFont="1" applyFill="1" applyBorder="1">
      <alignment/>
      <protection/>
    </xf>
    <xf numFmtId="0" fontId="15" fillId="35" borderId="0" xfId="60" applyFont="1" applyFill="1">
      <alignment/>
      <protection/>
    </xf>
    <xf numFmtId="0" fontId="15" fillId="35" borderId="0" xfId="60" applyFont="1" applyFill="1" applyBorder="1">
      <alignment/>
      <protection/>
    </xf>
    <xf numFmtId="0" fontId="2" fillId="35" borderId="0" xfId="61" applyFont="1" applyFill="1">
      <alignment/>
      <protection/>
    </xf>
    <xf numFmtId="0" fontId="4" fillId="35" borderId="0" xfId="60" applyFont="1" applyFill="1">
      <alignment/>
      <protection/>
    </xf>
    <xf numFmtId="0" fontId="7" fillId="35" borderId="0" xfId="60" applyFont="1" applyFill="1" applyAlignment="1">
      <alignment horizontal="left"/>
      <protection/>
    </xf>
    <xf numFmtId="0" fontId="5" fillId="35" borderId="0" xfId="60" applyFont="1" applyFill="1" applyAlignment="1">
      <alignment/>
      <protection/>
    </xf>
    <xf numFmtId="0" fontId="5" fillId="35" borderId="0" xfId="0" applyFont="1" applyFill="1" applyAlignment="1">
      <alignment/>
    </xf>
    <xf numFmtId="0" fontId="5" fillId="35" borderId="12" xfId="60" applyFont="1" applyFill="1" applyBorder="1" applyAlignment="1">
      <alignment/>
      <protection/>
    </xf>
    <xf numFmtId="0" fontId="5" fillId="35" borderId="0" xfId="64" applyFont="1" applyFill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indent="2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5" fillId="33" borderId="12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5" fillId="0" borderId="0" xfId="63" applyFont="1" applyFill="1" applyBorder="1" applyAlignment="1">
      <alignment horizontal="left" vertical="top" wrapText="1"/>
      <protection/>
    </xf>
    <xf numFmtId="0" fontId="5" fillId="0" borderId="0" xfId="63" applyFont="1" applyFill="1" applyBorder="1" applyAlignment="1">
      <alignment horizontal="center" vertical="top" wrapText="1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33" borderId="12" xfId="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Continuous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Continuous" vertical="center" wrapText="1"/>
      <protection/>
    </xf>
    <xf numFmtId="0" fontId="5" fillId="0" borderId="17" xfId="0" applyFont="1" applyFill="1" applyBorder="1" applyAlignment="1" applyProtection="1">
      <alignment horizontal="centerContinuous" vertical="center" wrapText="1"/>
      <protection/>
    </xf>
    <xf numFmtId="0" fontId="0" fillId="0" borderId="17" xfId="0" applyFont="1" applyBorder="1" applyAlignment="1">
      <alignment/>
    </xf>
    <xf numFmtId="0" fontId="5" fillId="0" borderId="12" xfId="0" applyFont="1" applyFill="1" applyBorder="1" applyAlignment="1" applyProtection="1">
      <alignment horizontal="centerContinuous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 shrinkToFit="1"/>
      <protection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Continuous" vertical="center" wrapText="1"/>
      <protection hidden="1"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2" xfId="0" applyNumberFormat="1" applyFont="1" applyFill="1" applyBorder="1" applyAlignment="1" applyProtection="1">
      <alignment horizontal="center"/>
      <protection/>
    </xf>
    <xf numFmtId="1" fontId="5" fillId="33" borderId="16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40" fontId="5" fillId="33" borderId="23" xfId="0" applyNumberFormat="1" applyFont="1" applyFill="1" applyBorder="1" applyAlignment="1" applyProtection="1">
      <alignment horizontal="left" wrapText="1"/>
      <protection/>
    </xf>
    <xf numFmtId="40" fontId="0" fillId="33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/>
    </xf>
    <xf numFmtId="0" fontId="2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40" fontId="5" fillId="33" borderId="0" xfId="0" applyNumberFormat="1" applyFont="1" applyFill="1" applyBorder="1" applyAlignment="1" applyProtection="1">
      <alignment horizontal="left" wrapText="1"/>
      <protection/>
    </xf>
    <xf numFmtId="40" fontId="5" fillId="33" borderId="0" xfId="0" applyNumberFormat="1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Continuous"/>
      <protection/>
    </xf>
    <xf numFmtId="0" fontId="19" fillId="33" borderId="33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19" fillId="33" borderId="30" xfId="0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centerContinuous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3" fontId="19" fillId="33" borderId="37" xfId="0" applyNumberFormat="1" applyFont="1" applyFill="1" applyBorder="1" applyAlignment="1" applyProtection="1">
      <alignment horizontal="right"/>
      <protection/>
    </xf>
    <xf numFmtId="3" fontId="19" fillId="33" borderId="29" xfId="0" applyNumberFormat="1" applyFont="1" applyFill="1" applyBorder="1" applyAlignment="1" applyProtection="1">
      <alignment horizontal="right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horizontal="center"/>
    </xf>
    <xf numFmtId="0" fontId="19" fillId="35" borderId="27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33" borderId="0" xfId="64" applyFont="1" applyFill="1" applyBorder="1" applyAlignment="1" applyProtection="1">
      <alignment horizontal="left"/>
      <protection locked="0"/>
    </xf>
    <xf numFmtId="0" fontId="5" fillId="33" borderId="10" xfId="64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5" fillId="33" borderId="11" xfId="64" applyFont="1" applyFill="1" applyBorder="1" applyProtection="1">
      <alignment/>
      <protection locked="0"/>
    </xf>
    <xf numFmtId="0" fontId="5" fillId="33" borderId="0" xfId="64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0" xfId="62" applyFont="1" applyFill="1" applyBorder="1" applyAlignment="1" applyProtection="1">
      <alignment/>
      <protection/>
    </xf>
    <xf numFmtId="0" fontId="0" fillId="33" borderId="0" xfId="62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1" fontId="5" fillId="0" borderId="2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35" borderId="12" xfId="0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60" applyFont="1" applyFill="1" applyBorder="1" applyAlignment="1">
      <alignment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29" fillId="0" borderId="0" xfId="44" applyFont="1" applyAlignment="1" applyProtection="1">
      <alignment/>
      <protection/>
    </xf>
    <xf numFmtId="0" fontId="5" fillId="35" borderId="17" xfId="55" applyFont="1" applyFill="1" applyBorder="1" applyAlignment="1" applyProtection="1">
      <alignment horizontal="center" vertical="center" wrapText="1"/>
      <protection/>
    </xf>
    <xf numFmtId="0" fontId="5" fillId="35" borderId="17" xfId="55" applyFont="1" applyFill="1" applyBorder="1" applyAlignment="1" applyProtection="1">
      <alignment horizontal="center"/>
      <protection/>
    </xf>
    <xf numFmtId="0" fontId="5" fillId="35" borderId="17" xfId="55" applyFont="1" applyFill="1" applyBorder="1" applyAlignment="1" applyProtection="1">
      <alignment horizontal="center" wrapText="1"/>
      <protection/>
    </xf>
    <xf numFmtId="0" fontId="5" fillId="35" borderId="33" xfId="55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left" wrapText="1"/>
      <protection/>
    </xf>
    <xf numFmtId="0" fontId="5" fillId="35" borderId="10" xfId="0" applyFont="1" applyFill="1" applyBorder="1" applyAlignment="1" applyProtection="1">
      <alignment/>
      <protection/>
    </xf>
    <xf numFmtId="1" fontId="5" fillId="35" borderId="12" xfId="0" applyNumberFormat="1" applyFont="1" applyFill="1" applyBorder="1" applyAlignment="1" applyProtection="1">
      <alignment horizontal="right"/>
      <protection locked="0"/>
    </xf>
    <xf numFmtId="1" fontId="5" fillId="35" borderId="12" xfId="0" applyNumberFormat="1" applyFont="1" applyFill="1" applyBorder="1" applyAlignment="1" applyProtection="1">
      <alignment horizontal="right"/>
      <protection/>
    </xf>
    <xf numFmtId="0" fontId="5" fillId="35" borderId="22" xfId="65" applyFont="1" applyFill="1" applyBorder="1">
      <alignment/>
      <protection/>
    </xf>
    <xf numFmtId="0" fontId="5" fillId="35" borderId="16" xfId="0" applyFont="1" applyFill="1" applyBorder="1" applyAlignment="1" applyProtection="1">
      <alignment horizontal="left" wrapText="1"/>
      <protection/>
    </xf>
    <xf numFmtId="0" fontId="5" fillId="35" borderId="22" xfId="65" applyFont="1" applyFill="1" applyBorder="1" applyAlignment="1">
      <alignment vertical="top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48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righ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/>
      <protection/>
    </xf>
    <xf numFmtId="1" fontId="5" fillId="35" borderId="16" xfId="0" applyNumberFormat="1" applyFont="1" applyFill="1" applyBorder="1" applyAlignment="1" applyProtection="1">
      <alignment horizontal="right"/>
      <protection/>
    </xf>
    <xf numFmtId="0" fontId="5" fillId="35" borderId="31" xfId="0" applyFont="1" applyFill="1" applyBorder="1" applyAlignment="1" applyProtection="1">
      <alignment/>
      <protection/>
    </xf>
    <xf numFmtId="0" fontId="5" fillId="35" borderId="30" xfId="65" applyFont="1" applyFill="1" applyBorder="1">
      <alignment/>
      <protection/>
    </xf>
    <xf numFmtId="0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 applyProtection="1">
      <alignment/>
      <protection/>
    </xf>
    <xf numFmtId="0" fontId="5" fillId="35" borderId="49" xfId="0" applyFont="1" applyFill="1" applyBorder="1" applyAlignment="1" applyProtection="1">
      <alignment horizontal="center" wrapText="1"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5" fillId="35" borderId="5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left" indent="1"/>
      <protection/>
    </xf>
    <xf numFmtId="0" fontId="5" fillId="35" borderId="17" xfId="0" applyFont="1" applyFill="1" applyBorder="1" applyAlignment="1" applyProtection="1">
      <alignment horizontal="left" indent="1"/>
      <protection/>
    </xf>
    <xf numFmtId="3" fontId="5" fillId="35" borderId="41" xfId="0" applyNumberFormat="1" applyFont="1" applyFill="1" applyBorder="1" applyAlignment="1" applyProtection="1">
      <alignment horizontal="right"/>
      <protection/>
    </xf>
    <xf numFmtId="3" fontId="5" fillId="35" borderId="51" xfId="0" applyNumberFormat="1" applyFont="1" applyFill="1" applyBorder="1" applyAlignment="1" applyProtection="1">
      <alignment horizontal="right"/>
      <protection/>
    </xf>
    <xf numFmtId="3" fontId="5" fillId="35" borderId="52" xfId="0" applyNumberFormat="1" applyFont="1" applyFill="1" applyBorder="1" applyAlignment="1" applyProtection="1">
      <alignment horizontal="right"/>
      <protection/>
    </xf>
    <xf numFmtId="0" fontId="5" fillId="35" borderId="37" xfId="0" applyFont="1" applyFill="1" applyBorder="1" applyAlignment="1" applyProtection="1">
      <alignment horizontal="left"/>
      <protection/>
    </xf>
    <xf numFmtId="3" fontId="5" fillId="35" borderId="53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0" fontId="5" fillId="35" borderId="17" xfId="0" applyFont="1" applyFill="1" applyBorder="1" applyAlignment="1" applyProtection="1">
      <alignment horizontal="left" wrapText="1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 indent="1"/>
      <protection/>
    </xf>
    <xf numFmtId="0" fontId="5" fillId="35" borderId="16" xfId="0" applyFont="1" applyFill="1" applyBorder="1" applyAlignment="1" applyProtection="1">
      <alignment horizontal="left" indent="1"/>
      <protection/>
    </xf>
    <xf numFmtId="0" fontId="5" fillId="35" borderId="33" xfId="0" applyFont="1" applyFill="1" applyBorder="1" applyAlignment="1" applyProtection="1">
      <alignment horizontal="left" indent="1"/>
      <protection/>
    </xf>
    <xf numFmtId="0" fontId="5" fillId="35" borderId="11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3" fontId="5" fillId="35" borderId="51" xfId="0" applyNumberFormat="1" applyFont="1" applyFill="1" applyBorder="1" applyAlignment="1" applyProtection="1">
      <alignment horizontal="right"/>
      <protection locked="0"/>
    </xf>
    <xf numFmtId="0" fontId="5" fillId="35" borderId="11" xfId="0" applyFont="1" applyFill="1" applyBorder="1" applyAlignment="1" applyProtection="1">
      <alignment wrapText="1"/>
      <protection/>
    </xf>
    <xf numFmtId="0" fontId="12" fillId="35" borderId="12" xfId="0" applyFont="1" applyFill="1" applyBorder="1" applyAlignment="1">
      <alignment horizontal="center" vertical="top" wrapText="1"/>
    </xf>
    <xf numFmtId="0" fontId="28" fillId="35" borderId="12" xfId="0" applyFont="1" applyFill="1" applyBorder="1" applyAlignment="1">
      <alignment/>
    </xf>
    <xf numFmtId="43" fontId="28" fillId="35" borderId="12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19" xfId="0" applyFont="1" applyFill="1" applyBorder="1" applyAlignment="1" applyProtection="1">
      <alignment horizontal="left" indent="1"/>
      <protection/>
    </xf>
    <xf numFmtId="0" fontId="5" fillId="35" borderId="11" xfId="0" applyFont="1" applyFill="1" applyBorder="1" applyAlignment="1" applyProtection="1">
      <alignment horizontal="left" indent="1"/>
      <protection/>
    </xf>
    <xf numFmtId="0" fontId="5" fillId="35" borderId="12" xfId="0" applyFont="1" applyFill="1" applyBorder="1" applyAlignment="1" applyProtection="1">
      <alignment horizontal="left" indent="1"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/>
      <protection/>
    </xf>
    <xf numFmtId="0" fontId="5" fillId="35" borderId="37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left" indent="1"/>
      <protection hidden="1"/>
    </xf>
    <xf numFmtId="3" fontId="5" fillId="35" borderId="11" xfId="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left" indent="1"/>
      <protection hidden="1"/>
    </xf>
    <xf numFmtId="0" fontId="5" fillId="35" borderId="11" xfId="0" applyFont="1" applyFill="1" applyBorder="1" applyAlignment="1" applyProtection="1">
      <alignment horizontal="left" indent="1"/>
      <protection hidden="1"/>
    </xf>
    <xf numFmtId="1" fontId="5" fillId="35" borderId="51" xfId="0" applyNumberFormat="1" applyFont="1" applyFill="1" applyBorder="1" applyAlignment="1" applyProtection="1">
      <alignment horizontal="right"/>
      <protection locked="0"/>
    </xf>
    <xf numFmtId="1" fontId="5" fillId="35" borderId="16" xfId="0" applyNumberFormat="1" applyFont="1" applyFill="1" applyBorder="1" applyAlignment="1" applyProtection="1">
      <alignment horizontal="right"/>
      <protection locked="0"/>
    </xf>
    <xf numFmtId="0" fontId="5" fillId="35" borderId="51" xfId="0" applyFont="1" applyFill="1" applyBorder="1" applyAlignment="1">
      <alignment/>
    </xf>
    <xf numFmtId="0" fontId="5" fillId="35" borderId="12" xfId="0" applyFont="1" applyFill="1" applyBorder="1" applyAlignment="1" applyProtection="1">
      <alignment horizontal="left"/>
      <protection/>
    </xf>
    <xf numFmtId="3" fontId="5" fillId="35" borderId="22" xfId="0" applyNumberFormat="1" applyFont="1" applyFill="1" applyBorder="1" applyAlignment="1" applyProtection="1">
      <alignment horizontal="right"/>
      <protection locked="0"/>
    </xf>
    <xf numFmtId="0" fontId="5" fillId="35" borderId="14" xfId="0" applyFont="1" applyFill="1" applyBorder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5" fillId="35" borderId="10" xfId="0" applyFont="1" applyFill="1" applyBorder="1" applyAlignment="1" applyProtection="1">
      <alignment/>
      <protection hidden="1"/>
    </xf>
    <xf numFmtId="0" fontId="5" fillId="35" borderId="11" xfId="0" applyFont="1" applyFill="1" applyBorder="1" applyAlignment="1" applyProtection="1">
      <alignment horizontal="left" wrapText="1"/>
      <protection/>
    </xf>
    <xf numFmtId="0" fontId="5" fillId="35" borderId="48" xfId="0" applyFont="1" applyFill="1" applyBorder="1" applyAlignment="1" applyProtection="1">
      <alignment/>
      <protection/>
    </xf>
    <xf numFmtId="0" fontId="5" fillId="35" borderId="54" xfId="0" applyFont="1" applyFill="1" applyBorder="1" applyAlignment="1" applyProtection="1">
      <alignment/>
      <protection/>
    </xf>
    <xf numFmtId="3" fontId="5" fillId="35" borderId="55" xfId="0" applyNumberFormat="1" applyFont="1" applyFill="1" applyBorder="1" applyAlignment="1" applyProtection="1">
      <alignment horizontal="right"/>
      <protection/>
    </xf>
    <xf numFmtId="3" fontId="5" fillId="35" borderId="56" xfId="0" applyNumberFormat="1" applyFont="1" applyFill="1" applyBorder="1" applyAlignment="1" applyProtection="1">
      <alignment horizontal="right"/>
      <protection/>
    </xf>
    <xf numFmtId="0" fontId="5" fillId="35" borderId="10" xfId="62" applyFont="1" applyFill="1" applyBorder="1" applyAlignment="1" applyProtection="1">
      <alignment/>
      <protection/>
    </xf>
    <xf numFmtId="0" fontId="5" fillId="35" borderId="10" xfId="62" applyFont="1" applyFill="1" applyBorder="1" applyProtection="1">
      <alignment/>
      <protection/>
    </xf>
    <xf numFmtId="0" fontId="5" fillId="35" borderId="17" xfId="62" applyFont="1" applyFill="1" applyBorder="1" applyProtection="1">
      <alignment/>
      <protection/>
    </xf>
    <xf numFmtId="3" fontId="5" fillId="35" borderId="51" xfId="62" applyNumberFormat="1" applyFont="1" applyFill="1" applyBorder="1" applyAlignment="1" applyProtection="1">
      <alignment horizontal="right"/>
      <protection/>
    </xf>
    <xf numFmtId="0" fontId="5" fillId="35" borderId="11" xfId="62" applyFont="1" applyFill="1" applyBorder="1" applyAlignment="1" applyProtection="1">
      <alignment/>
      <protection/>
    </xf>
    <xf numFmtId="0" fontId="5" fillId="35" borderId="11" xfId="62" applyFont="1" applyFill="1" applyBorder="1" applyProtection="1">
      <alignment/>
      <protection/>
    </xf>
    <xf numFmtId="0" fontId="5" fillId="35" borderId="12" xfId="62" applyFont="1" applyFill="1" applyBorder="1" applyProtection="1">
      <alignment/>
      <protection/>
    </xf>
    <xf numFmtId="0" fontId="5" fillId="35" borderId="0" xfId="62" applyFont="1" applyFill="1" applyBorder="1" applyAlignment="1" applyProtection="1">
      <alignment horizontal="left" indent="1"/>
      <protection/>
    </xf>
    <xf numFmtId="0" fontId="5" fillId="35" borderId="10" xfId="62" applyFont="1" applyFill="1" applyBorder="1" applyAlignment="1" applyProtection="1">
      <alignment horizontal="left" indent="1"/>
      <protection/>
    </xf>
    <xf numFmtId="0" fontId="5" fillId="35" borderId="17" xfId="62" applyFont="1" applyFill="1" applyBorder="1" applyAlignment="1" applyProtection="1">
      <alignment horizontal="left" indent="1"/>
      <protection/>
    </xf>
    <xf numFmtId="0" fontId="5" fillId="35" borderId="11" xfId="62" applyFont="1" applyFill="1" applyBorder="1" applyAlignment="1" applyProtection="1">
      <alignment horizontal="left" indent="1"/>
      <protection/>
    </xf>
    <xf numFmtId="0" fontId="5" fillId="35" borderId="12" xfId="62" applyFont="1" applyFill="1" applyBorder="1" applyAlignment="1" applyProtection="1">
      <alignment horizontal="left" indent="1"/>
      <protection/>
    </xf>
    <xf numFmtId="0" fontId="5" fillId="35" borderId="0" xfId="62" applyFont="1" applyFill="1" applyBorder="1" applyAlignment="1" applyProtection="1">
      <alignment horizontal="left" indent="2"/>
      <protection/>
    </xf>
    <xf numFmtId="0" fontId="5" fillId="35" borderId="19" xfId="62" applyFont="1" applyFill="1" applyBorder="1" applyAlignment="1" applyProtection="1">
      <alignment horizontal="left" indent="2"/>
      <protection/>
    </xf>
    <xf numFmtId="0" fontId="5" fillId="35" borderId="11" xfId="62" applyFont="1" applyFill="1" applyBorder="1" applyAlignment="1" applyProtection="1">
      <alignment horizontal="left" indent="2"/>
      <protection/>
    </xf>
    <xf numFmtId="0" fontId="5" fillId="35" borderId="12" xfId="62" applyFont="1" applyFill="1" applyBorder="1" applyAlignment="1" applyProtection="1">
      <alignment horizontal="left" indent="2"/>
      <protection/>
    </xf>
    <xf numFmtId="0" fontId="5" fillId="35" borderId="12" xfId="62" applyFont="1" applyFill="1" applyBorder="1" applyAlignment="1" applyProtection="1">
      <alignment horizontal="left"/>
      <protection/>
    </xf>
    <xf numFmtId="0" fontId="5" fillId="35" borderId="17" xfId="62" applyFont="1" applyFill="1" applyBorder="1" applyAlignment="1" applyProtection="1">
      <alignment horizontal="left"/>
      <protection/>
    </xf>
    <xf numFmtId="0" fontId="5" fillId="35" borderId="10" xfId="62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>
      <alignment horizontal="left"/>
    </xf>
    <xf numFmtId="0" fontId="5" fillId="35" borderId="37" xfId="62" applyFont="1" applyFill="1" applyBorder="1" applyAlignment="1" applyProtection="1">
      <alignment horizontal="left"/>
      <protection/>
    </xf>
    <xf numFmtId="3" fontId="5" fillId="35" borderId="53" xfId="62" applyNumberFormat="1" applyFont="1" applyFill="1" applyBorder="1" applyAlignment="1" applyProtection="1">
      <alignment horizontal="right"/>
      <protection/>
    </xf>
    <xf numFmtId="0" fontId="5" fillId="35" borderId="37" xfId="62" applyFont="1" applyFill="1" applyBorder="1" applyAlignment="1" applyProtection="1">
      <alignment horizontal="left" indent="2"/>
      <protection/>
    </xf>
    <xf numFmtId="3" fontId="5" fillId="35" borderId="49" xfId="62" applyNumberFormat="1" applyFont="1" applyFill="1" applyBorder="1" applyAlignment="1" applyProtection="1">
      <alignment horizontal="right"/>
      <protection/>
    </xf>
    <xf numFmtId="3" fontId="5" fillId="35" borderId="55" xfId="64" applyNumberFormat="1" applyFont="1" applyFill="1" applyBorder="1" applyProtection="1">
      <alignment/>
      <protection/>
    </xf>
    <xf numFmtId="0" fontId="5" fillId="35" borderId="0" xfId="62" applyFont="1" applyFill="1" applyBorder="1" applyAlignment="1" applyProtection="1">
      <alignment/>
      <protection/>
    </xf>
    <xf numFmtId="0" fontId="5" fillId="35" borderId="0" xfId="62" applyFont="1" applyFill="1" applyBorder="1" applyProtection="1">
      <alignment/>
      <protection/>
    </xf>
    <xf numFmtId="3" fontId="5" fillId="35" borderId="0" xfId="64" applyNumberFormat="1" applyFont="1" applyFill="1" applyBorder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16" xfId="0" applyFont="1" applyFill="1" applyBorder="1" applyAlignment="1">
      <alignment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 wrapText="1"/>
      <protection/>
    </xf>
    <xf numFmtId="0" fontId="5" fillId="35" borderId="22" xfId="0" applyFont="1" applyFill="1" applyBorder="1" applyAlignment="1" applyProtection="1">
      <alignment vertical="center" wrapText="1"/>
      <protection/>
    </xf>
    <xf numFmtId="3" fontId="5" fillId="35" borderId="12" xfId="64" applyNumberFormat="1" applyFont="1" applyFill="1" applyBorder="1" applyProtection="1">
      <alignment/>
      <protection/>
    </xf>
    <xf numFmtId="0" fontId="5" fillId="35" borderId="0" xfId="64" applyFont="1" applyFill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3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69" fillId="0" borderId="13" xfId="0" applyFont="1" applyBorder="1" applyAlignment="1">
      <alignment horizontal="center" readingOrder="2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 readingOrder="2"/>
    </xf>
    <xf numFmtId="0" fontId="68" fillId="0" borderId="0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right"/>
    </xf>
    <xf numFmtId="0" fontId="6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9" fillId="35" borderId="0" xfId="0" applyFont="1" applyFill="1" applyAlignment="1">
      <alignment/>
    </xf>
    <xf numFmtId="0" fontId="5" fillId="35" borderId="12" xfId="0" applyFont="1" applyFill="1" applyBorder="1" applyAlignment="1">
      <alignment wrapText="1"/>
    </xf>
    <xf numFmtId="0" fontId="68" fillId="35" borderId="0" xfId="0" applyFont="1" applyFill="1" applyAlignment="1">
      <alignment/>
    </xf>
    <xf numFmtId="0" fontId="68" fillId="35" borderId="0" xfId="0" applyFont="1" applyFill="1" applyAlignment="1">
      <alignment horizontal="right"/>
    </xf>
    <xf numFmtId="0" fontId="68" fillId="35" borderId="22" xfId="0" applyFont="1" applyFill="1" applyBorder="1" applyAlignment="1">
      <alignment/>
    </xf>
    <xf numFmtId="0" fontId="68" fillId="35" borderId="11" xfId="0" applyFont="1" applyFill="1" applyBorder="1" applyAlignment="1">
      <alignment/>
    </xf>
    <xf numFmtId="0" fontId="68" fillId="35" borderId="16" xfId="0" applyFont="1" applyFill="1" applyBorder="1" applyAlignment="1">
      <alignment/>
    </xf>
    <xf numFmtId="0" fontId="68" fillId="35" borderId="12" xfId="0" applyFont="1" applyFill="1" applyBorder="1" applyAlignment="1">
      <alignment/>
    </xf>
    <xf numFmtId="0" fontId="68" fillId="35" borderId="12" xfId="0" applyFont="1" applyFill="1" applyBorder="1" applyAlignment="1">
      <alignment wrapText="1"/>
    </xf>
    <xf numFmtId="0" fontId="68" fillId="35" borderId="0" xfId="0" applyFont="1" applyFill="1" applyBorder="1" applyAlignment="1">
      <alignment/>
    </xf>
    <xf numFmtId="0" fontId="22" fillId="35" borderId="0" xfId="58" applyFont="1" applyFill="1" applyProtection="1">
      <alignment/>
      <protection/>
    </xf>
    <xf numFmtId="0" fontId="22" fillId="35" borderId="0" xfId="59" applyFont="1" applyFill="1" applyProtection="1">
      <alignment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12" fillId="35" borderId="12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/>
      <protection/>
    </xf>
    <xf numFmtId="0" fontId="5" fillId="35" borderId="11" xfId="65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 horizontal="right"/>
    </xf>
    <xf numFmtId="0" fontId="5" fillId="35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3" borderId="17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vertical="center" indent="1"/>
      <protection/>
    </xf>
    <xf numFmtId="0" fontId="0" fillId="0" borderId="22" xfId="0" applyFont="1" applyBorder="1" applyAlignment="1">
      <alignment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wrapText="1"/>
      <protection/>
    </xf>
    <xf numFmtId="0" fontId="5" fillId="33" borderId="16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1" fontId="5" fillId="0" borderId="12" xfId="63" applyNumberFormat="1" applyFont="1" applyBorder="1" applyAlignment="1">
      <alignment horizontal="center"/>
      <protection/>
    </xf>
    <xf numFmtId="0" fontId="5" fillId="0" borderId="12" xfId="63" applyFont="1" applyFill="1" applyBorder="1" applyAlignment="1" quotePrefix="1">
      <alignment horizontal="center"/>
      <protection/>
    </xf>
    <xf numFmtId="1" fontId="5" fillId="0" borderId="0" xfId="63" applyNumberFormat="1" applyFont="1" applyBorder="1" applyAlignment="1">
      <alignment horizontal="center"/>
      <protection/>
    </xf>
    <xf numFmtId="1" fontId="5" fillId="0" borderId="0" xfId="63" applyNumberFormat="1" applyFont="1" applyAlignment="1">
      <alignment horizontal="center"/>
      <protection/>
    </xf>
    <xf numFmtId="0" fontId="5" fillId="0" borderId="12" xfId="63" applyFont="1" applyFill="1" applyBorder="1" applyAlignment="1" quotePrefix="1">
      <alignment horizontal="left"/>
      <protection/>
    </xf>
    <xf numFmtId="14" fontId="5" fillId="0" borderId="12" xfId="63" applyNumberFormat="1" applyFont="1" applyBorder="1" applyAlignment="1">
      <alignment horizontal="center"/>
      <protection/>
    </xf>
    <xf numFmtId="3" fontId="5" fillId="0" borderId="12" xfId="63" applyNumberFormat="1" applyFont="1" applyBorder="1" applyAlignment="1">
      <alignment horizontal="center"/>
      <protection/>
    </xf>
    <xf numFmtId="1" fontId="5" fillId="0" borderId="12" xfId="63" applyNumberFormat="1" applyFont="1" applyBorder="1" applyAlignment="1">
      <alignment/>
      <protection/>
    </xf>
    <xf numFmtId="0" fontId="5" fillId="0" borderId="0" xfId="63" applyFont="1" applyBorder="1">
      <alignment/>
      <protection/>
    </xf>
    <xf numFmtId="0" fontId="5" fillId="0" borderId="12" xfId="63" applyFont="1" applyBorder="1">
      <alignment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2" xfId="63" applyFont="1" applyBorder="1" applyAlignment="1">
      <alignment/>
      <protection/>
    </xf>
    <xf numFmtId="1" fontId="5" fillId="0" borderId="12" xfId="63" applyNumberFormat="1" applyFont="1" applyBorder="1" applyAlignment="1">
      <alignment horizontal="center" wrapText="1"/>
      <protection/>
    </xf>
    <xf numFmtId="0" fontId="5" fillId="0" borderId="12" xfId="63" applyFont="1" applyFill="1" applyBorder="1" applyAlignment="1">
      <alignment horizontal="left" wrapText="1"/>
      <protection/>
    </xf>
    <xf numFmtId="0" fontId="5" fillId="0" borderId="12" xfId="63" applyFont="1" applyFill="1" applyBorder="1" applyAlignment="1" quotePrefix="1">
      <alignment horizontal="center" wrapText="1"/>
      <protection/>
    </xf>
    <xf numFmtId="1" fontId="5" fillId="0" borderId="0" xfId="63" applyNumberFormat="1" applyFont="1" applyAlignment="1">
      <alignment horizontal="center" wrapText="1"/>
      <protection/>
    </xf>
    <xf numFmtId="1" fontId="5" fillId="0" borderId="12" xfId="55" applyNumberFormat="1" applyFont="1" applyFill="1" applyBorder="1" applyAlignment="1" applyProtection="1">
      <alignment horizontal="center"/>
      <protection/>
    </xf>
    <xf numFmtId="0" fontId="5" fillId="0" borderId="12" xfId="55" applyFont="1" applyFill="1" applyBorder="1" applyAlignment="1" applyProtection="1" quotePrefix="1">
      <alignment horizontal="center"/>
      <protection/>
    </xf>
    <xf numFmtId="0" fontId="5" fillId="0" borderId="12" xfId="55" applyFont="1" applyFill="1" applyBorder="1" applyProtection="1">
      <alignment/>
      <protection/>
    </xf>
    <xf numFmtId="0" fontId="5" fillId="0" borderId="12" xfId="55" applyFont="1" applyFill="1" applyBorder="1" applyAlignment="1" applyProtection="1">
      <alignment horizontal="center" vertical="center"/>
      <protection/>
    </xf>
    <xf numFmtId="0" fontId="5" fillId="0" borderId="12" xfId="55" applyFont="1" applyFill="1" applyBorder="1" applyAlignment="1" applyProtection="1" quotePrefix="1">
      <alignment horizontal="left"/>
      <protection/>
    </xf>
    <xf numFmtId="2" fontId="5" fillId="0" borderId="12" xfId="55" applyNumberFormat="1" applyFont="1" applyFill="1" applyBorder="1" applyAlignment="1" applyProtection="1" quotePrefix="1">
      <alignment horizontal="left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5" fillId="0" borderId="12" xfId="34" applyFont="1" applyFill="1" applyBorder="1" applyAlignment="1" applyProtection="1">
      <alignment horizontal="left" wrapText="1"/>
      <protection locked="0"/>
    </xf>
    <xf numFmtId="0" fontId="5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12" xfId="34" applyFont="1" applyFill="1" applyBorder="1" applyAlignment="1" applyProtection="1">
      <alignment horizontal="left" vertical="center" wrapText="1"/>
      <protection locked="0"/>
    </xf>
    <xf numFmtId="14" fontId="5" fillId="0" borderId="12" xfId="34" applyNumberFormat="1" applyFont="1" applyFill="1" applyBorder="1" applyAlignment="1" applyProtection="1">
      <alignment horizontal="center" vertical="center" wrapText="1"/>
      <protection locked="0"/>
    </xf>
    <xf numFmtId="208" fontId="5" fillId="0" borderId="12" xfId="33" applyNumberFormat="1" applyFont="1" applyFill="1" applyBorder="1" applyAlignment="1" applyProtection="1" quotePrefix="1">
      <alignment horizontal="center" vertical="center"/>
      <protection locked="0"/>
    </xf>
    <xf numFmtId="0" fontId="5" fillId="0" borderId="12" xfId="34" applyFont="1" applyFill="1" applyBorder="1" applyAlignment="1" applyProtection="1">
      <alignment horizontal="center" vertical="center" wrapText="1"/>
      <protection locked="0"/>
    </xf>
    <xf numFmtId="208" fontId="5" fillId="0" borderId="12" xfId="77" applyNumberFormat="1" applyFont="1" applyFill="1" applyBorder="1" applyAlignment="1" applyProtection="1" quotePrefix="1">
      <alignment horizontal="justify" vertical="justify"/>
      <protection locked="0"/>
    </xf>
    <xf numFmtId="0" fontId="5" fillId="0" borderId="12" xfId="34" applyFont="1" applyFill="1" applyBorder="1" applyAlignment="1" applyProtection="1">
      <alignment horizontal="justify" vertical="top"/>
      <protection locked="0"/>
    </xf>
    <xf numFmtId="0" fontId="5" fillId="0" borderId="12" xfId="34" applyFont="1" applyFill="1" applyBorder="1" applyAlignment="1" applyProtection="1">
      <alignment horizontal="justify" vertical="center"/>
      <protection locked="0"/>
    </xf>
    <xf numFmtId="208" fontId="5" fillId="0" borderId="12" xfId="33" applyNumberFormat="1" applyFont="1" applyFill="1" applyBorder="1" applyAlignment="1" applyProtection="1" quotePrefix="1">
      <alignment horizontal="justify" vertical="center"/>
      <protection locked="0"/>
    </xf>
    <xf numFmtId="14" fontId="5" fillId="0" borderId="12" xfId="34" applyNumberFormat="1" applyFont="1" applyFill="1" applyBorder="1" applyAlignment="1" applyProtection="1">
      <alignment horizontal="center" wrapText="1"/>
      <protection locked="0"/>
    </xf>
    <xf numFmtId="208" fontId="5" fillId="0" borderId="12" xfId="33" applyNumberFormat="1" applyFont="1" applyFill="1" applyBorder="1" applyAlignment="1" applyProtection="1" quotePrefix="1">
      <alignment horizontal="center"/>
      <protection locked="0"/>
    </xf>
    <xf numFmtId="208" fontId="5" fillId="0" borderId="12" xfId="77" applyNumberFormat="1" applyFont="1" applyFill="1" applyBorder="1" applyAlignment="1" applyProtection="1" quotePrefix="1">
      <alignment horizontal="center" vertical="justify"/>
      <protection locked="0"/>
    </xf>
    <xf numFmtId="14" fontId="5" fillId="0" borderId="12" xfId="34" applyNumberFormat="1" applyFont="1" applyFill="1" applyBorder="1" applyAlignment="1" applyProtection="1">
      <alignment horizontal="center" vertical="top" wrapText="1"/>
      <protection locked="0"/>
    </xf>
    <xf numFmtId="208" fontId="5" fillId="0" borderId="12" xfId="33" applyNumberFormat="1" applyFont="1" applyFill="1" applyBorder="1" applyAlignment="1" applyProtection="1" quotePrefix="1">
      <alignment horizontal="justify" vertical="justify"/>
      <protection locked="0"/>
    </xf>
    <xf numFmtId="0" fontId="22" fillId="0" borderId="12" xfId="55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wrapText="1"/>
      <protection/>
    </xf>
    <xf numFmtId="3" fontId="30" fillId="0" borderId="12" xfId="0" applyNumberFormat="1" applyFont="1" applyFill="1" applyBorder="1" applyAlignment="1" applyProtection="1">
      <alignment horizontal="right"/>
      <protection locked="0"/>
    </xf>
    <xf numFmtId="0" fontId="9" fillId="35" borderId="12" xfId="0" applyFont="1" applyFill="1" applyBorder="1" applyAlignment="1" applyProtection="1">
      <alignment wrapText="1"/>
      <protection/>
    </xf>
    <xf numFmtId="3" fontId="30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64" applyFont="1" applyFill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183" fontId="5" fillId="33" borderId="0" xfId="64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5" fillId="35" borderId="0" xfId="57" applyFont="1" applyFill="1" applyProtection="1">
      <alignment/>
      <protection/>
    </xf>
    <xf numFmtId="0" fontId="5" fillId="35" borderId="0" xfId="57" applyFont="1" applyFill="1" applyAlignment="1" applyProtection="1">
      <alignment horizontal="center"/>
      <protection/>
    </xf>
    <xf numFmtId="0" fontId="5" fillId="35" borderId="0" xfId="57" applyFont="1" applyFill="1" applyAlignment="1" applyProtection="1">
      <alignment horizontal="left"/>
      <protection/>
    </xf>
    <xf numFmtId="0" fontId="5" fillId="35" borderId="12" xfId="56" applyFont="1" applyFill="1" applyBorder="1" applyAlignment="1" applyProtection="1">
      <alignment horizontal="center"/>
      <protection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2" xfId="56" applyFont="1" applyFill="1" applyBorder="1" applyProtection="1">
      <alignment/>
      <protection/>
    </xf>
    <xf numFmtId="0" fontId="5" fillId="35" borderId="12" xfId="56" applyFont="1" applyFill="1" applyBorder="1" applyAlignment="1" applyProtection="1">
      <alignment vertical="center" wrapText="1"/>
      <protection/>
    </xf>
    <xf numFmtId="2" fontId="5" fillId="35" borderId="12" xfId="56" applyNumberFormat="1" applyFont="1" applyFill="1" applyBorder="1" applyAlignment="1" applyProtection="1">
      <alignment horizontal="center" vertical="center" wrapText="1"/>
      <protection locked="0"/>
    </xf>
    <xf numFmtId="192" fontId="5" fillId="35" borderId="12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12" xfId="56" applyFont="1" applyFill="1" applyBorder="1" applyAlignment="1" applyProtection="1">
      <alignment horizontal="right" vertical="center" wrapText="1"/>
      <protection locked="0"/>
    </xf>
    <xf numFmtId="9" fontId="5" fillId="35" borderId="12" xfId="71" applyFont="1" applyFill="1" applyBorder="1" applyAlignment="1" applyProtection="1">
      <alignment horizontal="right" vertical="center" wrapText="1"/>
      <protection locked="0"/>
    </xf>
    <xf numFmtId="0" fontId="5" fillId="35" borderId="12" xfId="56" applyFont="1" applyFill="1" applyBorder="1" applyAlignment="1" applyProtection="1">
      <alignment horizontal="right"/>
      <protection/>
    </xf>
    <xf numFmtId="0" fontId="5" fillId="35" borderId="12" xfId="56" applyFont="1" applyFill="1" applyBorder="1" applyAlignment="1" applyProtection="1">
      <alignment horizontal="right"/>
      <protection locked="0"/>
    </xf>
    <xf numFmtId="0" fontId="5" fillId="35" borderId="0" xfId="56" applyFont="1" applyFill="1" applyAlignment="1" applyProtection="1">
      <alignment wrapText="1"/>
      <protection/>
    </xf>
    <xf numFmtId="9" fontId="5" fillId="35" borderId="12" xfId="71" applyFont="1" applyFill="1" applyBorder="1" applyAlignment="1" applyProtection="1">
      <alignment horizontal="right"/>
      <protection locked="0"/>
    </xf>
    <xf numFmtId="0" fontId="5" fillId="35" borderId="12" xfId="56" applyFont="1" applyFill="1" applyBorder="1" applyAlignment="1" applyProtection="1">
      <alignment wrapText="1"/>
      <protection/>
    </xf>
    <xf numFmtId="2" fontId="5" fillId="35" borderId="12" xfId="56" applyNumberFormat="1" applyFont="1" applyFill="1" applyBorder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69" fillId="0" borderId="0" xfId="0" applyFont="1" applyAlignment="1">
      <alignment horizontal="left" readingOrder="2"/>
    </xf>
    <xf numFmtId="0" fontId="69" fillId="0" borderId="12" xfId="0" applyFont="1" applyBorder="1" applyAlignment="1">
      <alignment wrapText="1"/>
    </xf>
    <xf numFmtId="0" fontId="69" fillId="0" borderId="22" xfId="0" applyFont="1" applyBorder="1" applyAlignment="1">
      <alignment wrapText="1"/>
    </xf>
    <xf numFmtId="0" fontId="69" fillId="0" borderId="22" xfId="0" applyFont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35" borderId="12" xfId="0" applyFont="1" applyFill="1" applyBorder="1" applyAlignment="1">
      <alignment horizontal="center" wrapText="1"/>
    </xf>
    <xf numFmtId="0" fontId="68" fillId="0" borderId="12" xfId="0" applyFont="1" applyBorder="1" applyAlignment="1">
      <alignment wrapText="1"/>
    </xf>
    <xf numFmtId="0" fontId="68" fillId="0" borderId="22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8" fillId="0" borderId="16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0" fontId="68" fillId="0" borderId="29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9" fillId="0" borderId="10" xfId="0" applyFont="1" applyBorder="1" applyAlignment="1">
      <alignment readingOrder="2"/>
    </xf>
    <xf numFmtId="0" fontId="68" fillId="0" borderId="10" xfId="0" applyFont="1" applyBorder="1" applyAlignment="1">
      <alignment/>
    </xf>
    <xf numFmtId="0" fontId="74" fillId="0" borderId="0" xfId="0" applyFont="1" applyAlignment="1">
      <alignment/>
    </xf>
    <xf numFmtId="0" fontId="69" fillId="0" borderId="0" xfId="0" applyFont="1" applyAlignment="1">
      <alignment readingOrder="2"/>
    </xf>
    <xf numFmtId="0" fontId="22" fillId="33" borderId="57" xfId="0" applyFont="1" applyFill="1" applyBorder="1" applyAlignment="1" applyProtection="1">
      <alignment vertical="center"/>
      <protection/>
    </xf>
    <xf numFmtId="0" fontId="22" fillId="0" borderId="57" xfId="0" applyFont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/>
      <protection/>
    </xf>
    <xf numFmtId="0" fontId="22" fillId="0" borderId="59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readingOrder="2"/>
    </xf>
    <xf numFmtId="0" fontId="68" fillId="0" borderId="0" xfId="0" applyFont="1" applyBorder="1" applyAlignment="1">
      <alignment horizontal="center"/>
    </xf>
    <xf numFmtId="0" fontId="69" fillId="0" borderId="13" xfId="0" applyFont="1" applyBorder="1" applyAlignment="1">
      <alignment horizontal="center" readingOrder="2"/>
    </xf>
    <xf numFmtId="0" fontId="69" fillId="0" borderId="0" xfId="0" applyFont="1" applyBorder="1" applyAlignment="1">
      <alignment horizontal="left" readingOrder="2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8" fillId="0" borderId="13" xfId="0" applyFont="1" applyBorder="1" applyAlignment="1">
      <alignment horizontal="center"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5" fillId="35" borderId="22" xfId="0" applyFont="1" applyFill="1" applyBorder="1" applyAlignment="1" applyProtection="1">
      <alignment horizontal="right"/>
      <protection hidden="1"/>
    </xf>
    <xf numFmtId="0" fontId="5" fillId="35" borderId="22" xfId="0" applyFont="1" applyFill="1" applyBorder="1" applyAlignment="1" applyProtection="1">
      <alignment/>
      <protection hidden="1"/>
    </xf>
    <xf numFmtId="3" fontId="5" fillId="35" borderId="16" xfId="0" applyNumberFormat="1" applyFont="1" applyFill="1" applyBorder="1" applyAlignment="1" applyProtection="1">
      <alignment horizontal="right"/>
      <protection locked="0"/>
    </xf>
    <xf numFmtId="0" fontId="5" fillId="35" borderId="12" xfId="60" applyFont="1" applyFill="1" applyBorder="1" applyAlignment="1">
      <alignment horizontal="center" vertical="center"/>
      <protection/>
    </xf>
    <xf numFmtId="0" fontId="5" fillId="35" borderId="12" xfId="60" applyFont="1" applyFill="1" applyBorder="1">
      <alignment/>
      <protection/>
    </xf>
    <xf numFmtId="0" fontId="5" fillId="35" borderId="12" xfId="60" applyFont="1" applyFill="1" applyBorder="1" applyAlignment="1">
      <alignment horizontal="right"/>
      <protection/>
    </xf>
    <xf numFmtId="0" fontId="19" fillId="35" borderId="12" xfId="60" applyFont="1" applyFill="1" applyBorder="1">
      <alignment/>
      <protection/>
    </xf>
    <xf numFmtId="0" fontId="12" fillId="35" borderId="12" xfId="60" applyFont="1" applyFill="1" applyBorder="1">
      <alignment/>
      <protection/>
    </xf>
    <xf numFmtId="0" fontId="5" fillId="35" borderId="12" xfId="60" applyFont="1" applyFill="1" applyBorder="1" applyAlignment="1">
      <alignment horizontal="center"/>
      <protection/>
    </xf>
    <xf numFmtId="0" fontId="12" fillId="35" borderId="12" xfId="60" applyFont="1" applyFill="1" applyBorder="1" applyAlignment="1">
      <alignment wrapText="1"/>
      <protection/>
    </xf>
    <xf numFmtId="0" fontId="12" fillId="35" borderId="12" xfId="60" applyFont="1" applyFill="1" applyBorder="1" applyAlignment="1">
      <alignment/>
      <protection/>
    </xf>
    <xf numFmtId="0" fontId="5" fillId="35" borderId="12" xfId="0" applyFont="1" applyFill="1" applyBorder="1" applyAlignment="1">
      <alignment horizontal="center" vertical="center"/>
    </xf>
    <xf numFmtId="0" fontId="5" fillId="35" borderId="12" xfId="60" applyFont="1" applyFill="1" applyBorder="1" applyAlignment="1">
      <alignment vertical="center"/>
      <protection/>
    </xf>
    <xf numFmtId="0" fontId="5" fillId="35" borderId="12" xfId="0" applyFont="1" applyFill="1" applyBorder="1" applyAlignment="1">
      <alignment vertical="center"/>
    </xf>
    <xf numFmtId="16" fontId="5" fillId="0" borderId="12" xfId="0" applyNumberFormat="1" applyFont="1" applyBorder="1" applyAlignment="1">
      <alignment horizontal="center" vertical="top"/>
    </xf>
    <xf numFmtId="0" fontId="4" fillId="33" borderId="12" xfId="0" applyFont="1" applyFill="1" applyBorder="1" applyAlignment="1" applyProtection="1">
      <alignment horizontal="centerContinuous" wrapText="1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wrapText="1"/>
      <protection/>
    </xf>
    <xf numFmtId="3" fontId="20" fillId="33" borderId="12" xfId="0" applyNumberFormat="1" applyFont="1" applyFill="1" applyBorder="1" applyAlignment="1" applyProtection="1">
      <alignment horizontal="right" wrapText="1"/>
      <protection/>
    </xf>
    <xf numFmtId="0" fontId="13" fillId="33" borderId="12" xfId="0" applyFont="1" applyFill="1" applyBorder="1" applyAlignment="1" applyProtection="1">
      <alignment horizontal="left" wrapText="1" indent="1"/>
      <protection/>
    </xf>
    <xf numFmtId="3" fontId="20" fillId="33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29" xfId="0" applyFont="1" applyFill="1" applyBorder="1" applyAlignment="1" applyProtection="1">
      <alignment/>
      <protection/>
    </xf>
    <xf numFmtId="1" fontId="10" fillId="35" borderId="22" xfId="0" applyNumberFormat="1" applyFont="1" applyFill="1" applyBorder="1" applyAlignment="1" applyProtection="1">
      <alignment horizontal="right"/>
      <protection/>
    </xf>
    <xf numFmtId="40" fontId="25" fillId="35" borderId="28" xfId="0" applyNumberFormat="1" applyFont="1" applyFill="1" applyBorder="1" applyAlignment="1" applyProtection="1">
      <alignment/>
      <protection/>
    </xf>
    <xf numFmtId="40" fontId="5" fillId="35" borderId="60" xfId="0" applyNumberFormat="1" applyFont="1" applyFill="1" applyBorder="1" applyAlignment="1" applyProtection="1">
      <alignment horizontal="left" wrapText="1"/>
      <protection/>
    </xf>
    <xf numFmtId="0" fontId="5" fillId="35" borderId="61" xfId="0" applyNumberFormat="1" applyFont="1" applyFill="1" applyBorder="1" applyAlignment="1" applyProtection="1">
      <alignment/>
      <protection locked="0"/>
    </xf>
    <xf numFmtId="40" fontId="25" fillId="35" borderId="62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1" fontId="10" fillId="0" borderId="12" xfId="0" applyNumberFormat="1" applyFont="1" applyBorder="1" applyAlignment="1">
      <alignment/>
    </xf>
    <xf numFmtId="0" fontId="5" fillId="35" borderId="29" xfId="0" applyFont="1" applyFill="1" applyBorder="1" applyAlignment="1" applyProtection="1">
      <alignment vertical="center"/>
      <protection/>
    </xf>
    <xf numFmtId="1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185" fontId="5" fillId="35" borderId="22" xfId="0" applyNumberFormat="1" applyFont="1" applyFill="1" applyBorder="1" applyAlignment="1" applyProtection="1">
      <alignment horizontal="center" vertical="center"/>
      <protection/>
    </xf>
    <xf numFmtId="185" fontId="5" fillId="35" borderId="16" xfId="0" applyNumberFormat="1" applyFont="1" applyFill="1" applyBorder="1" applyAlignment="1" applyProtection="1">
      <alignment horizontal="center" vertical="center"/>
      <protection/>
    </xf>
    <xf numFmtId="185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3" fontId="5" fillId="35" borderId="44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0" xfId="0" applyNumberFormat="1" applyFont="1" applyFill="1" applyBorder="1" applyAlignment="1" applyProtection="1">
      <alignment horizontal="right" vertical="center" wrapText="1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0" xfId="0" applyNumberFormat="1" applyFont="1" applyFill="1" applyBorder="1" applyAlignment="1" applyProtection="1">
      <alignment horizontal="right" vertical="center" wrapText="1"/>
      <protection/>
    </xf>
    <xf numFmtId="3" fontId="5" fillId="35" borderId="63" xfId="0" applyNumberFormat="1" applyFont="1" applyFill="1" applyBorder="1" applyAlignment="1" applyProtection="1">
      <alignment horizontal="right" vertical="center" wrapText="1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5" fillId="35" borderId="44" xfId="0" applyNumberFormat="1" applyFont="1" applyFill="1" applyBorder="1" applyAlignment="1" applyProtection="1">
      <alignment horizontal="right" vertical="center" wrapText="1"/>
      <protection/>
    </xf>
    <xf numFmtId="185" fontId="5" fillId="35" borderId="37" xfId="0" applyNumberFormat="1" applyFont="1" applyFill="1" applyBorder="1" applyAlignment="1" applyProtection="1">
      <alignment horizontal="center" vertical="center" wrapText="1"/>
      <protection/>
    </xf>
    <xf numFmtId="185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48" xfId="0" applyFont="1" applyFill="1" applyBorder="1" applyAlignment="1" applyProtection="1">
      <alignment horizontal="center" vertical="center" wrapText="1"/>
      <protection/>
    </xf>
    <xf numFmtId="0" fontId="5" fillId="35" borderId="63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185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64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2" xfId="0" applyFont="1" applyBorder="1" applyAlignment="1">
      <alignment wrapText="1"/>
    </xf>
    <xf numFmtId="0" fontId="19" fillId="0" borderId="64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75" fillId="0" borderId="0" xfId="0" applyFont="1" applyBorder="1" applyAlignment="1">
      <alignment readingOrder="2"/>
    </xf>
    <xf numFmtId="0" fontId="69" fillId="0" borderId="29" xfId="0" applyFont="1" applyBorder="1" applyAlignment="1">
      <alignment horizontal="center" readingOrder="2"/>
    </xf>
    <xf numFmtId="0" fontId="69" fillId="0" borderId="32" xfId="0" applyFont="1" applyBorder="1" applyAlignment="1">
      <alignment horizontal="center"/>
    </xf>
    <xf numFmtId="0" fontId="68" fillId="0" borderId="18" xfId="0" applyFont="1" applyBorder="1" applyAlignment="1">
      <alignment horizontal="center" wrapText="1"/>
    </xf>
    <xf numFmtId="0" fontId="69" fillId="0" borderId="18" xfId="0" applyFont="1" applyBorder="1" applyAlignment="1">
      <alignment horizontal="center" readingOrder="2"/>
    </xf>
    <xf numFmtId="0" fontId="69" fillId="0" borderId="18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3" xfId="0" applyFont="1" applyBorder="1" applyAlignment="1">
      <alignment/>
    </xf>
    <xf numFmtId="0" fontId="5" fillId="0" borderId="16" xfId="0" applyFont="1" applyFill="1" applyBorder="1" applyAlignment="1" applyProtection="1">
      <alignment horizontal="left"/>
      <protection/>
    </xf>
    <xf numFmtId="0" fontId="5" fillId="33" borderId="12" xfId="64" applyFont="1" applyFill="1" applyBorder="1" applyProtection="1">
      <alignment/>
      <protection/>
    </xf>
    <xf numFmtId="0" fontId="5" fillId="35" borderId="16" xfId="62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69" fillId="0" borderId="12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left" indent="1"/>
    </xf>
    <xf numFmtId="0" fontId="5" fillId="35" borderId="22" xfId="0" applyFont="1" applyFill="1" applyBorder="1" applyAlignment="1">
      <alignment horizontal="left" indent="1"/>
    </xf>
    <xf numFmtId="0" fontId="5" fillId="35" borderId="16" xfId="62" applyFont="1" applyFill="1" applyBorder="1" applyAlignment="1" applyProtection="1">
      <alignment horizontal="left" indent="2"/>
      <protection/>
    </xf>
    <xf numFmtId="3" fontId="5" fillId="35" borderId="12" xfId="62" applyNumberFormat="1" applyFont="1" applyFill="1" applyBorder="1" applyAlignment="1" applyProtection="1">
      <alignment horizontal="right"/>
      <protection/>
    </xf>
    <xf numFmtId="0" fontId="5" fillId="35" borderId="16" xfId="62" applyFont="1" applyFill="1" applyBorder="1" applyProtection="1">
      <alignment/>
      <protection/>
    </xf>
    <xf numFmtId="0" fontId="5" fillId="35" borderId="22" xfId="62" applyFont="1" applyFill="1" applyBorder="1" applyAlignment="1" applyProtection="1">
      <alignment horizontal="left"/>
      <protection/>
    </xf>
    <xf numFmtId="0" fontId="5" fillId="35" borderId="22" xfId="62" applyFont="1" applyFill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0" fontId="5" fillId="35" borderId="22" xfId="0" applyFont="1" applyFill="1" applyBorder="1" applyAlignment="1" applyProtection="1">
      <alignment/>
      <protection/>
    </xf>
    <xf numFmtId="0" fontId="5" fillId="33" borderId="37" xfId="64" applyFont="1" applyFill="1" applyBorder="1" applyAlignment="1" applyProtection="1">
      <alignment horizontal="center"/>
      <protection locked="0"/>
    </xf>
    <xf numFmtId="0" fontId="5" fillId="33" borderId="19" xfId="64" applyFont="1" applyFill="1" applyBorder="1" applyAlignment="1" applyProtection="1">
      <alignment horizontal="center"/>
      <protection locked="0"/>
    </xf>
    <xf numFmtId="0" fontId="5" fillId="33" borderId="17" xfId="64" applyFont="1" applyFill="1" applyBorder="1" applyAlignment="1" applyProtection="1">
      <alignment horizontal="center"/>
      <protection locked="0"/>
    </xf>
    <xf numFmtId="0" fontId="5" fillId="33" borderId="22" xfId="64" applyFont="1" applyFill="1" applyBorder="1" applyAlignment="1" applyProtection="1">
      <alignment horizontal="center" vertical="center"/>
      <protection/>
    </xf>
    <xf numFmtId="0" fontId="5" fillId="33" borderId="16" xfId="64" applyFont="1" applyFill="1" applyBorder="1" applyAlignment="1" applyProtection="1">
      <alignment horizontal="center" vertical="center"/>
      <protection/>
    </xf>
    <xf numFmtId="0" fontId="5" fillId="33" borderId="22" xfId="64" applyFont="1" applyFill="1" applyBorder="1" applyAlignment="1" applyProtection="1">
      <alignment horizontal="center" vertical="center" wrapText="1"/>
      <protection/>
    </xf>
    <xf numFmtId="0" fontId="5" fillId="33" borderId="16" xfId="64" applyFont="1" applyFill="1" applyBorder="1" applyAlignment="1" applyProtection="1">
      <alignment horizontal="center" vertical="center" wrapText="1"/>
      <protection/>
    </xf>
    <xf numFmtId="0" fontId="5" fillId="33" borderId="29" xfId="64" applyFont="1" applyFill="1" applyBorder="1" applyAlignment="1" applyProtection="1">
      <alignment horizontal="center"/>
      <protection locked="0"/>
    </xf>
    <xf numFmtId="0" fontId="5" fillId="33" borderId="31" xfId="64" applyFont="1" applyFill="1" applyBorder="1" applyAlignment="1" applyProtection="1">
      <alignment horizontal="center"/>
      <protection locked="0"/>
    </xf>
    <xf numFmtId="0" fontId="5" fillId="33" borderId="18" xfId="64" applyFont="1" applyFill="1" applyBorder="1" applyAlignment="1" applyProtection="1">
      <alignment horizontal="center"/>
      <protection locked="0"/>
    </xf>
    <xf numFmtId="0" fontId="5" fillId="33" borderId="32" xfId="64" applyFont="1" applyFill="1" applyBorder="1" applyAlignment="1" applyProtection="1">
      <alignment horizontal="center"/>
      <protection locked="0"/>
    </xf>
    <xf numFmtId="0" fontId="5" fillId="33" borderId="30" xfId="64" applyFont="1" applyFill="1" applyBorder="1" applyAlignment="1" applyProtection="1">
      <alignment horizontal="center"/>
      <protection locked="0"/>
    </xf>
    <xf numFmtId="0" fontId="5" fillId="33" borderId="33" xfId="64" applyFont="1" applyFill="1" applyBorder="1" applyAlignment="1" applyProtection="1">
      <alignment horizontal="center"/>
      <protection locked="0"/>
    </xf>
    <xf numFmtId="0" fontId="5" fillId="33" borderId="0" xfId="64" applyFont="1" applyFill="1" applyBorder="1" applyAlignment="1" applyProtection="1">
      <alignment horizontal="center"/>
      <protection locked="0"/>
    </xf>
    <xf numFmtId="0" fontId="5" fillId="33" borderId="0" xfId="64" applyFont="1" applyFill="1" applyBorder="1" applyAlignment="1" applyProtection="1">
      <alignment horizontal="left" vertical="top" wrapText="1"/>
      <protection/>
    </xf>
    <xf numFmtId="0" fontId="5" fillId="33" borderId="0" xfId="64" applyFont="1" applyFill="1" applyBorder="1" applyAlignment="1" applyProtection="1">
      <alignment horizontal="center"/>
      <protection/>
    </xf>
    <xf numFmtId="0" fontId="5" fillId="33" borderId="0" xfId="64" applyFont="1" applyFill="1" applyAlignment="1" applyProtection="1">
      <alignment horizontal="left" vertical="top" wrapText="1"/>
      <protection/>
    </xf>
    <xf numFmtId="0" fontId="5" fillId="33" borderId="10" xfId="64" applyFont="1" applyFill="1" applyBorder="1" applyAlignment="1" applyProtection="1">
      <alignment horizontal="center"/>
      <protection locked="0"/>
    </xf>
    <xf numFmtId="0" fontId="5" fillId="33" borderId="0" xfId="64" applyFont="1" applyFill="1" applyBorder="1" applyAlignment="1" applyProtection="1">
      <alignment horizontal="left"/>
      <protection locked="0"/>
    </xf>
    <xf numFmtId="0" fontId="5" fillId="33" borderId="12" xfId="64" applyFont="1" applyFill="1" applyBorder="1" applyAlignment="1" applyProtection="1">
      <alignment horizontal="center"/>
      <protection locked="0"/>
    </xf>
    <xf numFmtId="182" fontId="5" fillId="33" borderId="0" xfId="64" applyNumberFormat="1" applyFont="1" applyFill="1" applyBorder="1" applyAlignment="1" applyProtection="1">
      <alignment horizontal="center"/>
      <protection locked="0"/>
    </xf>
    <xf numFmtId="0" fontId="5" fillId="33" borderId="12" xfId="64" applyFont="1" applyFill="1" applyBorder="1" applyAlignment="1" applyProtection="1">
      <alignment horizontal="center" vertical="center"/>
      <protection/>
    </xf>
    <xf numFmtId="0" fontId="5" fillId="33" borderId="12" xfId="64" applyFont="1" applyFill="1" applyBorder="1" applyAlignment="1" applyProtection="1">
      <alignment horizontal="center" vertical="center" wrapText="1"/>
      <protection/>
    </xf>
    <xf numFmtId="0" fontId="5" fillId="33" borderId="13" xfId="64" applyFont="1" applyFill="1" applyBorder="1" applyAlignment="1" applyProtection="1">
      <alignment horizontal="center"/>
      <protection/>
    </xf>
    <xf numFmtId="0" fontId="5" fillId="33" borderId="0" xfId="64" applyFont="1" applyFill="1" applyAlignment="1" applyProtection="1">
      <alignment horizontal="center"/>
      <protection/>
    </xf>
    <xf numFmtId="181" fontId="5" fillId="33" borderId="0" xfId="64" applyNumberFormat="1" applyFont="1" applyFill="1" applyBorder="1" applyAlignment="1" applyProtection="1">
      <alignment horizontal="center"/>
      <protection locked="0"/>
    </xf>
    <xf numFmtId="0" fontId="5" fillId="33" borderId="10" xfId="64" applyFont="1" applyFill="1" applyBorder="1" applyAlignment="1" applyProtection="1">
      <alignment horizontal="left"/>
      <protection locked="0"/>
    </xf>
    <xf numFmtId="0" fontId="5" fillId="33" borderId="11" xfId="64" applyFont="1" applyFill="1" applyBorder="1" applyAlignment="1" applyProtection="1">
      <alignment horizontal="center"/>
      <protection locked="0"/>
    </xf>
    <xf numFmtId="0" fontId="5" fillId="33" borderId="0" xfId="64" applyFont="1" applyFill="1" applyBorder="1" applyAlignment="1" applyProtection="1">
      <alignment horizontal="left"/>
      <protection/>
    </xf>
    <xf numFmtId="0" fontId="5" fillId="33" borderId="0" xfId="64" applyFont="1" applyFill="1" applyAlignment="1" applyProtection="1">
      <alignment horizontal="center" vertical="center"/>
      <protection/>
    </xf>
    <xf numFmtId="0" fontId="8" fillId="33" borderId="0" xfId="64" applyFont="1" applyFill="1" applyBorder="1" applyAlignment="1" applyProtection="1">
      <alignment horizontal="center" vertical="center"/>
      <protection/>
    </xf>
    <xf numFmtId="0" fontId="5" fillId="35" borderId="0" xfId="64" applyFont="1" applyFill="1" applyAlignment="1" applyProtection="1">
      <alignment horizontal="left"/>
      <protection/>
    </xf>
    <xf numFmtId="183" fontId="5" fillId="33" borderId="0" xfId="64" applyNumberFormat="1" applyFont="1" applyFill="1" applyAlignment="1" applyProtection="1">
      <alignment horizontal="right"/>
      <protection/>
    </xf>
    <xf numFmtId="0" fontId="5" fillId="33" borderId="0" xfId="64" applyFont="1" applyFill="1" applyAlignment="1" applyProtection="1">
      <alignment horizontal="center" vertical="center"/>
      <protection/>
    </xf>
    <xf numFmtId="0" fontId="5" fillId="33" borderId="11" xfId="64" applyFont="1" applyFill="1" applyBorder="1" applyAlignment="1" applyProtection="1">
      <alignment horizontal="left" wrapText="1"/>
      <protection locked="0"/>
    </xf>
    <xf numFmtId="0" fontId="5" fillId="33" borderId="0" xfId="64" applyFont="1" applyFill="1" applyAlignment="1" applyProtection="1">
      <alignment horizontal="left" wrapText="1"/>
      <protection/>
    </xf>
    <xf numFmtId="0" fontId="5" fillId="33" borderId="10" xfId="64" applyFont="1" applyFill="1" applyBorder="1" applyAlignment="1" applyProtection="1">
      <alignment horizontal="left" wrapText="1"/>
      <protection locked="0"/>
    </xf>
    <xf numFmtId="0" fontId="5" fillId="33" borderId="0" xfId="64" applyFont="1" applyFill="1" applyAlignment="1" applyProtection="1">
      <alignment horizontal="center"/>
      <protection/>
    </xf>
    <xf numFmtId="0" fontId="5" fillId="33" borderId="0" xfId="64" applyFont="1" applyFill="1" applyAlignment="1" applyProtection="1">
      <alignment wrapText="1"/>
      <protection/>
    </xf>
    <xf numFmtId="0" fontId="7" fillId="33" borderId="0" xfId="64" applyFont="1" applyFill="1" applyBorder="1" applyAlignment="1" applyProtection="1">
      <alignment horizontal="left"/>
      <protection/>
    </xf>
    <xf numFmtId="0" fontId="7" fillId="33" borderId="0" xfId="64" applyFont="1" applyFill="1" applyBorder="1" applyAlignment="1" applyProtection="1">
      <alignment horizontal="center"/>
      <protection/>
    </xf>
    <xf numFmtId="0" fontId="7" fillId="33" borderId="0" xfId="64" applyFont="1" applyFill="1" applyBorder="1" applyAlignment="1" applyProtection="1">
      <alignment horizontal="left"/>
      <protection locked="0"/>
    </xf>
    <xf numFmtId="184" fontId="7" fillId="33" borderId="0" xfId="64" applyNumberFormat="1" applyFont="1" applyFill="1" applyBorder="1" applyAlignment="1" applyProtection="1">
      <alignment horizontal="right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0" fontId="5" fillId="35" borderId="16" xfId="0" applyFont="1" applyFill="1" applyBorder="1" applyAlignment="1" applyProtection="1">
      <alignment horizontal="left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1" xfId="62" applyFont="1" applyFill="1" applyBorder="1" applyAlignment="1" applyProtection="1">
      <alignment horizontal="left"/>
      <protection/>
    </xf>
    <xf numFmtId="0" fontId="5" fillId="35" borderId="16" xfId="62" applyFont="1" applyFill="1" applyBorder="1" applyAlignment="1" applyProtection="1">
      <alignment horizontal="left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5" fillId="35" borderId="31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left"/>
      <protection/>
    </xf>
    <xf numFmtId="0" fontId="5" fillId="35" borderId="33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 wrapText="1"/>
      <protection hidden="1"/>
    </xf>
    <xf numFmtId="0" fontId="5" fillId="35" borderId="37" xfId="55" applyFont="1" applyFill="1" applyBorder="1" applyAlignment="1" applyProtection="1">
      <alignment horizontal="center"/>
      <protection/>
    </xf>
    <xf numFmtId="0" fontId="5" fillId="35" borderId="19" xfId="55" applyFont="1" applyFill="1" applyBorder="1" applyAlignment="1" applyProtection="1">
      <alignment horizontal="center"/>
      <protection/>
    </xf>
    <xf numFmtId="0" fontId="5" fillId="35" borderId="37" xfId="55" applyFont="1" applyFill="1" applyBorder="1" applyAlignment="1" applyProtection="1">
      <alignment horizontal="center" wrapText="1"/>
      <protection/>
    </xf>
    <xf numFmtId="0" fontId="5" fillId="35" borderId="19" xfId="55" applyFont="1" applyFill="1" applyBorder="1" applyAlignment="1" applyProtection="1">
      <alignment horizontal="center" wrapText="1"/>
      <protection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5" borderId="37" xfId="55" applyFont="1" applyFill="1" applyBorder="1" applyAlignment="1" applyProtection="1">
      <alignment horizontal="center" vertical="center" wrapText="1"/>
      <protection/>
    </xf>
    <xf numFmtId="0" fontId="5" fillId="35" borderId="19" xfId="55" applyFont="1" applyFill="1" applyBorder="1" applyAlignment="1" applyProtection="1">
      <alignment horizontal="center" vertical="center" wrapText="1"/>
      <protection/>
    </xf>
    <xf numFmtId="0" fontId="5" fillId="35" borderId="12" xfId="55" applyFont="1" applyFill="1" applyBorder="1" applyAlignment="1" applyProtection="1">
      <alignment horizontal="center" vertical="center" wrapText="1"/>
      <protection/>
    </xf>
    <xf numFmtId="0" fontId="5" fillId="35" borderId="13" xfId="55" applyFont="1" applyFill="1" applyBorder="1" applyAlignment="1" applyProtection="1">
      <alignment horizontal="center" vertical="center" wrapText="1"/>
      <protection/>
    </xf>
    <xf numFmtId="0" fontId="5" fillId="35" borderId="10" xfId="55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5" fillId="35" borderId="22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16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33" xfId="0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48" xfId="0" applyFont="1" applyFill="1" applyBorder="1" applyAlignment="1" applyProtection="1">
      <alignment horizontal="left"/>
      <protection/>
    </xf>
    <xf numFmtId="0" fontId="5" fillId="0" borderId="65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66" xfId="0" applyFont="1" applyFill="1" applyBorder="1" applyAlignment="1" applyProtection="1">
      <alignment horizontal="left" wrapText="1"/>
      <protection/>
    </xf>
    <xf numFmtId="0" fontId="5" fillId="0" borderId="67" xfId="0" applyFont="1" applyFill="1" applyBorder="1" applyAlignment="1" applyProtection="1">
      <alignment horizontal="left" wrapText="1"/>
      <protection/>
    </xf>
    <xf numFmtId="0" fontId="5" fillId="0" borderId="68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left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2" xfId="63" applyFont="1" applyFill="1" applyBorder="1" applyAlignment="1" quotePrefix="1">
      <alignment horizont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1" fontId="5" fillId="0" borderId="12" xfId="63" applyNumberFormat="1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Alignment="1" applyProtection="1">
      <alignment horizontal="center"/>
      <protection/>
    </xf>
    <xf numFmtId="0" fontId="22" fillId="0" borderId="12" xfId="55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6" fontId="5" fillId="0" borderId="37" xfId="0" applyNumberFormat="1" applyFont="1" applyBorder="1" applyAlignment="1">
      <alignment horizontal="center" vertical="top"/>
    </xf>
    <xf numFmtId="16" fontId="5" fillId="0" borderId="19" xfId="0" applyNumberFormat="1" applyFont="1" applyBorder="1" applyAlignment="1">
      <alignment horizontal="center" vertical="top"/>
    </xf>
    <xf numFmtId="16" fontId="5" fillId="0" borderId="17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13" fillId="33" borderId="0" xfId="0" applyFont="1" applyFill="1" applyBorder="1" applyAlignment="1" applyProtection="1">
      <alignment horizontal="right"/>
      <protection/>
    </xf>
    <xf numFmtId="40" fontId="5" fillId="33" borderId="22" xfId="0" applyNumberFormat="1" applyFont="1" applyFill="1" applyBorder="1" applyAlignment="1" applyProtection="1">
      <alignment horizontal="left"/>
      <protection/>
    </xf>
    <xf numFmtId="40" fontId="5" fillId="33" borderId="11" xfId="0" applyNumberFormat="1" applyFont="1" applyFill="1" applyBorder="1" applyAlignment="1" applyProtection="1">
      <alignment horizontal="left"/>
      <protection/>
    </xf>
    <xf numFmtId="40" fontId="5" fillId="33" borderId="16" xfId="0" applyNumberFormat="1" applyFont="1" applyFill="1" applyBorder="1" applyAlignment="1" applyProtection="1">
      <alignment horizontal="left"/>
      <protection/>
    </xf>
    <xf numFmtId="40" fontId="5" fillId="33" borderId="61" xfId="0" applyNumberFormat="1" applyFont="1" applyFill="1" applyBorder="1" applyAlignment="1" applyProtection="1">
      <alignment horizontal="left" wrapText="1"/>
      <protection/>
    </xf>
    <xf numFmtId="40" fontId="5" fillId="33" borderId="48" xfId="0" applyNumberFormat="1" applyFont="1" applyFill="1" applyBorder="1" applyAlignment="1" applyProtection="1">
      <alignment horizontal="left" wrapText="1"/>
      <protection/>
    </xf>
    <xf numFmtId="40" fontId="5" fillId="33" borderId="65" xfId="0" applyNumberFormat="1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5" fillId="33" borderId="69" xfId="0" applyFont="1" applyFill="1" applyBorder="1" applyAlignment="1" applyProtection="1">
      <alignment horizontal="center" vertical="center" shrinkToFit="1"/>
      <protection/>
    </xf>
    <xf numFmtId="0" fontId="5" fillId="33" borderId="26" xfId="0" applyFont="1" applyFill="1" applyBorder="1" applyAlignment="1" applyProtection="1">
      <alignment horizontal="center" vertical="center" shrinkToFit="1"/>
      <protection/>
    </xf>
    <xf numFmtId="0" fontId="5" fillId="33" borderId="64" xfId="0" applyFont="1" applyFill="1" applyBorder="1" applyAlignment="1" applyProtection="1">
      <alignment horizontal="center" vertical="center" shrinkToFit="1"/>
      <protection/>
    </xf>
    <xf numFmtId="0" fontId="5" fillId="33" borderId="70" xfId="0" applyFont="1" applyFill="1" applyBorder="1" applyAlignment="1" applyProtection="1">
      <alignment horizontal="center"/>
      <protection/>
    </xf>
    <xf numFmtId="0" fontId="5" fillId="33" borderId="67" xfId="0" applyFont="1" applyFill="1" applyBorder="1" applyAlignment="1" applyProtection="1">
      <alignment horizontal="center"/>
      <protection/>
    </xf>
    <xf numFmtId="0" fontId="5" fillId="35" borderId="50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/>
      <protection/>
    </xf>
    <xf numFmtId="0" fontId="5" fillId="35" borderId="0" xfId="57" applyFont="1" applyFill="1" applyAlignment="1" applyProtection="1">
      <alignment horizontal="left"/>
      <protection/>
    </xf>
    <xf numFmtId="0" fontId="5" fillId="35" borderId="37" xfId="56" applyFont="1" applyFill="1" applyBorder="1" applyAlignment="1" applyProtection="1">
      <alignment horizontal="center"/>
      <protection/>
    </xf>
    <xf numFmtId="0" fontId="5" fillId="35" borderId="17" xfId="56" applyFont="1" applyFill="1" applyBorder="1" applyAlignment="1" applyProtection="1">
      <alignment horizontal="center"/>
      <protection/>
    </xf>
    <xf numFmtId="0" fontId="5" fillId="35" borderId="37" xfId="56" applyFont="1" applyFill="1" applyBorder="1" applyAlignment="1" applyProtection="1">
      <alignment horizontal="center" vertical="center"/>
      <protection/>
    </xf>
    <xf numFmtId="0" fontId="5" fillId="35" borderId="17" xfId="56" applyFont="1" applyFill="1" applyBorder="1" applyAlignment="1" applyProtection="1">
      <alignment horizontal="center" vertical="center"/>
      <protection/>
    </xf>
    <xf numFmtId="0" fontId="5" fillId="35" borderId="37" xfId="56" applyFont="1" applyFill="1" applyBorder="1" applyAlignment="1" applyProtection="1">
      <alignment horizontal="center" vertical="center" wrapText="1"/>
      <protection/>
    </xf>
    <xf numFmtId="0" fontId="5" fillId="35" borderId="17" xfId="56" applyFont="1" applyFill="1" applyBorder="1" applyAlignment="1" applyProtection="1">
      <alignment horizontal="center" vertical="center" wrapText="1"/>
      <protection/>
    </xf>
    <xf numFmtId="0" fontId="5" fillId="35" borderId="22" xfId="56" applyFont="1" applyFill="1" applyBorder="1" applyAlignment="1" applyProtection="1">
      <alignment horizontal="center" vertical="center" wrapText="1"/>
      <protection/>
    </xf>
    <xf numFmtId="0" fontId="5" fillId="35" borderId="16" xfId="56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5" borderId="12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5" fillId="35" borderId="53" xfId="0" applyFont="1" applyFill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185" fontId="5" fillId="35" borderId="12" xfId="0" applyNumberFormat="1" applyFont="1" applyFill="1" applyBorder="1" applyAlignment="1" applyProtection="1">
      <alignment horizontal="center" vertical="center" wrapText="1"/>
      <protection/>
    </xf>
    <xf numFmtId="9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left" vertical="top" wrapText="1"/>
      <protection/>
    </xf>
    <xf numFmtId="0" fontId="5" fillId="35" borderId="17" xfId="0" applyFont="1" applyFill="1" applyBorder="1" applyAlignment="1" applyProtection="1">
      <alignment horizontal="left" vertical="top" wrapText="1"/>
      <protection/>
    </xf>
    <xf numFmtId="185" fontId="5" fillId="35" borderId="19" xfId="0" applyNumberFormat="1" applyFont="1" applyFill="1" applyBorder="1" applyAlignment="1" applyProtection="1">
      <alignment horizontal="center" vertical="center" wrapText="1"/>
      <protection/>
    </xf>
    <xf numFmtId="185" fontId="5" fillId="35" borderId="17" xfId="0" applyNumberFormat="1" applyFont="1" applyFill="1" applyBorder="1" applyAlignment="1" applyProtection="1">
      <alignment horizontal="center" vertical="center" wrapText="1"/>
      <protection/>
    </xf>
    <xf numFmtId="185" fontId="5" fillId="35" borderId="37" xfId="0" applyNumberFormat="1" applyFont="1" applyFill="1" applyBorder="1" applyAlignment="1" applyProtection="1">
      <alignment horizontal="center" vertical="center" wrapText="1"/>
      <protection/>
    </xf>
    <xf numFmtId="185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left" vertical="top" wrapText="1"/>
      <protection/>
    </xf>
    <xf numFmtId="0" fontId="5" fillId="35" borderId="30" xfId="0" applyFont="1" applyFill="1" applyBorder="1" applyAlignment="1" applyProtection="1">
      <alignment horizontal="left" vertical="top" wrapText="1"/>
      <protection/>
    </xf>
    <xf numFmtId="9" fontId="5" fillId="35" borderId="16" xfId="0" applyNumberFormat="1" applyFont="1" applyFill="1" applyBorder="1" applyAlignment="1" applyProtection="1">
      <alignment horizontal="center" vertical="center" wrapText="1"/>
      <protection/>
    </xf>
    <xf numFmtId="1" fontId="5" fillId="35" borderId="22" xfId="0" applyNumberFormat="1" applyFont="1" applyFill="1" applyBorder="1" applyAlignment="1" applyProtection="1">
      <alignment horizontal="center" vertical="center"/>
      <protection locked="0"/>
    </xf>
    <xf numFmtId="1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185" fontId="5" fillId="35" borderId="31" xfId="0" applyNumberFormat="1" applyFont="1" applyFill="1" applyBorder="1" applyAlignment="1" applyProtection="1">
      <alignment horizontal="center" vertical="center" wrapText="1"/>
      <protection/>
    </xf>
    <xf numFmtId="185" fontId="5" fillId="35" borderId="33" xfId="0" applyNumberFormat="1" applyFont="1" applyFill="1" applyBorder="1" applyAlignment="1" applyProtection="1">
      <alignment horizontal="center" vertical="center" wrapText="1"/>
      <protection/>
    </xf>
    <xf numFmtId="185" fontId="5" fillId="35" borderId="71" xfId="0" applyNumberFormat="1" applyFont="1" applyFill="1" applyBorder="1" applyAlignment="1" applyProtection="1">
      <alignment horizontal="center" vertical="center" wrapText="1"/>
      <protection/>
    </xf>
    <xf numFmtId="185" fontId="5" fillId="35" borderId="4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justify" wrapText="1"/>
    </xf>
    <xf numFmtId="0" fontId="19" fillId="0" borderId="31" xfId="0" applyFont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32" xfId="0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 wrapText="1"/>
    </xf>
    <xf numFmtId="0" fontId="19" fillId="0" borderId="33" xfId="0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33" borderId="12" xfId="0" applyNumberFormat="1" applyFont="1" applyFill="1" applyBorder="1" applyAlignment="1" applyProtection="1">
      <alignment horizontal="left" vertical="center"/>
      <protection/>
    </xf>
    <xf numFmtId="0" fontId="19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33" borderId="12" xfId="0" applyNumberFormat="1" applyFont="1" applyFill="1" applyBorder="1" applyAlignment="1" applyProtection="1">
      <alignment horizontal="center" vertical="top" wrapText="1"/>
      <protection/>
    </xf>
    <xf numFmtId="0" fontId="19" fillId="33" borderId="12" xfId="0" applyNumberFormat="1" applyFont="1" applyFill="1" applyBorder="1" applyAlignment="1" applyProtection="1">
      <alignment horizontal="center"/>
      <protection locked="0"/>
    </xf>
    <xf numFmtId="1" fontId="19" fillId="33" borderId="12" xfId="0" applyNumberFormat="1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left"/>
      <protection/>
    </xf>
    <xf numFmtId="0" fontId="5" fillId="0" borderId="37" xfId="61" applyFont="1" applyFill="1" applyBorder="1" applyAlignment="1">
      <alignment horizontal="center" wrapText="1"/>
      <protection/>
    </xf>
    <xf numFmtId="0" fontId="5" fillId="0" borderId="17" xfId="61" applyFont="1" applyFill="1" applyBorder="1" applyAlignment="1">
      <alignment horizontal="center" wrapText="1"/>
      <protection/>
    </xf>
    <xf numFmtId="0" fontId="5" fillId="0" borderId="37" xfId="61" applyNumberFormat="1" applyFont="1" applyFill="1" applyBorder="1" applyAlignment="1">
      <alignment horizontal="center" wrapText="1"/>
      <protection/>
    </xf>
    <xf numFmtId="0" fontId="5" fillId="0" borderId="17" xfId="61" applyNumberFormat="1" applyFont="1" applyFill="1" applyBorder="1" applyAlignment="1">
      <alignment horizontal="center" wrapText="1"/>
      <protection/>
    </xf>
    <xf numFmtId="0" fontId="5" fillId="0" borderId="29" xfId="61" applyFont="1" applyFill="1" applyBorder="1" applyAlignment="1">
      <alignment horizontal="center" wrapText="1"/>
      <protection/>
    </xf>
    <xf numFmtId="0" fontId="5" fillId="0" borderId="31" xfId="61" applyFont="1" applyFill="1" applyBorder="1" applyAlignment="1">
      <alignment horizontal="center" wrapText="1"/>
      <protection/>
    </xf>
    <xf numFmtId="0" fontId="5" fillId="0" borderId="30" xfId="61" applyFont="1" applyFill="1" applyBorder="1" applyAlignment="1">
      <alignment horizontal="center" wrapText="1"/>
      <protection/>
    </xf>
    <xf numFmtId="0" fontId="5" fillId="0" borderId="33" xfId="61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5" fillId="0" borderId="37" xfId="61" applyFont="1" applyFill="1" applyBorder="1" applyAlignment="1">
      <alignment horizontal="center" vertical="top" wrapText="1"/>
      <protection/>
    </xf>
    <xf numFmtId="0" fontId="5" fillId="0" borderId="17" xfId="61" applyFont="1" applyFill="1" applyBorder="1" applyAlignment="1">
      <alignment horizontal="center" vertical="top" wrapText="1"/>
      <protection/>
    </xf>
    <xf numFmtId="0" fontId="18" fillId="0" borderId="10" xfId="61" applyFont="1" applyFill="1" applyBorder="1" applyAlignment="1">
      <alignment horizontal="left" vertical="top" wrapText="1"/>
      <protection/>
    </xf>
    <xf numFmtId="0" fontId="18" fillId="0" borderId="0" xfId="61" applyFont="1" applyFill="1" applyBorder="1" applyAlignment="1">
      <alignment horizontal="left" vertical="top" wrapText="1"/>
      <protection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69" fillId="0" borderId="0" xfId="0" applyFont="1" applyBorder="1" applyAlignment="1">
      <alignment horizontal="center" readingOrder="2"/>
    </xf>
    <xf numFmtId="0" fontId="68" fillId="0" borderId="0" xfId="0" applyFont="1" applyBorder="1" applyAlignment="1">
      <alignment horizontal="center"/>
    </xf>
    <xf numFmtId="0" fontId="68" fillId="0" borderId="3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22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2" xfId="0" applyFont="1" applyBorder="1" applyAlignment="1">
      <alignment horizontal="right"/>
    </xf>
    <xf numFmtId="0" fontId="69" fillId="0" borderId="13" xfId="0" applyFont="1" applyBorder="1" applyAlignment="1">
      <alignment horizontal="center" readingOrder="2"/>
    </xf>
    <xf numFmtId="0" fontId="69" fillId="0" borderId="31" xfId="0" applyFont="1" applyBorder="1" applyAlignment="1">
      <alignment horizontal="center" readingOrder="2"/>
    </xf>
    <xf numFmtId="0" fontId="69" fillId="0" borderId="10" xfId="0" applyFont="1" applyBorder="1" applyAlignment="1">
      <alignment horizontal="center" readingOrder="2"/>
    </xf>
    <xf numFmtId="0" fontId="69" fillId="0" borderId="33" xfId="0" applyFont="1" applyBorder="1" applyAlignment="1">
      <alignment horizontal="center" readingOrder="2"/>
    </xf>
    <xf numFmtId="0" fontId="69" fillId="0" borderId="0" xfId="0" applyFont="1" applyBorder="1" applyAlignment="1">
      <alignment horizontal="left" readingOrder="2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8" fillId="0" borderId="22" xfId="0" applyFont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16" xfId="0" applyFont="1" applyBorder="1" applyAlignment="1">
      <alignment horizontal="left" wrapText="1"/>
    </xf>
    <xf numFmtId="0" fontId="69" fillId="0" borderId="30" xfId="0" applyFont="1" applyBorder="1" applyAlignment="1">
      <alignment horizontal="center" wrapText="1" readingOrder="2"/>
    </xf>
    <xf numFmtId="0" fontId="69" fillId="0" borderId="10" xfId="0" applyFont="1" applyBorder="1" applyAlignment="1">
      <alignment horizontal="center" wrapText="1" readingOrder="2"/>
    </xf>
    <xf numFmtId="0" fontId="68" fillId="0" borderId="32" xfId="0" applyFont="1" applyBorder="1" applyAlignment="1">
      <alignment horizontal="center"/>
    </xf>
    <xf numFmtId="0" fontId="69" fillId="0" borderId="30" xfId="0" applyFont="1" applyBorder="1" applyAlignment="1">
      <alignment horizontal="center" readingOrder="2"/>
    </xf>
    <xf numFmtId="0" fontId="69" fillId="0" borderId="10" xfId="0" applyFont="1" applyBorder="1" applyAlignment="1">
      <alignment horizontal="left" readingOrder="2"/>
    </xf>
    <xf numFmtId="0" fontId="68" fillId="0" borderId="10" xfId="0" applyFont="1" applyBorder="1" applyAlignment="1">
      <alignment horizontal="left"/>
    </xf>
    <xf numFmtId="0" fontId="69" fillId="0" borderId="0" xfId="0" applyFont="1" applyAlignment="1">
      <alignment horizontal="center" readingOrder="2"/>
    </xf>
    <xf numFmtId="0" fontId="68" fillId="0" borderId="0" xfId="0" applyFont="1" applyAlignment="1">
      <alignment horizontal="center"/>
    </xf>
    <xf numFmtId="0" fontId="69" fillId="0" borderId="18" xfId="0" applyFont="1" applyBorder="1" applyAlignment="1">
      <alignment horizontal="center" readingOrder="2"/>
    </xf>
    <xf numFmtId="0" fontId="69" fillId="0" borderId="12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69" fillId="0" borderId="37" xfId="0" applyFont="1" applyBorder="1" applyAlignment="1">
      <alignment textRotation="90" wrapText="1" readingOrder="1"/>
    </xf>
    <xf numFmtId="0" fontId="69" fillId="0" borderId="19" xfId="0" applyFont="1" applyBorder="1" applyAlignment="1">
      <alignment textRotation="90" wrapText="1" readingOrder="1"/>
    </xf>
    <xf numFmtId="0" fontId="69" fillId="0" borderId="17" xfId="0" applyFont="1" applyBorder="1" applyAlignment="1">
      <alignment textRotation="90" wrapText="1" readingOrder="1"/>
    </xf>
    <xf numFmtId="0" fontId="69" fillId="0" borderId="37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18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18" xfId="0" applyFont="1" applyBorder="1" applyAlignment="1">
      <alignment/>
    </xf>
    <xf numFmtId="0" fontId="68" fillId="0" borderId="12" xfId="0" applyFont="1" applyBorder="1" applyAlignment="1">
      <alignment/>
    </xf>
    <xf numFmtId="0" fontId="69" fillId="0" borderId="22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8" fillId="0" borderId="2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2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Normal 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3" xfId="56"/>
    <cellStyle name="Обычный 2 5" xfId="57"/>
    <cellStyle name="Обычный 3" xfId="58"/>
    <cellStyle name="Обычный 4" xfId="59"/>
    <cellStyle name="Обычный_А" xfId="60"/>
    <cellStyle name="Обычный_Исламское окно к ПРО  МКК (2)" xfId="61"/>
    <cellStyle name="Обычный_Книга1" xfId="62"/>
    <cellStyle name="Обычный_Книга2121212" xfId="63"/>
    <cellStyle name="Обычный_Общая часть" xfId="64"/>
    <cellStyle name="Обычный_ПРБО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dxfs count="16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371975" cy="10953750"/>
    <xdr:sp>
      <xdr:nvSpPr>
        <xdr:cNvPr id="1" name="AutoShape 13"/>
        <xdr:cNvSpPr>
          <a:spLocks noChangeAspect="1"/>
        </xdr:cNvSpPr>
      </xdr:nvSpPr>
      <xdr:spPr>
        <a:xfrm>
          <a:off x="0" y="1133475"/>
          <a:ext cx="4371975" cy="1095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219450" cy="9896475"/>
    <xdr:sp>
      <xdr:nvSpPr>
        <xdr:cNvPr id="2" name="AutoShape 13"/>
        <xdr:cNvSpPr>
          <a:spLocks noChangeAspect="1"/>
        </xdr:cNvSpPr>
      </xdr:nvSpPr>
      <xdr:spPr>
        <a:xfrm>
          <a:off x="0" y="1133475"/>
          <a:ext cx="3219450" cy="989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9;&#1088;&#1072;&#1073;&#1086;&#1090;&#1082;&#1072;%20&#1055;&#1056;&#1041;&#1054;%20&#1052;&#1060;&#1050;\PRBO_UBN_1-18_0101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ASANA~1\LOCALS~1\Temp\Rar$DI00.172\&#1060;&#1086;&#1088;&#1084;&#1099;%20&#1055;&#1056;&#1054;%20&#1052;&#1060;&#1050;_2011_&#1080;&#1089;&#1083;&#1072;&#1084;&#1089;&#1082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овет"/>
      <sheetName val="Должн_лица"/>
      <sheetName val="Базовая инфо"/>
      <sheetName val="R1.A"/>
      <sheetName val="R1.B"/>
      <sheetName val="R1.C"/>
      <sheetName val="R1.D"/>
      <sheetName val="R2"/>
      <sheetName val="R3_4"/>
      <sheetName val="R5"/>
      <sheetName val="R6.A"/>
      <sheetName val="R6.B"/>
      <sheetName val="R7.A"/>
      <sheetName val="R7.B"/>
      <sheetName val="R8.A"/>
      <sheetName val="R8.B_D"/>
      <sheetName val="R9.A"/>
      <sheetName val="R9.B"/>
      <sheetName val="R10.A"/>
      <sheetName val="R10.B"/>
      <sheetName val="R10.C"/>
      <sheetName val="R11.A"/>
      <sheetName val="R11.B"/>
      <sheetName val="R11.C"/>
      <sheetName val="R11.D"/>
      <sheetName val="R11.E"/>
      <sheetName val="R12.A"/>
      <sheetName val="R12.B"/>
      <sheetName val="R13"/>
      <sheetName val="R14"/>
      <sheetName val="R14.A"/>
      <sheetName val="R15.A"/>
      <sheetName val="R15.B"/>
      <sheetName val="R15.C"/>
      <sheetName val="R15.D"/>
      <sheetName val="R15.E1"/>
      <sheetName val="R15.E2"/>
      <sheetName val="R15.F"/>
      <sheetName val="R15.G"/>
      <sheetName val="R16"/>
      <sheetName val="R17"/>
      <sheetName val="R18"/>
      <sheetName val="ERROR"/>
    </sheetNames>
    <sheetDataSet>
      <sheetData sheetId="37">
        <row r="53">
          <cell r="F53">
            <v>0</v>
          </cell>
        </row>
      </sheetData>
      <sheetData sheetId="39">
        <row r="30">
          <cell r="D30">
            <v>0</v>
          </cell>
        </row>
        <row r="52">
          <cell r="D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Руководство"/>
      <sheetName val="Должн. лица"/>
      <sheetName val="Базовая инф."/>
      <sheetName val="1.Баланс А-В"/>
      <sheetName val="1.Баланс Г-Д"/>
      <sheetName val="2. ОПУ"/>
      <sheetName val="3.А. Структура капитала"/>
      <sheetName val="3.Б. Акции и ц.б."/>
      <sheetName val="3.В. Прибыль"/>
      <sheetName val="4.А Активы"/>
      <sheetName val="4.Б Классиф."/>
      <sheetName val="4.В V выданных кредитов"/>
      <sheetName val="4.Г. Методы кред-я"/>
      <sheetName val="4.ж. Классиф. по обл."/>
      <sheetName val="5.А. Депозиты по суммам"/>
      <sheetName val="5.Б. Депозиты по срокам"/>
      <sheetName val="6.А. GAP-Ак"/>
      <sheetName val="6.Б. Ликвидность"/>
      <sheetName val="7. А. Изменения в РППУ"/>
      <sheetName val="7.Б. Списание за счет РППУ"/>
      <sheetName val="8. Крупные риски"/>
      <sheetName val="9. Кредиты служащим"/>
      <sheetName val="10. Нормативы"/>
      <sheetName val="11. Информация о кредитах"/>
      <sheetName val="12.А.ИПФ Баланс"/>
      <sheetName val="12.Б.ИПФ ОПУ"/>
      <sheetName val="13. УФСО"/>
      <sheetName val="Лист2"/>
      <sheetName val="Лист1"/>
    </sheetNames>
    <sheetDataSet>
      <sheetData sheetId="6">
        <row r="41">
          <cell r="C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20.140625" style="14" customWidth="1"/>
    <col min="2" max="2" width="12.421875" style="14" customWidth="1"/>
    <col min="3" max="16384" width="9.140625" style="14" customWidth="1"/>
  </cols>
  <sheetData>
    <row r="1" spans="1:11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  <c r="K1" s="3"/>
    </row>
    <row r="2" spans="1:11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  <c r="K2" s="3"/>
    </row>
    <row r="3" spans="1:11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  <c r="K3" s="3"/>
    </row>
    <row r="4" spans="1:11" ht="12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3"/>
    </row>
    <row r="5" spans="1:11" ht="12.75">
      <c r="A5" s="3" t="s">
        <v>788</v>
      </c>
      <c r="B5" s="3"/>
      <c r="C5" s="3"/>
      <c r="D5" s="3" t="s">
        <v>785</v>
      </c>
      <c r="E5" s="3"/>
      <c r="F5" s="3"/>
      <c r="G5" s="3"/>
      <c r="H5" s="238"/>
      <c r="I5" s="3"/>
      <c r="J5" s="3"/>
      <c r="K5" s="3"/>
    </row>
    <row r="6" spans="1:11" ht="12.75">
      <c r="A6" s="3" t="s">
        <v>790</v>
      </c>
      <c r="B6" s="3"/>
      <c r="C6" s="3"/>
      <c r="D6" s="3" t="s">
        <v>786</v>
      </c>
      <c r="E6" s="3"/>
      <c r="F6" s="3"/>
      <c r="G6" s="3"/>
      <c r="H6" s="3"/>
      <c r="I6" s="3"/>
      <c r="J6" s="3"/>
      <c r="K6" s="3"/>
    </row>
    <row r="7" spans="1:11" ht="12.75">
      <c r="A7" s="3" t="s">
        <v>789</v>
      </c>
      <c r="B7" s="3"/>
      <c r="C7" s="3"/>
      <c r="D7" s="3" t="s">
        <v>787</v>
      </c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286"/>
      <c r="B9" s="286" t="s">
        <v>736</v>
      </c>
      <c r="C9" s="286"/>
      <c r="D9" s="286"/>
      <c r="E9" s="286"/>
      <c r="F9" s="286"/>
      <c r="G9" s="286"/>
      <c r="H9" s="286"/>
      <c r="I9" s="286"/>
      <c r="J9" s="286"/>
      <c r="K9" s="3"/>
    </row>
    <row r="10" spans="1:11" ht="15.75" customHeight="1">
      <c r="A10" s="902" t="s">
        <v>426</v>
      </c>
      <c r="B10" s="902"/>
      <c r="C10" s="902"/>
      <c r="D10" s="902"/>
      <c r="E10" s="902"/>
      <c r="F10" s="902"/>
      <c r="G10" s="902"/>
      <c r="H10" s="902"/>
      <c r="I10" s="902"/>
      <c r="J10" s="902"/>
      <c r="K10" s="3"/>
    </row>
    <row r="11" spans="1:11" ht="12.75">
      <c r="A11" s="288"/>
      <c r="B11" s="3"/>
      <c r="C11" s="287" t="s">
        <v>0</v>
      </c>
      <c r="D11" s="289"/>
      <c r="E11" s="10"/>
      <c r="F11" s="3"/>
      <c r="G11" s="3"/>
      <c r="H11" s="3"/>
      <c r="I11" s="3"/>
      <c r="J11" s="3"/>
      <c r="K11" s="3"/>
    </row>
    <row r="12" spans="1:11" ht="12.75">
      <c r="A12" s="3" t="s">
        <v>1</v>
      </c>
      <c r="B12" s="3"/>
      <c r="C12" s="3" t="s">
        <v>2</v>
      </c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 t="s">
        <v>3</v>
      </c>
      <c r="B14" s="3"/>
      <c r="C14" s="903" t="s">
        <v>4</v>
      </c>
      <c r="D14" s="903"/>
      <c r="E14" s="3" t="s">
        <v>5</v>
      </c>
      <c r="F14" s="3"/>
      <c r="G14" s="290"/>
      <c r="H14" s="291"/>
      <c r="I14" s="3"/>
      <c r="J14" s="3"/>
      <c r="K14" s="3"/>
    </row>
    <row r="15" spans="1:11" ht="12.75">
      <c r="A15" s="3"/>
      <c r="B15" s="3"/>
      <c r="C15" s="3" t="s">
        <v>6</v>
      </c>
      <c r="D15" s="3"/>
      <c r="E15" s="3"/>
      <c r="F15" s="3"/>
      <c r="G15" s="3" t="s">
        <v>6</v>
      </c>
      <c r="H15" s="3"/>
      <c r="I15" s="3"/>
      <c r="J15" s="3"/>
      <c r="K15" s="3"/>
    </row>
    <row r="16" spans="1:11" ht="12.75">
      <c r="A16" s="3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 t="s">
        <v>8</v>
      </c>
      <c r="B18" s="3"/>
      <c r="C18" s="3"/>
      <c r="D18" s="3"/>
      <c r="E18" s="3"/>
      <c r="F18" s="289"/>
      <c r="G18" s="3" t="s">
        <v>9</v>
      </c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289"/>
      <c r="G19" s="3" t="s">
        <v>10</v>
      </c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289"/>
      <c r="G20" s="3" t="s">
        <v>11</v>
      </c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 t="s">
        <v>12</v>
      </c>
      <c r="B22" s="3"/>
      <c r="C22" s="3"/>
      <c r="D22" s="895"/>
      <c r="E22" s="895"/>
      <c r="F22" s="895"/>
      <c r="G22" s="895"/>
      <c r="H22" s="895"/>
      <c r="I22" s="895"/>
      <c r="J22" s="3"/>
      <c r="K22" s="3"/>
    </row>
    <row r="23" spans="1:11" ht="12.75">
      <c r="A23" s="904"/>
      <c r="B23" s="904"/>
      <c r="C23" s="5"/>
      <c r="D23" s="5"/>
      <c r="E23" s="5"/>
      <c r="F23" s="5"/>
      <c r="G23" s="5"/>
      <c r="H23" s="5"/>
      <c r="I23" s="5"/>
      <c r="J23" s="3"/>
      <c r="K23" s="3"/>
    </row>
    <row r="24" spans="1:11" ht="12.75">
      <c r="A24" s="901" t="s">
        <v>13</v>
      </c>
      <c r="B24" s="901"/>
      <c r="C24" s="901"/>
      <c r="D24" s="901"/>
      <c r="E24" s="901"/>
      <c r="F24" s="901"/>
      <c r="G24" s="901"/>
      <c r="H24" s="901"/>
      <c r="I24" s="901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 t="s">
        <v>14</v>
      </c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65.25" customHeight="1">
      <c r="A28" s="894" t="s">
        <v>15</v>
      </c>
      <c r="B28" s="894"/>
      <c r="C28" s="894"/>
      <c r="D28" s="894"/>
      <c r="E28" s="894"/>
      <c r="F28" s="894"/>
      <c r="G28" s="894"/>
      <c r="H28" s="894"/>
      <c r="I28" s="894"/>
      <c r="J28" s="894"/>
      <c r="K28" s="894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 t="s">
        <v>16</v>
      </c>
      <c r="C30" s="3"/>
      <c r="D30" s="3"/>
      <c r="E30" s="3"/>
      <c r="F30" s="3"/>
      <c r="G30" s="3"/>
      <c r="H30" s="895"/>
      <c r="I30" s="895"/>
      <c r="J30" s="895"/>
      <c r="K30" s="3"/>
    </row>
    <row r="31" spans="1:11" ht="12.75">
      <c r="A31" s="3"/>
      <c r="B31" s="3"/>
      <c r="C31" s="3"/>
      <c r="D31" s="3"/>
      <c r="E31" s="3"/>
      <c r="F31" s="3"/>
      <c r="G31" s="3"/>
      <c r="H31" s="3" t="s">
        <v>17</v>
      </c>
      <c r="I31" s="3"/>
      <c r="J31" s="3" t="s">
        <v>18</v>
      </c>
      <c r="K31" s="3"/>
    </row>
    <row r="32" spans="1:11" ht="12.75">
      <c r="A32" s="3"/>
      <c r="B32" s="3" t="s">
        <v>19</v>
      </c>
      <c r="C32" s="3"/>
      <c r="D32" s="3"/>
      <c r="E32" s="3"/>
      <c r="F32" s="3"/>
      <c r="G32" s="3"/>
      <c r="H32" s="895"/>
      <c r="I32" s="895"/>
      <c r="J32" s="895"/>
      <c r="K32" s="3"/>
    </row>
    <row r="33" spans="1:11" ht="12.75">
      <c r="A33" s="3"/>
      <c r="B33" s="3" t="s">
        <v>20</v>
      </c>
      <c r="C33" s="3"/>
      <c r="D33" s="3"/>
      <c r="E33" s="3"/>
      <c r="F33" s="3"/>
      <c r="G33" s="3"/>
      <c r="H33" s="3" t="s">
        <v>17</v>
      </c>
      <c r="I33" s="3"/>
      <c r="J33" s="3" t="s">
        <v>18</v>
      </c>
      <c r="K33" s="3"/>
    </row>
    <row r="34" spans="1:11" ht="12.75">
      <c r="A34" s="3"/>
      <c r="B34" s="3" t="s">
        <v>21</v>
      </c>
      <c r="C34" s="3"/>
      <c r="D34" s="3"/>
      <c r="E34" s="3"/>
      <c r="F34" s="3"/>
      <c r="G34" s="3"/>
      <c r="H34" s="895"/>
      <c r="I34" s="895"/>
      <c r="J34" s="895"/>
      <c r="K34" s="3"/>
    </row>
    <row r="35" spans="1:11" ht="12.75">
      <c r="A35" s="3"/>
      <c r="B35" s="3"/>
      <c r="C35" s="3"/>
      <c r="D35" s="3"/>
      <c r="E35" s="3"/>
      <c r="F35" s="3"/>
      <c r="G35" s="3"/>
      <c r="H35" s="3" t="s">
        <v>17</v>
      </c>
      <c r="I35" s="3"/>
      <c r="J35" s="3" t="s">
        <v>18</v>
      </c>
      <c r="K35" s="3"/>
    </row>
    <row r="36" spans="1:11" ht="12.75">
      <c r="A36" s="3"/>
      <c r="B36" s="3" t="s">
        <v>22</v>
      </c>
      <c r="C36" s="3"/>
      <c r="D36" s="3"/>
      <c r="E36" s="3"/>
      <c r="F36" s="3"/>
      <c r="G36" s="3"/>
      <c r="H36" s="895"/>
      <c r="I36" s="895"/>
      <c r="J36" s="895"/>
      <c r="K36" s="3"/>
    </row>
    <row r="37" spans="1:11" ht="12.75">
      <c r="A37" s="3"/>
      <c r="B37" s="3"/>
      <c r="C37" s="3"/>
      <c r="D37" s="3"/>
      <c r="E37" s="3"/>
      <c r="F37" s="3"/>
      <c r="G37" s="3"/>
      <c r="H37" s="3" t="s">
        <v>17</v>
      </c>
      <c r="I37" s="3"/>
      <c r="J37" s="3" t="s">
        <v>18</v>
      </c>
      <c r="K37" s="3"/>
    </row>
    <row r="38" spans="1:11" ht="12.75">
      <c r="A38" s="3"/>
      <c r="B38" s="3" t="s">
        <v>23</v>
      </c>
      <c r="C38" s="3"/>
      <c r="D38" s="3"/>
      <c r="E38" s="3" t="s">
        <v>4</v>
      </c>
      <c r="F38" s="3"/>
      <c r="G38" s="3"/>
      <c r="H38" s="895"/>
      <c r="I38" s="895"/>
      <c r="J38" s="895"/>
      <c r="K38" s="3"/>
    </row>
    <row r="39" spans="1:11" ht="12.75">
      <c r="A39" s="3"/>
      <c r="B39" s="3" t="s">
        <v>24</v>
      </c>
      <c r="C39" s="3"/>
      <c r="D39" s="3"/>
      <c r="E39" s="3"/>
      <c r="F39" s="3"/>
      <c r="G39" s="3"/>
      <c r="H39" s="3" t="s">
        <v>17</v>
      </c>
      <c r="I39" s="3"/>
      <c r="J39" s="3" t="s">
        <v>18</v>
      </c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 t="s">
        <v>25</v>
      </c>
      <c r="C41" s="3"/>
      <c r="D41" s="3"/>
      <c r="E41" s="3"/>
      <c r="F41" s="3"/>
      <c r="G41" s="3"/>
      <c r="H41" s="895"/>
      <c r="I41" s="895"/>
      <c r="J41" s="895"/>
      <c r="K41" s="3"/>
    </row>
    <row r="42" spans="1:11" ht="12.75">
      <c r="A42" s="3"/>
      <c r="B42" s="292"/>
      <c r="C42" s="3"/>
      <c r="D42" s="3"/>
      <c r="E42" s="3"/>
      <c r="F42" s="3"/>
      <c r="G42" s="3"/>
      <c r="H42" s="3" t="s">
        <v>26</v>
      </c>
      <c r="I42" s="3"/>
      <c r="J42" s="3"/>
      <c r="K42" s="3"/>
    </row>
    <row r="43" spans="1:11" ht="12.75">
      <c r="A43" s="3"/>
      <c r="B43" s="289"/>
      <c r="C43" s="289"/>
      <c r="D43" s="289"/>
      <c r="E43" s="289"/>
      <c r="F43" s="289"/>
      <c r="G43" s="289"/>
      <c r="H43" s="289"/>
      <c r="I43" s="289"/>
      <c r="J43" s="289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894" t="s">
        <v>27</v>
      </c>
      <c r="C45" s="894"/>
      <c r="D45" s="894"/>
      <c r="E45" s="895"/>
      <c r="F45" s="890"/>
      <c r="G45" s="889"/>
      <c r="H45" s="890"/>
      <c r="I45" s="895"/>
      <c r="J45" s="895"/>
      <c r="K45" s="3"/>
    </row>
    <row r="46" spans="1:11" ht="12.75">
      <c r="A46" s="3"/>
      <c r="B46" s="894"/>
      <c r="C46" s="894"/>
      <c r="D46" s="894"/>
      <c r="E46" s="901" t="s">
        <v>28</v>
      </c>
      <c r="F46" s="901"/>
      <c r="G46" s="901" t="s">
        <v>29</v>
      </c>
      <c r="H46" s="901"/>
      <c r="I46" s="901" t="s">
        <v>30</v>
      </c>
      <c r="J46" s="901"/>
      <c r="K46" s="3"/>
    </row>
    <row r="47" spans="1:11" ht="12.75">
      <c r="A47" s="3"/>
      <c r="B47" s="293"/>
      <c r="C47" s="293"/>
      <c r="D47" s="293"/>
      <c r="E47" s="293"/>
      <c r="F47" s="293"/>
      <c r="G47" s="293"/>
      <c r="H47" s="293"/>
      <c r="I47" s="293"/>
      <c r="J47" s="29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 t="s">
        <v>31</v>
      </c>
      <c r="B49" s="3"/>
      <c r="C49" s="3"/>
      <c r="D49" s="5"/>
      <c r="E49" s="5"/>
      <c r="F49" s="5"/>
      <c r="G49" s="5"/>
      <c r="H49" s="5"/>
      <c r="I49" s="5"/>
      <c r="J49" s="5"/>
      <c r="K49" s="3"/>
    </row>
    <row r="50" spans="1:11" ht="27" customHeight="1">
      <c r="A50" s="6" t="s">
        <v>428</v>
      </c>
      <c r="B50" s="3"/>
      <c r="C50" s="3"/>
      <c r="D50" s="5"/>
      <c r="E50" s="5"/>
      <c r="F50" s="5"/>
      <c r="G50" s="7"/>
      <c r="H50" s="7"/>
      <c r="I50" s="7"/>
      <c r="J50" s="7"/>
      <c r="K50" s="3"/>
    </row>
    <row r="51" spans="1:11" ht="12.7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284" t="s">
        <v>429</v>
      </c>
      <c r="B52" s="8"/>
      <c r="C52" s="8"/>
      <c r="D52" s="9"/>
      <c r="E52" s="9"/>
      <c r="F52" s="9"/>
      <c r="G52" s="9"/>
      <c r="H52" s="9"/>
      <c r="I52" s="9"/>
      <c r="J52" s="9"/>
      <c r="K52" s="3"/>
    </row>
    <row r="53" spans="1:11" ht="12.75">
      <c r="A53" s="6"/>
      <c r="B53" s="3"/>
      <c r="C53" s="3"/>
      <c r="D53" s="10"/>
      <c r="E53" s="10"/>
      <c r="F53" s="10"/>
      <c r="G53" s="10"/>
      <c r="H53" s="3"/>
      <c r="I53" s="3"/>
      <c r="J53" s="3"/>
      <c r="K53" s="3"/>
    </row>
    <row r="54" spans="1:11" ht="12.75">
      <c r="A54" s="3"/>
      <c r="B54" s="3" t="s">
        <v>425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 customHeight="1">
      <c r="A56" s="3"/>
      <c r="B56" s="899" t="s">
        <v>32</v>
      </c>
      <c r="C56" s="899"/>
      <c r="D56" s="294" t="s">
        <v>30</v>
      </c>
      <c r="E56" s="900" t="s">
        <v>33</v>
      </c>
      <c r="F56" s="900"/>
      <c r="G56" s="294" t="s">
        <v>30</v>
      </c>
      <c r="H56" s="900" t="s">
        <v>34</v>
      </c>
      <c r="I56" s="900"/>
      <c r="J56" s="294" t="s">
        <v>30</v>
      </c>
      <c r="K56" s="3"/>
    </row>
    <row r="57" spans="1:11" ht="12.75">
      <c r="A57" s="3"/>
      <c r="B57" s="897"/>
      <c r="C57" s="897"/>
      <c r="D57" s="897"/>
      <c r="E57" s="897"/>
      <c r="F57" s="897"/>
      <c r="G57" s="897"/>
      <c r="H57" s="897"/>
      <c r="I57" s="897"/>
      <c r="J57" s="897"/>
      <c r="K57" s="3"/>
    </row>
    <row r="58" spans="1:11" ht="13.5" customHeight="1">
      <c r="A58" s="3"/>
      <c r="B58" s="897"/>
      <c r="C58" s="897"/>
      <c r="D58" s="897"/>
      <c r="E58" s="897"/>
      <c r="F58" s="897"/>
      <c r="G58" s="897"/>
      <c r="H58" s="897"/>
      <c r="I58" s="897"/>
      <c r="J58" s="897"/>
      <c r="K58" s="3"/>
    </row>
    <row r="59" spans="1:11" ht="16.5" customHeight="1">
      <c r="A59" s="3"/>
      <c r="B59" s="897"/>
      <c r="C59" s="897"/>
      <c r="D59" s="897"/>
      <c r="E59" s="897"/>
      <c r="F59" s="897"/>
      <c r="G59" s="897"/>
      <c r="H59" s="897"/>
      <c r="I59" s="897"/>
      <c r="J59" s="897"/>
      <c r="K59" s="3"/>
    </row>
    <row r="62" spans="1:11" ht="12.75">
      <c r="A62" s="3"/>
      <c r="B62" s="3"/>
      <c r="C62" s="3"/>
      <c r="E62" s="3"/>
      <c r="F62" s="3"/>
      <c r="G62" s="3"/>
      <c r="K62" s="3"/>
    </row>
    <row r="63" spans="1:11" ht="12.75">
      <c r="A63" s="3"/>
      <c r="B63" s="3"/>
      <c r="C63" s="3"/>
      <c r="E63" s="3"/>
      <c r="F63" s="3"/>
      <c r="G63" s="3"/>
      <c r="K63" s="3"/>
    </row>
    <row r="64" spans="1:11" ht="12.75">
      <c r="A64" s="3"/>
      <c r="B64" s="3"/>
      <c r="C64" s="3"/>
      <c r="E64" s="3"/>
      <c r="F64" s="3"/>
      <c r="G64" s="3"/>
      <c r="K64" s="3"/>
    </row>
    <row r="65" spans="1:11" ht="12.75">
      <c r="A65" s="3"/>
      <c r="B65" s="3"/>
      <c r="C65" s="3"/>
      <c r="D65" s="3"/>
      <c r="E65" s="3"/>
      <c r="F65" s="3"/>
      <c r="G65" s="3"/>
      <c r="K65" s="3"/>
    </row>
    <row r="66" spans="1:11" ht="12.75">
      <c r="A66" s="3"/>
      <c r="B66" s="3"/>
      <c r="C66" s="3"/>
      <c r="D66" s="3"/>
      <c r="E66" s="3"/>
      <c r="F66" s="3"/>
      <c r="G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I72" s="3"/>
      <c r="J72" s="3"/>
      <c r="K72" s="3"/>
    </row>
    <row r="73" spans="1:11" ht="12.75">
      <c r="A73" s="3" t="s">
        <v>4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295"/>
      <c r="B76" s="3"/>
      <c r="C76" s="287"/>
      <c r="D76" s="296"/>
      <c r="E76" s="10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>
      <c r="B79" s="3"/>
      <c r="C79" s="898"/>
      <c r="D79" s="898"/>
      <c r="E79" s="3"/>
      <c r="F79" s="3"/>
      <c r="G79" s="297"/>
      <c r="H79" s="291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296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296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296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891"/>
      <c r="E87" s="891"/>
      <c r="F87" s="891"/>
      <c r="G87" s="891"/>
      <c r="H87" s="891"/>
      <c r="I87" s="891"/>
      <c r="J87" s="3"/>
      <c r="K87" s="3"/>
    </row>
    <row r="88" spans="1:11" ht="12.75">
      <c r="A88" s="896"/>
      <c r="B88" s="896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891"/>
      <c r="I95" s="891"/>
      <c r="J95" s="891"/>
      <c r="K95" s="3"/>
    </row>
    <row r="96" spans="1:11" ht="12.75">
      <c r="A96" s="3"/>
      <c r="B96" s="3"/>
      <c r="C96" s="3"/>
      <c r="D96" s="3"/>
      <c r="E96" s="3"/>
      <c r="F96" s="3"/>
      <c r="G96" s="3"/>
      <c r="H96" s="10"/>
      <c r="I96" s="10"/>
      <c r="J96" s="10"/>
      <c r="K96" s="3"/>
    </row>
    <row r="97" spans="1:11" ht="12.75">
      <c r="A97" s="3"/>
      <c r="B97" s="3"/>
      <c r="C97" s="3"/>
      <c r="D97" s="3"/>
      <c r="E97" s="3"/>
      <c r="F97" s="3"/>
      <c r="G97" s="3"/>
      <c r="H97" s="891"/>
      <c r="I97" s="891"/>
      <c r="J97" s="891"/>
      <c r="K97" s="3"/>
    </row>
    <row r="98" spans="1:11" ht="12.75">
      <c r="A98" s="3"/>
      <c r="B98" s="3"/>
      <c r="C98" s="3"/>
      <c r="D98" s="3"/>
      <c r="E98" s="3"/>
      <c r="F98" s="3"/>
      <c r="G98" s="3"/>
      <c r="H98" s="10"/>
      <c r="I98" s="10"/>
      <c r="J98" s="10"/>
      <c r="K98" s="3"/>
    </row>
    <row r="99" spans="1:11" ht="12.75">
      <c r="A99" s="3"/>
      <c r="B99" s="3"/>
      <c r="C99" s="3"/>
      <c r="D99" s="3"/>
      <c r="E99" s="3"/>
      <c r="F99" s="3"/>
      <c r="G99" s="3"/>
      <c r="H99" s="891"/>
      <c r="I99" s="891"/>
      <c r="J99" s="891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10"/>
      <c r="I100" s="10"/>
      <c r="J100" s="10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891"/>
      <c r="I101" s="891"/>
      <c r="J101" s="891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10"/>
      <c r="I102" s="10"/>
      <c r="J102" s="10"/>
      <c r="K102" s="3"/>
    </row>
    <row r="103" spans="1:11" ht="12.75">
      <c r="A103" s="3"/>
      <c r="B103" s="3"/>
      <c r="C103" s="3"/>
      <c r="D103" s="3"/>
      <c r="E103" s="3" t="s">
        <v>4</v>
      </c>
      <c r="F103" s="3"/>
      <c r="G103" s="3"/>
      <c r="H103" s="891"/>
      <c r="I103" s="891"/>
      <c r="J103" s="891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10"/>
      <c r="I104" s="10"/>
      <c r="J104" s="10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10"/>
      <c r="I105" s="10"/>
      <c r="J105" s="10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891"/>
      <c r="I106" s="891"/>
      <c r="J106" s="891"/>
      <c r="K106" s="3"/>
    </row>
    <row r="107" spans="1:11" ht="12.75">
      <c r="A107" s="3"/>
      <c r="B107" s="29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296"/>
      <c r="C108" s="296"/>
      <c r="D108" s="296"/>
      <c r="E108" s="296"/>
      <c r="F108" s="296"/>
      <c r="G108" s="296"/>
      <c r="H108" s="296"/>
      <c r="I108" s="296"/>
      <c r="J108" s="296"/>
      <c r="K108" s="3"/>
    </row>
    <row r="109" spans="1:11" ht="12.7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3"/>
    </row>
    <row r="110" spans="1:11" ht="12.75">
      <c r="A110" s="3"/>
      <c r="B110" s="892"/>
      <c r="C110" s="892"/>
      <c r="D110" s="892"/>
      <c r="E110" s="891"/>
      <c r="F110" s="891"/>
      <c r="G110" s="891"/>
      <c r="H110" s="891"/>
      <c r="I110" s="891"/>
      <c r="J110" s="891"/>
      <c r="K110" s="3"/>
    </row>
    <row r="111" spans="1:11" ht="12.75">
      <c r="A111" s="3"/>
      <c r="B111" s="892"/>
      <c r="C111" s="892"/>
      <c r="D111" s="892"/>
      <c r="E111" s="893"/>
      <c r="F111" s="893"/>
      <c r="G111" s="893"/>
      <c r="H111" s="893"/>
      <c r="I111" s="893"/>
      <c r="J111" s="893"/>
      <c r="K111" s="3"/>
    </row>
    <row r="112" spans="1:11" ht="12.75">
      <c r="A112" s="3"/>
      <c r="B112" s="291"/>
      <c r="C112" s="291"/>
      <c r="D112" s="291"/>
      <c r="E112" s="291"/>
      <c r="F112" s="291"/>
      <c r="G112" s="291"/>
      <c r="H112" s="291"/>
      <c r="I112" s="291"/>
      <c r="J112" s="291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 t="s">
        <v>35</v>
      </c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881" t="s">
        <v>32</v>
      </c>
      <c r="C116" s="882"/>
      <c r="D116" s="294" t="s">
        <v>30</v>
      </c>
      <c r="E116" s="883" t="s">
        <v>33</v>
      </c>
      <c r="F116" s="884"/>
      <c r="G116" s="294" t="s">
        <v>30</v>
      </c>
      <c r="H116" s="883" t="s">
        <v>34</v>
      </c>
      <c r="I116" s="884"/>
      <c r="J116" s="294" t="s">
        <v>30</v>
      </c>
      <c r="K116" s="3"/>
    </row>
    <row r="117" spans="1:11" ht="12.75">
      <c r="A117" s="3"/>
      <c r="B117" s="885"/>
      <c r="C117" s="886"/>
      <c r="D117" s="878"/>
      <c r="E117" s="885"/>
      <c r="F117" s="886"/>
      <c r="G117" s="878"/>
      <c r="H117" s="885"/>
      <c r="I117" s="886"/>
      <c r="J117" s="878"/>
      <c r="K117" s="3"/>
    </row>
    <row r="118" spans="1:11" ht="12.75">
      <c r="A118" s="3"/>
      <c r="B118" s="887"/>
      <c r="C118" s="888"/>
      <c r="D118" s="879"/>
      <c r="E118" s="887"/>
      <c r="F118" s="888"/>
      <c r="G118" s="879"/>
      <c r="H118" s="887"/>
      <c r="I118" s="888"/>
      <c r="J118" s="879"/>
      <c r="K118" s="3"/>
    </row>
    <row r="119" spans="1:11" ht="12.75">
      <c r="A119" s="3"/>
      <c r="B119" s="889"/>
      <c r="C119" s="890"/>
      <c r="D119" s="880"/>
      <c r="E119" s="889"/>
      <c r="F119" s="890"/>
      <c r="G119" s="880"/>
      <c r="H119" s="889"/>
      <c r="I119" s="890"/>
      <c r="J119" s="880"/>
      <c r="K119" s="3"/>
    </row>
  </sheetData>
  <sheetProtection/>
  <mergeCells count="53">
    <mergeCell ref="A10:J10"/>
    <mergeCell ref="C14:D14"/>
    <mergeCell ref="D22:I22"/>
    <mergeCell ref="A23:B23"/>
    <mergeCell ref="H30:J30"/>
    <mergeCell ref="A24:I24"/>
    <mergeCell ref="A28:K28"/>
    <mergeCell ref="G45:H45"/>
    <mergeCell ref="I45:J45"/>
    <mergeCell ref="E46:F46"/>
    <mergeCell ref="G46:H46"/>
    <mergeCell ref="I46:J46"/>
    <mergeCell ref="H32:J32"/>
    <mergeCell ref="H34:J34"/>
    <mergeCell ref="H36:J36"/>
    <mergeCell ref="H38:J38"/>
    <mergeCell ref="H41:J41"/>
    <mergeCell ref="D87:I87"/>
    <mergeCell ref="J57:J59"/>
    <mergeCell ref="B56:C56"/>
    <mergeCell ref="E56:F56"/>
    <mergeCell ref="H56:I56"/>
    <mergeCell ref="B57:C59"/>
    <mergeCell ref="D57:D59"/>
    <mergeCell ref="B45:D46"/>
    <mergeCell ref="E45:F45"/>
    <mergeCell ref="H99:J99"/>
    <mergeCell ref="A88:B88"/>
    <mergeCell ref="H95:J95"/>
    <mergeCell ref="H97:J97"/>
    <mergeCell ref="E57:F59"/>
    <mergeCell ref="G57:G59"/>
    <mergeCell ref="H57:I59"/>
    <mergeCell ref="C79:D79"/>
    <mergeCell ref="H101:J101"/>
    <mergeCell ref="H103:J103"/>
    <mergeCell ref="H106:J106"/>
    <mergeCell ref="B110:D111"/>
    <mergeCell ref="E110:F110"/>
    <mergeCell ref="G110:H110"/>
    <mergeCell ref="I110:J110"/>
    <mergeCell ref="E111:F111"/>
    <mergeCell ref="G111:H111"/>
    <mergeCell ref="I111:J111"/>
    <mergeCell ref="J117:J119"/>
    <mergeCell ref="B116:C116"/>
    <mergeCell ref="E116:F116"/>
    <mergeCell ref="H116:I116"/>
    <mergeCell ref="B117:C119"/>
    <mergeCell ref="D117:D119"/>
    <mergeCell ref="E117:F119"/>
    <mergeCell ref="G117:G119"/>
    <mergeCell ref="H117:I119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Footer>&amp;R&amp;"Times New Roman,обычный"&amp;7 1</oddFoot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298" customWidth="1"/>
    <col min="3" max="3" width="59.28125" style="298" customWidth="1"/>
    <col min="4" max="4" width="25.57421875" style="298" customWidth="1"/>
    <col min="5" max="16384" width="9.140625" style="298" customWidth="1"/>
  </cols>
  <sheetData>
    <row r="1" spans="1:5" ht="12.75">
      <c r="A1" s="436" t="s">
        <v>781</v>
      </c>
      <c r="B1" s="436"/>
      <c r="C1" s="436"/>
      <c r="D1" s="436"/>
      <c r="E1" s="436"/>
    </row>
    <row r="2" spans="1:6" ht="12.75">
      <c r="A2" s="436" t="s">
        <v>782</v>
      </c>
      <c r="B2" s="436"/>
      <c r="C2" s="436"/>
      <c r="D2" s="436"/>
      <c r="E2" s="436"/>
      <c r="F2" s="13"/>
    </row>
    <row r="3" spans="1:5" ht="12.75">
      <c r="A3" s="436" t="s">
        <v>1067</v>
      </c>
      <c r="B3" s="436"/>
      <c r="C3" s="436"/>
      <c r="D3" s="436"/>
      <c r="E3" s="436"/>
    </row>
    <row r="4" spans="1:4" ht="12.75">
      <c r="A4" s="29"/>
      <c r="B4" s="29"/>
      <c r="C4" s="29"/>
      <c r="D4" s="238"/>
    </row>
    <row r="5" spans="1:4" ht="12.75">
      <c r="A5" s="29" t="s">
        <v>799</v>
      </c>
      <c r="B5" s="29"/>
      <c r="C5" s="322"/>
      <c r="D5" s="322"/>
    </row>
    <row r="7" spans="1:4" ht="12.75">
      <c r="A7" s="48" t="s">
        <v>803</v>
      </c>
      <c r="B7" s="48"/>
      <c r="C7" s="327"/>
      <c r="D7" s="14"/>
    </row>
    <row r="8" spans="1:4" ht="13.5" thickBot="1">
      <c r="A8" s="48"/>
      <c r="B8" s="48"/>
      <c r="C8" s="328"/>
      <c r="D8" s="452" t="s">
        <v>119</v>
      </c>
    </row>
    <row r="9" spans="1:4" ht="16.5" customHeight="1">
      <c r="A9" s="982" t="s">
        <v>125</v>
      </c>
      <c r="B9" s="983"/>
      <c r="C9" s="984"/>
      <c r="D9" s="324"/>
    </row>
    <row r="10" spans="1:4" ht="15" customHeight="1">
      <c r="A10" s="981" t="s">
        <v>126</v>
      </c>
      <c r="B10" s="969"/>
      <c r="C10" s="970"/>
      <c r="D10" s="317"/>
    </row>
    <row r="11" spans="1:4" ht="15" customHeight="1">
      <c r="A11" s="981" t="s">
        <v>127</v>
      </c>
      <c r="B11" s="969"/>
      <c r="C11" s="970"/>
      <c r="D11" s="317"/>
    </row>
    <row r="12" spans="1:4" ht="12.75">
      <c r="A12" s="980" t="s">
        <v>128</v>
      </c>
      <c r="B12" s="959"/>
      <c r="C12" s="960"/>
      <c r="D12" s="317"/>
    </row>
    <row r="13" spans="1:4" ht="14.25" customHeight="1">
      <c r="A13" s="981" t="s">
        <v>129</v>
      </c>
      <c r="B13" s="969"/>
      <c r="C13" s="970"/>
      <c r="D13" s="317"/>
    </row>
    <row r="14" spans="1:4" ht="24.75" customHeight="1">
      <c r="A14" s="981" t="s">
        <v>130</v>
      </c>
      <c r="B14" s="969"/>
      <c r="C14" s="970"/>
      <c r="D14" s="317"/>
    </row>
    <row r="15" spans="1:4" ht="15" customHeight="1">
      <c r="A15" s="980" t="s">
        <v>131</v>
      </c>
      <c r="B15" s="959"/>
      <c r="C15" s="960"/>
      <c r="D15" s="317"/>
    </row>
    <row r="16" spans="1:4" ht="12.75">
      <c r="A16" s="981" t="s">
        <v>132</v>
      </c>
      <c r="B16" s="969"/>
      <c r="C16" s="970"/>
      <c r="D16" s="317"/>
    </row>
    <row r="17" spans="1:4" ht="12.75">
      <c r="A17" s="981" t="s">
        <v>133</v>
      </c>
      <c r="B17" s="969"/>
      <c r="C17" s="970"/>
      <c r="D17" s="317"/>
    </row>
    <row r="18" spans="1:4" ht="12.75">
      <c r="A18" s="981" t="s">
        <v>134</v>
      </c>
      <c r="B18" s="969"/>
      <c r="C18" s="970"/>
      <c r="D18" s="317"/>
    </row>
    <row r="19" spans="1:4" ht="12.75">
      <c r="A19" s="981" t="s">
        <v>135</v>
      </c>
      <c r="B19" s="969"/>
      <c r="C19" s="970"/>
      <c r="D19" s="317"/>
    </row>
    <row r="20" spans="1:4" ht="13.5" thickBot="1">
      <c r="A20" s="977" t="s">
        <v>136</v>
      </c>
      <c r="B20" s="978"/>
      <c r="C20" s="979"/>
      <c r="D20" s="453"/>
    </row>
    <row r="21" spans="1:4" ht="12.75">
      <c r="A21" s="14"/>
      <c r="B21" s="14"/>
      <c r="C21" s="14"/>
      <c r="D21" s="14"/>
    </row>
    <row r="22" spans="1:4" ht="12.75">
      <c r="A22" s="3" t="s">
        <v>88</v>
      </c>
      <c r="B22" s="3"/>
      <c r="C22" s="14"/>
      <c r="D22" s="14"/>
    </row>
    <row r="23" spans="1:4" ht="12.75">
      <c r="A23" s="14"/>
      <c r="B23" s="14"/>
      <c r="C23" s="14"/>
      <c r="D23" s="14"/>
    </row>
    <row r="24" spans="1:4" ht="12.75">
      <c r="A24" s="3"/>
      <c r="B24" s="14"/>
      <c r="C24" s="14"/>
      <c r="D24" s="14"/>
    </row>
  </sheetData>
  <sheetProtection/>
  <mergeCells count="12">
    <mergeCell ref="A13:C13"/>
    <mergeCell ref="A12:C12"/>
    <mergeCell ref="A11:C11"/>
    <mergeCell ref="A10:C10"/>
    <mergeCell ref="A9:C9"/>
    <mergeCell ref="A14:C14"/>
    <mergeCell ref="A20:C20"/>
    <mergeCell ref="A15:C15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Roman,обычный"&amp;8 &amp;7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27"/>
  <sheetViews>
    <sheetView zoomScale="150" zoomScaleNormal="150" zoomScalePageLayoutView="0" workbookViewId="0" topLeftCell="A1">
      <selection activeCell="A3" sqref="A3"/>
    </sheetView>
  </sheetViews>
  <sheetFormatPr defaultColWidth="11.140625" defaultRowHeight="12.75"/>
  <cols>
    <col min="1" max="1" width="31.57421875" style="40" customWidth="1"/>
    <col min="2" max="5" width="11.140625" style="40" customWidth="1"/>
    <col min="6" max="6" width="9.140625" style="40" customWidth="1"/>
    <col min="7" max="7" width="9.28125" style="40" customWidth="1"/>
    <col min="8" max="8" width="9.140625" style="40" customWidth="1"/>
    <col min="9" max="9" width="10.7109375" style="40" customWidth="1"/>
    <col min="10" max="10" width="8.140625" style="67" customWidth="1"/>
    <col min="11" max="11" width="7.7109375" style="67" customWidth="1"/>
    <col min="12" max="12" width="8.140625" style="67" customWidth="1"/>
    <col min="13" max="13" width="10.8515625" style="40" customWidth="1"/>
    <col min="14" max="16384" width="11.140625" style="40" customWidth="1"/>
  </cols>
  <sheetData>
    <row r="1" spans="1:7" ht="12.75">
      <c r="A1" s="436" t="s">
        <v>781</v>
      </c>
      <c r="B1" s="436"/>
      <c r="C1" s="436"/>
      <c r="D1" s="436"/>
      <c r="E1" s="436"/>
      <c r="F1" s="181"/>
      <c r="G1" s="181"/>
    </row>
    <row r="2" spans="1:7" ht="12.75">
      <c r="A2" s="436" t="s">
        <v>782</v>
      </c>
      <c r="B2" s="436"/>
      <c r="C2" s="436"/>
      <c r="D2" s="436"/>
      <c r="E2" s="436"/>
      <c r="F2" s="181"/>
      <c r="G2" s="181"/>
    </row>
    <row r="3" spans="1:13" ht="12.75">
      <c r="A3" s="436" t="s">
        <v>1067</v>
      </c>
      <c r="B3" s="436"/>
      <c r="C3" s="436"/>
      <c r="D3" s="436"/>
      <c r="E3" s="436"/>
      <c r="F3" s="41"/>
      <c r="G3" s="41"/>
      <c r="H3" s="55"/>
      <c r="I3" s="56"/>
      <c r="J3" s="57"/>
      <c r="K3" s="57"/>
      <c r="L3" s="238"/>
      <c r="M3" s="58"/>
    </row>
    <row r="4" spans="1:13" ht="12.75">
      <c r="A4" s="436"/>
      <c r="B4" s="436"/>
      <c r="C4" s="436"/>
      <c r="D4" s="436"/>
      <c r="E4" s="436"/>
      <c r="F4" s="41"/>
      <c r="G4" s="41"/>
      <c r="H4" s="55"/>
      <c r="I4" s="56"/>
      <c r="J4" s="57"/>
      <c r="K4" s="57"/>
      <c r="L4" s="238"/>
      <c r="M4" s="58"/>
    </row>
    <row r="5" spans="1:13" ht="12">
      <c r="A5" s="55" t="s">
        <v>530</v>
      </c>
      <c r="B5" s="56"/>
      <c r="C5" s="41"/>
      <c r="D5" s="41"/>
      <c r="E5" s="41"/>
      <c r="F5" s="41"/>
      <c r="G5" s="41"/>
      <c r="H5" s="55"/>
      <c r="I5" s="56"/>
      <c r="J5" s="57"/>
      <c r="K5" s="57"/>
      <c r="L5" s="57"/>
      <c r="M5" s="58"/>
    </row>
    <row r="6" spans="1:13" ht="12">
      <c r="A6" s="55"/>
      <c r="B6" s="56"/>
      <c r="C6" s="41"/>
      <c r="D6" s="41"/>
      <c r="E6" s="41"/>
      <c r="F6" s="41"/>
      <c r="G6" s="41"/>
      <c r="H6" s="55"/>
      <c r="I6" s="56"/>
      <c r="J6" s="57"/>
      <c r="K6" s="57"/>
      <c r="L6" s="57"/>
      <c r="M6" s="58"/>
    </row>
    <row r="7" spans="1:13" ht="12">
      <c r="A7" s="985" t="s">
        <v>804</v>
      </c>
      <c r="B7" s="985"/>
      <c r="C7" s="985"/>
      <c r="D7" s="985"/>
      <c r="E7" s="985"/>
      <c r="F7" s="985"/>
      <c r="G7" s="329"/>
      <c r="H7" s="329"/>
      <c r="I7" s="329"/>
      <c r="J7" s="330"/>
      <c r="K7" s="330"/>
      <c r="L7" s="330"/>
      <c r="M7" s="38" t="s">
        <v>805</v>
      </c>
    </row>
    <row r="8" spans="1:13" ht="47.25" customHeight="1">
      <c r="A8" s="59" t="s">
        <v>137</v>
      </c>
      <c r="B8" s="59" t="s">
        <v>138</v>
      </c>
      <c r="C8" s="59" t="s">
        <v>139</v>
      </c>
      <c r="D8" s="59" t="s">
        <v>457</v>
      </c>
      <c r="E8" s="59" t="s">
        <v>458</v>
      </c>
      <c r="F8" s="59" t="s">
        <v>140</v>
      </c>
      <c r="G8" s="59" t="s">
        <v>141</v>
      </c>
      <c r="H8" s="59" t="s">
        <v>142</v>
      </c>
      <c r="I8" s="59" t="s">
        <v>143</v>
      </c>
      <c r="J8" s="60" t="s">
        <v>144</v>
      </c>
      <c r="K8" s="60" t="s">
        <v>145</v>
      </c>
      <c r="L8" s="60" t="s">
        <v>146</v>
      </c>
      <c r="M8" s="59" t="s">
        <v>459</v>
      </c>
    </row>
    <row r="9" spans="1:13" ht="11.25" customHeight="1">
      <c r="A9" s="331">
        <v>1</v>
      </c>
      <c r="B9" s="332">
        <v>2</v>
      </c>
      <c r="C9" s="332">
        <v>3</v>
      </c>
      <c r="D9" s="332">
        <v>4</v>
      </c>
      <c r="E9" s="332">
        <v>5</v>
      </c>
      <c r="F9" s="332">
        <v>6</v>
      </c>
      <c r="G9" s="332">
        <v>7</v>
      </c>
      <c r="H9" s="332">
        <v>8</v>
      </c>
      <c r="I9" s="332">
        <v>9</v>
      </c>
      <c r="J9" s="333">
        <v>10</v>
      </c>
      <c r="K9" s="333">
        <v>11</v>
      </c>
      <c r="L9" s="333">
        <v>12</v>
      </c>
      <c r="M9" s="332">
        <v>13</v>
      </c>
    </row>
    <row r="10" spans="1:13" ht="23.25" customHeight="1">
      <c r="A10" s="61" t="s">
        <v>453</v>
      </c>
      <c r="B10" s="63">
        <f aca="true" t="shared" si="0" ref="B10:B22">C10+E10</f>
        <v>0</v>
      </c>
      <c r="C10" s="334">
        <f>SUM(C11:C20)</f>
        <v>0</v>
      </c>
      <c r="D10" s="334">
        <v>0</v>
      </c>
      <c r="E10" s="334">
        <f>SUM(E11:E20)</f>
        <v>0</v>
      </c>
      <c r="F10" s="334">
        <f>SUM(F11:F20)</f>
        <v>0</v>
      </c>
      <c r="G10" s="334">
        <f>SUM(G11:G20)</f>
        <v>0</v>
      </c>
      <c r="H10" s="334">
        <f>SUM(H11:H20)</f>
        <v>0</v>
      </c>
      <c r="I10" s="334">
        <f>SUM(I11:I20)</f>
        <v>0</v>
      </c>
      <c r="J10" s="335"/>
      <c r="K10" s="335"/>
      <c r="L10" s="335"/>
      <c r="M10" s="334">
        <f>SUM(M11:M20)</f>
        <v>0</v>
      </c>
    </row>
    <row r="11" spans="1:13" ht="12" customHeight="1">
      <c r="A11" s="62" t="s">
        <v>147</v>
      </c>
      <c r="B11" s="63">
        <f t="shared" si="0"/>
        <v>0</v>
      </c>
      <c r="C11" s="63">
        <v>0</v>
      </c>
      <c r="D11" s="63">
        <v>0</v>
      </c>
      <c r="E11" s="63">
        <f aca="true" t="shared" si="1" ref="E11:E22">F11+G11+H11+I11</f>
        <v>0</v>
      </c>
      <c r="F11" s="63">
        <v>0</v>
      </c>
      <c r="G11" s="63">
        <v>0</v>
      </c>
      <c r="H11" s="63">
        <v>0</v>
      </c>
      <c r="I11" s="63">
        <v>0</v>
      </c>
      <c r="J11" s="64"/>
      <c r="K11" s="64"/>
      <c r="L11" s="64"/>
      <c r="M11" s="63">
        <v>0</v>
      </c>
    </row>
    <row r="12" spans="1:13" ht="11.25" customHeight="1">
      <c r="A12" s="62" t="s">
        <v>148</v>
      </c>
      <c r="B12" s="63">
        <f t="shared" si="0"/>
        <v>0</v>
      </c>
      <c r="C12" s="63">
        <v>0</v>
      </c>
      <c r="D12" s="63">
        <v>0</v>
      </c>
      <c r="E12" s="63">
        <f t="shared" si="1"/>
        <v>0</v>
      </c>
      <c r="F12" s="63">
        <v>0</v>
      </c>
      <c r="G12" s="63">
        <v>0</v>
      </c>
      <c r="H12" s="63">
        <v>0</v>
      </c>
      <c r="I12" s="63">
        <v>0</v>
      </c>
      <c r="J12" s="64"/>
      <c r="K12" s="64"/>
      <c r="L12" s="64"/>
      <c r="M12" s="63">
        <v>0</v>
      </c>
    </row>
    <row r="13" spans="1:13" ht="14.25" customHeight="1">
      <c r="A13" s="62" t="s">
        <v>149</v>
      </c>
      <c r="B13" s="63">
        <f t="shared" si="0"/>
        <v>0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v>0</v>
      </c>
      <c r="I13" s="63">
        <v>0</v>
      </c>
      <c r="J13" s="64"/>
      <c r="K13" s="64"/>
      <c r="L13" s="64"/>
      <c r="M13" s="63">
        <v>0</v>
      </c>
    </row>
    <row r="14" spans="1:13" ht="15" customHeight="1">
      <c r="A14" s="62" t="s">
        <v>150</v>
      </c>
      <c r="B14" s="63">
        <f t="shared" si="0"/>
        <v>0</v>
      </c>
      <c r="C14" s="63">
        <v>0</v>
      </c>
      <c r="D14" s="63">
        <v>0</v>
      </c>
      <c r="E14" s="63">
        <f t="shared" si="1"/>
        <v>0</v>
      </c>
      <c r="F14" s="63">
        <v>0</v>
      </c>
      <c r="G14" s="63">
        <v>0</v>
      </c>
      <c r="H14" s="63">
        <v>0</v>
      </c>
      <c r="I14" s="63">
        <v>0</v>
      </c>
      <c r="J14" s="64"/>
      <c r="K14" s="64"/>
      <c r="L14" s="64"/>
      <c r="M14" s="63">
        <v>0</v>
      </c>
    </row>
    <row r="15" spans="1:13" ht="13.5" customHeight="1">
      <c r="A15" s="62" t="s">
        <v>151</v>
      </c>
      <c r="B15" s="63">
        <f t="shared" si="0"/>
        <v>0</v>
      </c>
      <c r="C15" s="63">
        <v>0</v>
      </c>
      <c r="D15" s="63">
        <v>0</v>
      </c>
      <c r="E15" s="63">
        <f t="shared" si="1"/>
        <v>0</v>
      </c>
      <c r="F15" s="63">
        <v>0</v>
      </c>
      <c r="G15" s="63">
        <v>0</v>
      </c>
      <c r="H15" s="63">
        <v>0</v>
      </c>
      <c r="I15" s="63">
        <v>0</v>
      </c>
      <c r="J15" s="64"/>
      <c r="K15" s="64"/>
      <c r="L15" s="64"/>
      <c r="M15" s="63">
        <v>0</v>
      </c>
    </row>
    <row r="16" spans="1:13" ht="15" customHeight="1">
      <c r="A16" s="62" t="s">
        <v>152</v>
      </c>
      <c r="B16" s="63">
        <f t="shared" si="0"/>
        <v>0</v>
      </c>
      <c r="C16" s="63">
        <v>0</v>
      </c>
      <c r="D16" s="63">
        <v>0</v>
      </c>
      <c r="E16" s="63">
        <f t="shared" si="1"/>
        <v>0</v>
      </c>
      <c r="F16" s="63">
        <v>0</v>
      </c>
      <c r="G16" s="63">
        <v>0</v>
      </c>
      <c r="H16" s="63">
        <v>0</v>
      </c>
      <c r="I16" s="63">
        <v>0</v>
      </c>
      <c r="J16" s="64"/>
      <c r="K16" s="64"/>
      <c r="L16" s="64"/>
      <c r="M16" s="63">
        <v>0</v>
      </c>
    </row>
    <row r="17" spans="1:13" ht="14.25" customHeight="1">
      <c r="A17" s="62" t="s">
        <v>153</v>
      </c>
      <c r="B17" s="63">
        <f t="shared" si="0"/>
        <v>0</v>
      </c>
      <c r="C17" s="63">
        <v>0</v>
      </c>
      <c r="D17" s="63">
        <v>0</v>
      </c>
      <c r="E17" s="63">
        <f t="shared" si="1"/>
        <v>0</v>
      </c>
      <c r="F17" s="63">
        <v>0</v>
      </c>
      <c r="G17" s="63">
        <v>0</v>
      </c>
      <c r="H17" s="63">
        <v>0</v>
      </c>
      <c r="I17" s="63">
        <v>0</v>
      </c>
      <c r="J17" s="64"/>
      <c r="K17" s="64"/>
      <c r="L17" s="64"/>
      <c r="M17" s="63">
        <v>0</v>
      </c>
    </row>
    <row r="18" spans="1:13" ht="26.25" customHeight="1">
      <c r="A18" s="62" t="s">
        <v>978</v>
      </c>
      <c r="B18" s="63">
        <f t="shared" si="0"/>
        <v>0</v>
      </c>
      <c r="C18" s="63">
        <v>0</v>
      </c>
      <c r="D18" s="63">
        <v>0</v>
      </c>
      <c r="E18" s="63">
        <f t="shared" si="1"/>
        <v>0</v>
      </c>
      <c r="F18" s="63">
        <v>0</v>
      </c>
      <c r="G18" s="63">
        <v>0</v>
      </c>
      <c r="H18" s="63">
        <v>0</v>
      </c>
      <c r="I18" s="63">
        <v>0</v>
      </c>
      <c r="J18" s="64"/>
      <c r="K18" s="64"/>
      <c r="L18" s="64"/>
      <c r="M18" s="63">
        <v>0</v>
      </c>
    </row>
    <row r="19" spans="1:13" ht="16.5" customHeight="1">
      <c r="A19" s="62" t="s">
        <v>454</v>
      </c>
      <c r="B19" s="63">
        <f t="shared" si="0"/>
        <v>0</v>
      </c>
      <c r="C19" s="63">
        <v>0</v>
      </c>
      <c r="D19" s="63">
        <v>0</v>
      </c>
      <c r="E19" s="63">
        <f t="shared" si="1"/>
        <v>0</v>
      </c>
      <c r="F19" s="63">
        <v>0</v>
      </c>
      <c r="G19" s="63">
        <v>0</v>
      </c>
      <c r="H19" s="63">
        <v>0</v>
      </c>
      <c r="I19" s="63">
        <v>0</v>
      </c>
      <c r="J19" s="64"/>
      <c r="K19" s="64"/>
      <c r="L19" s="64"/>
      <c r="M19" s="63">
        <v>0</v>
      </c>
    </row>
    <row r="20" spans="1:13" ht="12" customHeight="1">
      <c r="A20" s="36" t="s">
        <v>455</v>
      </c>
      <c r="B20" s="63">
        <f t="shared" si="0"/>
        <v>0</v>
      </c>
      <c r="C20" s="63">
        <v>0</v>
      </c>
      <c r="D20" s="63">
        <v>0</v>
      </c>
      <c r="E20" s="63">
        <f t="shared" si="1"/>
        <v>0</v>
      </c>
      <c r="F20" s="63">
        <v>0</v>
      </c>
      <c r="G20" s="63">
        <v>0</v>
      </c>
      <c r="H20" s="63">
        <v>0</v>
      </c>
      <c r="I20" s="63">
        <v>0</v>
      </c>
      <c r="J20" s="64"/>
      <c r="K20" s="64"/>
      <c r="L20" s="64"/>
      <c r="M20" s="63">
        <v>0</v>
      </c>
    </row>
    <row r="21" spans="1:13" ht="26.25" customHeight="1">
      <c r="A21" s="61" t="s">
        <v>456</v>
      </c>
      <c r="B21" s="63">
        <f t="shared" si="0"/>
        <v>0</v>
      </c>
      <c r="C21" s="63">
        <v>0</v>
      </c>
      <c r="D21" s="63">
        <v>0</v>
      </c>
      <c r="E21" s="63">
        <f t="shared" si="1"/>
        <v>0</v>
      </c>
      <c r="F21" s="63">
        <v>0</v>
      </c>
      <c r="G21" s="63">
        <v>0</v>
      </c>
      <c r="H21" s="63">
        <v>0</v>
      </c>
      <c r="I21" s="63">
        <v>0</v>
      </c>
      <c r="J21" s="64"/>
      <c r="K21" s="64"/>
      <c r="L21" s="64"/>
      <c r="M21" s="63">
        <v>0</v>
      </c>
    </row>
    <row r="22" spans="1:13" ht="24" customHeight="1">
      <c r="A22" s="61" t="s">
        <v>154</v>
      </c>
      <c r="B22" s="63">
        <f t="shared" si="0"/>
        <v>0</v>
      </c>
      <c r="C22" s="63">
        <v>0</v>
      </c>
      <c r="D22" s="63">
        <v>0</v>
      </c>
      <c r="E22" s="63">
        <f t="shared" si="1"/>
        <v>0</v>
      </c>
      <c r="F22" s="63">
        <v>0</v>
      </c>
      <c r="G22" s="63">
        <v>0</v>
      </c>
      <c r="H22" s="63">
        <v>0</v>
      </c>
      <c r="I22" s="63">
        <v>0</v>
      </c>
      <c r="J22" s="64"/>
      <c r="K22" s="64"/>
      <c r="L22" s="64"/>
      <c r="M22" s="63">
        <v>0</v>
      </c>
    </row>
    <row r="23" spans="1:13" ht="12.75" customHeight="1">
      <c r="A23" s="336" t="s">
        <v>375</v>
      </c>
      <c r="B23" s="63">
        <f aca="true" t="shared" si="2" ref="B23:I23">B10+B21+B22</f>
        <v>0</v>
      </c>
      <c r="C23" s="63">
        <f t="shared" si="2"/>
        <v>0</v>
      </c>
      <c r="D23" s="63">
        <f t="shared" si="2"/>
        <v>0</v>
      </c>
      <c r="E23" s="63">
        <f t="shared" si="2"/>
        <v>0</v>
      </c>
      <c r="F23" s="63">
        <f t="shared" si="2"/>
        <v>0</v>
      </c>
      <c r="G23" s="63">
        <f t="shared" si="2"/>
        <v>0</v>
      </c>
      <c r="H23" s="63">
        <f t="shared" si="2"/>
        <v>0</v>
      </c>
      <c r="I23" s="63">
        <f t="shared" si="2"/>
        <v>0</v>
      </c>
      <c r="J23" s="64"/>
      <c r="K23" s="64"/>
      <c r="L23" s="64"/>
      <c r="M23" s="63">
        <f>M10+M21+M22</f>
        <v>0</v>
      </c>
    </row>
    <row r="24" spans="1:13" ht="19.5" customHeight="1">
      <c r="A24" s="41"/>
      <c r="B24" s="41"/>
      <c r="C24" s="41"/>
      <c r="D24" s="41"/>
      <c r="E24" s="41"/>
      <c r="F24" s="41"/>
      <c r="G24" s="41"/>
      <c r="H24" s="41"/>
      <c r="I24" s="41"/>
      <c r="J24" s="65"/>
      <c r="K24" s="65"/>
      <c r="L24" s="65"/>
      <c r="M24" s="41"/>
    </row>
    <row r="25" spans="1:25" ht="12">
      <c r="A25" s="37" t="s">
        <v>88</v>
      </c>
      <c r="B25" s="38"/>
      <c r="C25" s="38"/>
      <c r="D25" s="38"/>
      <c r="E25" s="38"/>
      <c r="F25" s="38"/>
      <c r="G25" s="38"/>
      <c r="H25" s="39"/>
      <c r="I25" s="39"/>
      <c r="J25" s="66"/>
      <c r="K25" s="66"/>
      <c r="L25" s="66"/>
      <c r="M25" s="39"/>
      <c r="W25" s="41"/>
      <c r="X25" s="41"/>
      <c r="Y25" s="41"/>
    </row>
    <row r="26" spans="1:13" ht="12">
      <c r="A26" s="37"/>
      <c r="B26" s="39"/>
      <c r="C26" s="39"/>
      <c r="D26" s="39"/>
      <c r="E26" s="39"/>
      <c r="F26" s="39"/>
      <c r="G26" s="39"/>
      <c r="H26" s="39"/>
      <c r="I26" s="39"/>
      <c r="J26" s="66"/>
      <c r="K26" s="66"/>
      <c r="L26" s="66"/>
      <c r="M26" s="39"/>
    </row>
    <row r="27" spans="1:13" ht="12">
      <c r="A27" s="39"/>
      <c r="B27" s="39"/>
      <c r="C27" s="39"/>
      <c r="D27" s="39"/>
      <c r="E27" s="39"/>
      <c r="F27" s="39"/>
      <c r="G27" s="39"/>
      <c r="H27" s="39"/>
      <c r="I27" s="39"/>
      <c r="J27" s="66"/>
      <c r="K27" s="66"/>
      <c r="L27" s="66"/>
      <c r="M27" s="39"/>
    </row>
  </sheetData>
  <sheetProtection/>
  <mergeCells count="1">
    <mergeCell ref="A7:F7"/>
  </mergeCells>
  <dataValidations count="1">
    <dataValidation operator="greaterThanOrEqual" allowBlank="1" showInputMessage="1" showErrorMessage="1" sqref="B10:M23"/>
  </dataValidations>
  <printOptions/>
  <pageMargins left="0.75" right="0.5" top="1" bottom="1" header="0.5" footer="0.5"/>
  <pageSetup horizontalDpi="600" verticalDpi="600" orientation="landscape" paperSize="9" scale="90" r:id="rId1"/>
  <headerFooter alignWithMargins="0">
    <oddFooter>&amp;R&amp;"Times New Roman,обычный"&amp;7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zoomScale="150" zoomScaleNormal="150" zoomScalePageLayoutView="0" workbookViewId="0" topLeftCell="A1">
      <selection activeCell="A3" sqref="A3"/>
    </sheetView>
  </sheetViews>
  <sheetFormatPr defaultColWidth="12.57421875" defaultRowHeight="12.75"/>
  <cols>
    <col min="1" max="1" width="36.7109375" style="68" customWidth="1"/>
    <col min="2" max="16384" width="12.57421875" style="68" customWidth="1"/>
  </cols>
  <sheetData>
    <row r="1" spans="1:9" ht="12.75">
      <c r="A1" s="436" t="s">
        <v>781</v>
      </c>
      <c r="B1" s="436"/>
      <c r="C1" s="436"/>
      <c r="D1" s="436"/>
      <c r="E1" s="436"/>
      <c r="F1" s="454"/>
      <c r="G1" s="454"/>
      <c r="H1" s="454"/>
      <c r="I1" s="454"/>
    </row>
    <row r="2" spans="1:9" ht="12.75">
      <c r="A2" s="436" t="s">
        <v>782</v>
      </c>
      <c r="B2" s="436"/>
      <c r="C2" s="436"/>
      <c r="D2" s="436"/>
      <c r="E2" s="436"/>
      <c r="F2" s="454"/>
      <c r="G2" s="454"/>
      <c r="H2" s="454"/>
      <c r="I2" s="454"/>
    </row>
    <row r="3" spans="1:13" ht="12.75">
      <c r="A3" s="436" t="s">
        <v>1067</v>
      </c>
      <c r="B3" s="436"/>
      <c r="C3" s="436"/>
      <c r="D3" s="436"/>
      <c r="E3" s="436"/>
      <c r="L3" s="238"/>
      <c r="M3" s="13"/>
    </row>
    <row r="4" spans="1:13" ht="12.75">
      <c r="A4" s="436"/>
      <c r="B4" s="436"/>
      <c r="C4" s="436"/>
      <c r="D4" s="436"/>
      <c r="E4" s="436"/>
      <c r="L4" s="238"/>
      <c r="M4" s="13"/>
    </row>
    <row r="5" spans="1:13" ht="12.75">
      <c r="A5" s="70" t="s">
        <v>530</v>
      </c>
      <c r="M5" s="13"/>
    </row>
    <row r="6" spans="1:13" ht="12.75">
      <c r="A6" s="70"/>
      <c r="M6" s="13"/>
    </row>
    <row r="7" spans="1:12" ht="12.75">
      <c r="A7" s="337" t="s">
        <v>806</v>
      </c>
      <c r="J7" s="987"/>
      <c r="K7" s="987"/>
      <c r="L7" s="987"/>
    </row>
    <row r="8" spans="1:13" ht="12.75">
      <c r="A8" s="338"/>
      <c r="B8" s="338"/>
      <c r="C8" s="338"/>
      <c r="D8" s="338"/>
      <c r="E8" s="338"/>
      <c r="F8" s="338"/>
      <c r="G8" s="338"/>
      <c r="H8" s="338"/>
      <c r="I8" s="338"/>
      <c r="J8" s="338"/>
      <c r="K8" s="338"/>
      <c r="M8" s="69" t="s">
        <v>807</v>
      </c>
    </row>
    <row r="9" spans="1:13" ht="12.75" customHeight="1">
      <c r="A9" s="988" t="s">
        <v>75</v>
      </c>
      <c r="B9" s="990" t="s">
        <v>69</v>
      </c>
      <c r="C9" s="991" t="s">
        <v>155</v>
      </c>
      <c r="D9" s="456" t="s">
        <v>69</v>
      </c>
      <c r="E9" s="456" t="s">
        <v>156</v>
      </c>
      <c r="F9" s="456" t="s">
        <v>157</v>
      </c>
      <c r="G9" s="456" t="s">
        <v>532</v>
      </c>
      <c r="H9" s="456" t="s">
        <v>158</v>
      </c>
      <c r="I9" s="986" t="s">
        <v>159</v>
      </c>
      <c r="J9" s="986" t="s">
        <v>160</v>
      </c>
      <c r="K9" s="990" t="s">
        <v>161</v>
      </c>
      <c r="L9" s="986" t="s">
        <v>162</v>
      </c>
      <c r="M9" s="986" t="s">
        <v>533</v>
      </c>
    </row>
    <row r="10" spans="1:13" ht="51.75" customHeight="1">
      <c r="A10" s="989"/>
      <c r="B10" s="990"/>
      <c r="C10" s="991"/>
      <c r="D10" s="457" t="s">
        <v>163</v>
      </c>
      <c r="E10" s="457" t="s">
        <v>531</v>
      </c>
      <c r="F10" s="457" t="s">
        <v>531</v>
      </c>
      <c r="G10" s="457" t="s">
        <v>164</v>
      </c>
      <c r="H10" s="457" t="s">
        <v>165</v>
      </c>
      <c r="I10" s="986"/>
      <c r="J10" s="986"/>
      <c r="K10" s="990"/>
      <c r="L10" s="986"/>
      <c r="M10" s="986"/>
    </row>
    <row r="11" spans="1:13" ht="9.75" customHeight="1">
      <c r="A11" s="458">
        <v>1</v>
      </c>
      <c r="B11" s="455">
        <v>2</v>
      </c>
      <c r="C11" s="458">
        <v>3</v>
      </c>
      <c r="D11" s="457">
        <v>4</v>
      </c>
      <c r="E11" s="458">
        <v>5</v>
      </c>
      <c r="F11" s="458">
        <v>6</v>
      </c>
      <c r="G11" s="458">
        <v>7</v>
      </c>
      <c r="H11" s="458">
        <v>8</v>
      </c>
      <c r="I11" s="458">
        <v>9</v>
      </c>
      <c r="J11" s="458">
        <v>10</v>
      </c>
      <c r="K11" s="458">
        <v>11</v>
      </c>
      <c r="L11" s="458">
        <v>12</v>
      </c>
      <c r="M11" s="458">
        <v>13</v>
      </c>
    </row>
    <row r="12" spans="1:13" ht="35.25" customHeight="1">
      <c r="A12" s="459" t="s">
        <v>460</v>
      </c>
      <c r="B12" s="460"/>
      <c r="C12" s="460"/>
      <c r="D12" s="461"/>
      <c r="E12" s="461"/>
      <c r="F12" s="461"/>
      <c r="G12" s="461"/>
      <c r="H12" s="461"/>
      <c r="I12" s="461"/>
      <c r="J12" s="461"/>
      <c r="K12" s="461"/>
      <c r="L12" s="461"/>
      <c r="M12" s="461"/>
    </row>
    <row r="13" spans="1:13" ht="50.25" customHeight="1">
      <c r="A13" s="462" t="s">
        <v>461</v>
      </c>
      <c r="B13" s="460"/>
      <c r="C13" s="463"/>
      <c r="D13" s="461"/>
      <c r="E13" s="463"/>
      <c r="F13" s="463"/>
      <c r="G13" s="463"/>
      <c r="H13" s="463"/>
      <c r="I13" s="463"/>
      <c r="J13" s="463"/>
      <c r="K13" s="463"/>
      <c r="L13" s="463"/>
      <c r="M13" s="460"/>
    </row>
    <row r="14" spans="1:13" ht="14.25" customHeight="1">
      <c r="A14" s="462" t="s">
        <v>166</v>
      </c>
      <c r="B14" s="460"/>
      <c r="C14" s="463"/>
      <c r="D14" s="461"/>
      <c r="E14" s="463"/>
      <c r="F14" s="463"/>
      <c r="G14" s="463"/>
      <c r="H14" s="463"/>
      <c r="I14" s="463"/>
      <c r="J14" s="463"/>
      <c r="K14" s="463"/>
      <c r="L14" s="463"/>
      <c r="M14" s="460"/>
    </row>
    <row r="15" spans="1:13" ht="12.75">
      <c r="A15" s="462" t="s">
        <v>462</v>
      </c>
      <c r="B15" s="460"/>
      <c r="C15" s="463"/>
      <c r="D15" s="461"/>
      <c r="E15" s="463"/>
      <c r="F15" s="463"/>
      <c r="G15" s="463"/>
      <c r="H15" s="463"/>
      <c r="I15" s="463"/>
      <c r="J15" s="463"/>
      <c r="K15" s="463"/>
      <c r="L15" s="463"/>
      <c r="M15" s="460"/>
    </row>
    <row r="16" spans="1:13" ht="28.5" customHeight="1">
      <c r="A16" s="464" t="s">
        <v>463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</row>
    <row r="17" spans="1:13" ht="14.25" customHeight="1">
      <c r="A17" s="462" t="s">
        <v>167</v>
      </c>
      <c r="B17" s="460"/>
      <c r="C17" s="463"/>
      <c r="D17" s="461"/>
      <c r="E17" s="463"/>
      <c r="F17" s="463"/>
      <c r="G17" s="463"/>
      <c r="H17" s="463"/>
      <c r="I17" s="463"/>
      <c r="J17" s="463"/>
      <c r="K17" s="463"/>
      <c r="L17" s="463"/>
      <c r="M17" s="460"/>
    </row>
    <row r="18" spans="1:13" ht="12.75" customHeight="1">
      <c r="A18" s="462" t="s">
        <v>148</v>
      </c>
      <c r="B18" s="460"/>
      <c r="C18" s="463"/>
      <c r="D18" s="461"/>
      <c r="E18" s="463"/>
      <c r="F18" s="463"/>
      <c r="G18" s="463"/>
      <c r="H18" s="463"/>
      <c r="I18" s="463"/>
      <c r="J18" s="463"/>
      <c r="K18" s="463"/>
      <c r="L18" s="463"/>
      <c r="M18" s="460"/>
    </row>
    <row r="19" spans="1:13" ht="11.25" customHeight="1">
      <c r="A19" s="462" t="s">
        <v>464</v>
      </c>
      <c r="B19" s="460"/>
      <c r="C19" s="463"/>
      <c r="D19" s="461"/>
      <c r="E19" s="463"/>
      <c r="F19" s="463"/>
      <c r="G19" s="463"/>
      <c r="H19" s="463"/>
      <c r="I19" s="463"/>
      <c r="J19" s="463"/>
      <c r="K19" s="463"/>
      <c r="L19" s="463"/>
      <c r="M19" s="460"/>
    </row>
    <row r="20" spans="1:13" ht="15.75" customHeight="1">
      <c r="A20" s="462" t="s">
        <v>150</v>
      </c>
      <c r="B20" s="460"/>
      <c r="C20" s="463"/>
      <c r="D20" s="461"/>
      <c r="E20" s="463"/>
      <c r="F20" s="463"/>
      <c r="G20" s="463"/>
      <c r="H20" s="463"/>
      <c r="I20" s="463"/>
      <c r="J20" s="463"/>
      <c r="K20" s="463"/>
      <c r="L20" s="463"/>
      <c r="M20" s="460"/>
    </row>
    <row r="21" spans="1:13" ht="16.5" customHeight="1">
      <c r="A21" s="462" t="s">
        <v>151</v>
      </c>
      <c r="B21" s="460"/>
      <c r="C21" s="463"/>
      <c r="D21" s="461"/>
      <c r="E21" s="463"/>
      <c r="F21" s="463"/>
      <c r="G21" s="463"/>
      <c r="H21" s="463"/>
      <c r="I21" s="463"/>
      <c r="J21" s="463"/>
      <c r="K21" s="463"/>
      <c r="L21" s="463"/>
      <c r="M21" s="460"/>
    </row>
    <row r="22" spans="1:13" ht="14.25" customHeight="1">
      <c r="A22" s="462" t="s">
        <v>152</v>
      </c>
      <c r="B22" s="460"/>
      <c r="C22" s="463"/>
      <c r="D22" s="461"/>
      <c r="E22" s="463"/>
      <c r="F22" s="463"/>
      <c r="G22" s="463"/>
      <c r="H22" s="463"/>
      <c r="I22" s="463"/>
      <c r="J22" s="463"/>
      <c r="K22" s="463"/>
      <c r="L22" s="463"/>
      <c r="M22" s="460"/>
    </row>
    <row r="23" spans="1:13" ht="13.5" customHeight="1">
      <c r="A23" s="462" t="s">
        <v>153</v>
      </c>
      <c r="B23" s="460"/>
      <c r="C23" s="463"/>
      <c r="D23" s="461"/>
      <c r="E23" s="463"/>
      <c r="F23" s="463"/>
      <c r="G23" s="463"/>
      <c r="H23" s="463"/>
      <c r="I23" s="463"/>
      <c r="J23" s="463"/>
      <c r="K23" s="463"/>
      <c r="L23" s="463"/>
      <c r="M23" s="460"/>
    </row>
    <row r="24" spans="1:13" ht="25.5">
      <c r="A24" s="462" t="s">
        <v>1040</v>
      </c>
      <c r="B24" s="460"/>
      <c r="C24" s="463"/>
      <c r="D24" s="461"/>
      <c r="E24" s="463"/>
      <c r="F24" s="463"/>
      <c r="G24" s="463"/>
      <c r="H24" s="463"/>
      <c r="I24" s="463"/>
      <c r="J24" s="463"/>
      <c r="K24" s="463"/>
      <c r="L24" s="463"/>
      <c r="M24" s="460"/>
    </row>
    <row r="25" spans="1:13" ht="12.75">
      <c r="A25" s="462" t="s">
        <v>168</v>
      </c>
      <c r="B25" s="460"/>
      <c r="C25" s="463"/>
      <c r="D25" s="461"/>
      <c r="E25" s="463"/>
      <c r="F25" s="463"/>
      <c r="G25" s="463"/>
      <c r="H25" s="463"/>
      <c r="I25" s="463"/>
      <c r="J25" s="463"/>
      <c r="K25" s="463"/>
      <c r="L25" s="463"/>
      <c r="M25" s="460"/>
    </row>
    <row r="26" spans="1:13" ht="12.75">
      <c r="A26" s="462" t="s">
        <v>465</v>
      </c>
      <c r="B26" s="460"/>
      <c r="C26" s="463"/>
      <c r="D26" s="461"/>
      <c r="E26" s="463"/>
      <c r="F26" s="463"/>
      <c r="G26" s="463"/>
      <c r="H26" s="463"/>
      <c r="I26" s="463"/>
      <c r="J26" s="463"/>
      <c r="K26" s="463"/>
      <c r="L26" s="463"/>
      <c r="M26" s="460"/>
    </row>
    <row r="27" spans="1:13" ht="25.5" customHeight="1">
      <c r="A27" s="465" t="s">
        <v>732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0"/>
    </row>
    <row r="28" spans="1:13" ht="12.75">
      <c r="A28" s="464" t="s">
        <v>466</v>
      </c>
      <c r="B28" s="460"/>
      <c r="C28" s="463"/>
      <c r="D28" s="461"/>
      <c r="E28" s="463"/>
      <c r="F28" s="463"/>
      <c r="G28" s="463"/>
      <c r="H28" s="463"/>
      <c r="I28" s="463"/>
      <c r="J28" s="463"/>
      <c r="K28" s="463"/>
      <c r="L28" s="463"/>
      <c r="M28" s="460"/>
    </row>
    <row r="29" spans="1:13" ht="29.25" customHeight="1">
      <c r="A29" s="462" t="s">
        <v>373</v>
      </c>
      <c r="B29" s="460"/>
      <c r="C29" s="463"/>
      <c r="D29" s="461"/>
      <c r="E29" s="463"/>
      <c r="F29" s="463"/>
      <c r="G29" s="463"/>
      <c r="H29" s="463"/>
      <c r="I29" s="463"/>
      <c r="J29" s="463"/>
      <c r="K29" s="463"/>
      <c r="L29" s="463"/>
      <c r="M29" s="460"/>
    </row>
    <row r="30" spans="1:13" ht="30.75" customHeight="1">
      <c r="A30" s="464" t="s">
        <v>467</v>
      </c>
      <c r="B30" s="460"/>
      <c r="C30" s="463"/>
      <c r="D30" s="461"/>
      <c r="E30" s="463"/>
      <c r="F30" s="463"/>
      <c r="G30" s="463"/>
      <c r="H30" s="463"/>
      <c r="I30" s="463"/>
      <c r="J30" s="463"/>
      <c r="K30" s="463"/>
      <c r="L30" s="463"/>
      <c r="M30" s="460"/>
    </row>
    <row r="31" spans="1:13" ht="12.75">
      <c r="A31" s="466" t="s">
        <v>374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6"/>
    </row>
    <row r="32" spans="1:13" ht="27" customHeight="1">
      <c r="A32" s="464" t="s">
        <v>284</v>
      </c>
      <c r="B32" s="460"/>
      <c r="C32" s="467"/>
      <c r="D32" s="461"/>
      <c r="E32" s="463"/>
      <c r="F32" s="463"/>
      <c r="G32" s="463"/>
      <c r="H32" s="463"/>
      <c r="I32" s="463"/>
      <c r="J32" s="463"/>
      <c r="K32" s="463"/>
      <c r="L32" s="463"/>
      <c r="M32" s="466"/>
    </row>
    <row r="33" spans="1:13" ht="18" customHeight="1">
      <c r="A33" s="464" t="s">
        <v>285</v>
      </c>
      <c r="B33" s="460"/>
      <c r="C33" s="460"/>
      <c r="D33" s="461"/>
      <c r="E33" s="460"/>
      <c r="F33" s="460"/>
      <c r="G33" s="460"/>
      <c r="H33" s="460"/>
      <c r="I33" s="460"/>
      <c r="J33" s="460"/>
      <c r="K33" s="460"/>
      <c r="L33" s="460"/>
      <c r="M33" s="466"/>
    </row>
    <row r="34" spans="1:13" ht="32.25" customHeight="1">
      <c r="A34" s="468" t="s">
        <v>371</v>
      </c>
      <c r="B34" s="460"/>
      <c r="C34" s="460"/>
      <c r="D34" s="461"/>
      <c r="E34" s="460"/>
      <c r="F34" s="460"/>
      <c r="G34" s="460"/>
      <c r="H34" s="461"/>
      <c r="I34" s="460"/>
      <c r="J34" s="460"/>
      <c r="K34" s="460"/>
      <c r="L34" s="461"/>
      <c r="M34" s="466"/>
    </row>
    <row r="35" spans="1:13" ht="12.75">
      <c r="A35" s="469"/>
      <c r="B35" s="470"/>
      <c r="C35" s="470"/>
      <c r="D35" s="471"/>
      <c r="E35" s="470"/>
      <c r="F35" s="470"/>
      <c r="G35" s="470"/>
      <c r="H35" s="471"/>
      <c r="I35" s="470"/>
      <c r="J35" s="470"/>
      <c r="K35" s="470"/>
      <c r="L35" s="471"/>
      <c r="M35" s="338"/>
    </row>
    <row r="36" spans="1:6" s="70" customFormat="1" ht="12.75">
      <c r="A36" s="3" t="s">
        <v>88</v>
      </c>
      <c r="B36" s="42"/>
      <c r="C36" s="42"/>
      <c r="D36" s="42"/>
      <c r="E36" s="42"/>
      <c r="F36" s="42"/>
    </row>
    <row r="37" spans="1:6" s="70" customFormat="1" ht="12.75">
      <c r="A37" s="3"/>
      <c r="B37" s="14"/>
      <c r="C37" s="14"/>
      <c r="D37" s="14"/>
      <c r="E37" s="14"/>
      <c r="F37" s="14"/>
    </row>
  </sheetData>
  <sheetProtection/>
  <mergeCells count="9">
    <mergeCell ref="M9:M10"/>
    <mergeCell ref="J7:L7"/>
    <mergeCell ref="A9:A10"/>
    <mergeCell ref="B9:B10"/>
    <mergeCell ref="C9:C10"/>
    <mergeCell ref="I9:I10"/>
    <mergeCell ref="J9:J10"/>
    <mergeCell ref="K9:K10"/>
    <mergeCell ref="L9:L10"/>
  </mergeCells>
  <conditionalFormatting sqref="D34:D35">
    <cfRule type="cellIs" priority="1" dxfId="0" operator="notEqual" stopIfTrue="1">
      <formula>SUM(TOTALL1,TOTALL2,TOTALL3)</formula>
    </cfRule>
  </conditionalFormatting>
  <conditionalFormatting sqref="H34:H35">
    <cfRule type="cellIs" priority="2" dxfId="0" operator="notEqual" stopIfTrue="1">
      <formula>TOTRES1+TOTRES2+TOTRES3</formula>
    </cfRule>
  </conditionalFormatting>
  <conditionalFormatting sqref="L34:L35">
    <cfRule type="cellIs" priority="3" dxfId="1" operator="notEqual" stopIfTrue="1">
      <formula>SUM(SPECRES1+SPECRES2+SPECRES3)</formula>
    </cfRule>
  </conditionalFormatting>
  <dataValidations count="1">
    <dataValidation operator="greaterThanOrEqual" allowBlank="1" showInputMessage="1" showErrorMessage="1" sqref="M16 M12 B12:L35"/>
  </dataValidations>
  <printOptions/>
  <pageMargins left="0.7480314960629921" right="0.35" top="0.984251968503937" bottom="0.5118110236220472" header="0.5118110236220472" footer="0.5118110236220472"/>
  <pageSetup horizontalDpi="600" verticalDpi="600" orientation="landscape" paperSize="9" scale="70" r:id="rId1"/>
  <headerFooter alignWithMargins="0">
    <oddFooter>&amp;R&amp;"Times New Roman,обычный"&amp;7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zoomScale="150" zoomScaleNormal="150" zoomScalePageLayoutView="0" workbookViewId="0" topLeftCell="A1">
      <selection activeCell="B3" sqref="B3"/>
    </sheetView>
  </sheetViews>
  <sheetFormatPr defaultColWidth="9.140625" defaultRowHeight="12.75"/>
  <cols>
    <col min="1" max="1" width="5.140625" style="340" customWidth="1"/>
    <col min="2" max="2" width="30.57421875" style="342" customWidth="1"/>
    <col min="3" max="3" width="16.00390625" style="342" customWidth="1"/>
    <col min="4" max="4" width="7.7109375" style="342" customWidth="1"/>
    <col min="5" max="5" width="9.57421875" style="342" customWidth="1"/>
    <col min="6" max="6" width="5.28125" style="342" customWidth="1"/>
    <col min="7" max="7" width="8.421875" style="342" customWidth="1"/>
    <col min="8" max="8" width="5.28125" style="342" customWidth="1"/>
    <col min="9" max="9" width="8.421875" style="342" customWidth="1"/>
    <col min="10" max="10" width="5.28125" style="342" customWidth="1"/>
    <col min="11" max="11" width="8.421875" style="342" customWidth="1"/>
    <col min="12" max="12" width="6.421875" style="342" customWidth="1"/>
    <col min="13" max="13" width="7.8515625" style="342" customWidth="1"/>
    <col min="14" max="14" width="5.421875" style="342" customWidth="1"/>
    <col min="15" max="15" width="7.7109375" style="342" customWidth="1"/>
    <col min="16" max="16" width="5.421875" style="342" customWidth="1"/>
    <col min="17" max="17" width="7.8515625" style="342" customWidth="1"/>
    <col min="18" max="16384" width="9.140625" style="342" customWidth="1"/>
  </cols>
  <sheetData>
    <row r="1" spans="2:12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  <c r="L1" s="341"/>
    </row>
    <row r="2" spans="2:12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  <c r="L2" s="341"/>
    </row>
    <row r="3" spans="2:12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  <c r="L3" s="341"/>
    </row>
    <row r="4" spans="2:12" ht="12.75"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341"/>
    </row>
    <row r="5" spans="2:16" ht="12.75">
      <c r="B5" s="264" t="s">
        <v>530</v>
      </c>
      <c r="D5" s="343"/>
      <c r="E5" s="343"/>
      <c r="L5" s="344"/>
      <c r="M5" s="344"/>
      <c r="N5" s="344"/>
      <c r="O5" s="345"/>
      <c r="P5" s="346"/>
    </row>
    <row r="6" spans="2:16" ht="15.75">
      <c r="B6" s="279" t="s">
        <v>808</v>
      </c>
      <c r="D6" s="347"/>
      <c r="E6" s="348"/>
      <c r="P6" s="342" t="s">
        <v>809</v>
      </c>
    </row>
    <row r="7" spans="1:17" ht="12.75">
      <c r="A7" s="789"/>
      <c r="B7" s="789" t="s">
        <v>810</v>
      </c>
      <c r="C7" s="789" t="s">
        <v>704</v>
      </c>
      <c r="D7" s="789"/>
      <c r="E7" s="790"/>
      <c r="F7" s="790"/>
      <c r="G7" s="790" t="s">
        <v>812</v>
      </c>
      <c r="H7" s="790"/>
      <c r="I7" s="790"/>
      <c r="J7" s="790"/>
      <c r="K7" s="790"/>
      <c r="L7" s="790"/>
      <c r="M7" s="790"/>
      <c r="N7" s="790"/>
      <c r="O7" s="790"/>
      <c r="P7" s="791" t="s">
        <v>170</v>
      </c>
      <c r="Q7" s="351"/>
    </row>
    <row r="8" spans="1:17" ht="14.25" customHeight="1">
      <c r="A8" s="789" t="s">
        <v>171</v>
      </c>
      <c r="B8" s="789" t="s">
        <v>811</v>
      </c>
      <c r="C8" s="312"/>
      <c r="D8" s="790" t="s">
        <v>172</v>
      </c>
      <c r="E8" s="792"/>
      <c r="F8" s="790" t="s">
        <v>173</v>
      </c>
      <c r="G8" s="792"/>
      <c r="H8" s="790" t="s">
        <v>174</v>
      </c>
      <c r="I8" s="792"/>
      <c r="J8" s="790" t="s">
        <v>175</v>
      </c>
      <c r="K8" s="792"/>
      <c r="L8" s="790" t="s">
        <v>176</v>
      </c>
      <c r="M8" s="793"/>
      <c r="N8" s="790" t="s">
        <v>177</v>
      </c>
      <c r="O8" s="793"/>
      <c r="P8" s="351"/>
      <c r="Q8" s="790"/>
    </row>
    <row r="9" spans="1:17" ht="42" customHeight="1">
      <c r="A9" s="794"/>
      <c r="B9" s="312"/>
      <c r="C9" s="312"/>
      <c r="D9" s="793" t="s">
        <v>178</v>
      </c>
      <c r="E9" s="795" t="s">
        <v>979</v>
      </c>
      <c r="F9" s="793" t="s">
        <v>178</v>
      </c>
      <c r="G9" s="795" t="s">
        <v>979</v>
      </c>
      <c r="H9" s="793" t="s">
        <v>178</v>
      </c>
      <c r="I9" s="795" t="s">
        <v>979</v>
      </c>
      <c r="J9" s="793" t="s">
        <v>178</v>
      </c>
      <c r="K9" s="795" t="s">
        <v>979</v>
      </c>
      <c r="L9" s="793" t="s">
        <v>178</v>
      </c>
      <c r="M9" s="795" t="s">
        <v>979</v>
      </c>
      <c r="N9" s="793" t="s">
        <v>178</v>
      </c>
      <c r="O9" s="795" t="s">
        <v>979</v>
      </c>
      <c r="P9" s="796" t="s">
        <v>178</v>
      </c>
      <c r="Q9" s="795" t="s">
        <v>979</v>
      </c>
    </row>
    <row r="10" spans="1:17" ht="12.75">
      <c r="A10" s="794">
        <v>1</v>
      </c>
      <c r="B10" s="797">
        <v>2</v>
      </c>
      <c r="C10" s="794">
        <v>3</v>
      </c>
      <c r="D10" s="789">
        <v>4</v>
      </c>
      <c r="E10" s="789">
        <v>5</v>
      </c>
      <c r="F10" s="789">
        <v>6</v>
      </c>
      <c r="G10" s="789">
        <v>7</v>
      </c>
      <c r="H10" s="789">
        <v>8</v>
      </c>
      <c r="I10" s="789">
        <v>9</v>
      </c>
      <c r="J10" s="789">
        <v>10</v>
      </c>
      <c r="K10" s="789">
        <v>11</v>
      </c>
      <c r="L10" s="789">
        <v>12</v>
      </c>
      <c r="M10" s="789">
        <v>13</v>
      </c>
      <c r="N10" s="789">
        <v>14</v>
      </c>
      <c r="O10" s="789">
        <v>15</v>
      </c>
      <c r="P10" s="789">
        <v>16</v>
      </c>
      <c r="Q10" s="789">
        <v>17</v>
      </c>
    </row>
    <row r="11" spans="1:17" s="349" customFormat="1" ht="12.75">
      <c r="A11" s="789">
        <v>1</v>
      </c>
      <c r="B11" s="798" t="s">
        <v>737</v>
      </c>
      <c r="C11" s="351" t="s">
        <v>179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</row>
    <row r="12" spans="1:17" ht="12.75">
      <c r="A12" s="312"/>
      <c r="B12" s="312"/>
      <c r="C12" s="790" t="s">
        <v>180</v>
      </c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351"/>
      <c r="Q12" s="790"/>
    </row>
    <row r="13" spans="1:17" ht="12.75">
      <c r="A13" s="789">
        <v>2</v>
      </c>
      <c r="B13" s="798" t="s">
        <v>181</v>
      </c>
      <c r="C13" s="790" t="s">
        <v>179</v>
      </c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351"/>
      <c r="Q13" s="790"/>
    </row>
    <row r="14" spans="1:17" ht="12.75">
      <c r="A14" s="312"/>
      <c r="B14" s="312"/>
      <c r="C14" s="790" t="s">
        <v>180</v>
      </c>
      <c r="D14" s="790"/>
      <c r="E14" s="790"/>
      <c r="F14" s="790"/>
      <c r="G14" s="790"/>
      <c r="H14" s="790"/>
      <c r="I14" s="790"/>
      <c r="J14" s="790"/>
      <c r="K14" s="790"/>
      <c r="L14" s="790"/>
      <c r="M14" s="790"/>
      <c r="N14" s="790"/>
      <c r="O14" s="790"/>
      <c r="P14" s="351"/>
      <c r="Q14" s="790"/>
    </row>
    <row r="15" spans="1:17" ht="12.75">
      <c r="A15" s="789">
        <v>3</v>
      </c>
      <c r="B15" s="798" t="s">
        <v>182</v>
      </c>
      <c r="C15" s="790" t="s">
        <v>179</v>
      </c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351"/>
      <c r="Q15" s="790"/>
    </row>
    <row r="16" spans="1:17" ht="12.75">
      <c r="A16" s="312"/>
      <c r="B16" s="312"/>
      <c r="C16" s="790" t="s">
        <v>180</v>
      </c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351"/>
      <c r="Q16" s="790"/>
    </row>
    <row r="17" spans="1:17" ht="12.75">
      <c r="A17" s="789">
        <v>4</v>
      </c>
      <c r="B17" s="798" t="s">
        <v>183</v>
      </c>
      <c r="C17" s="790" t="s">
        <v>179</v>
      </c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351"/>
      <c r="Q17" s="790"/>
    </row>
    <row r="18" spans="1:17" ht="12.75">
      <c r="A18" s="312"/>
      <c r="B18" s="312"/>
      <c r="C18" s="790" t="s">
        <v>180</v>
      </c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351"/>
      <c r="Q18" s="790"/>
    </row>
    <row r="19" spans="1:17" ht="12.75">
      <c r="A19" s="789">
        <v>5</v>
      </c>
      <c r="B19" s="798" t="s">
        <v>184</v>
      </c>
      <c r="C19" s="790" t="s">
        <v>179</v>
      </c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351"/>
      <c r="Q19" s="790"/>
    </row>
    <row r="20" spans="1:17" ht="12.75">
      <c r="A20" s="312"/>
      <c r="B20" s="312"/>
      <c r="C20" s="790" t="s">
        <v>180</v>
      </c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351"/>
      <c r="Q20" s="790"/>
    </row>
    <row r="21" spans="1:17" ht="12.75">
      <c r="A21" s="789">
        <v>6</v>
      </c>
      <c r="B21" s="798" t="s">
        <v>185</v>
      </c>
      <c r="C21" s="790" t="s">
        <v>179</v>
      </c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351"/>
      <c r="Q21" s="790"/>
    </row>
    <row r="22" spans="1:17" ht="12.75">
      <c r="A22" s="312"/>
      <c r="B22" s="312"/>
      <c r="C22" s="790" t="s">
        <v>180</v>
      </c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351"/>
      <c r="Q22" s="790"/>
    </row>
    <row r="23" spans="1:17" ht="11.25" customHeight="1">
      <c r="A23" s="789">
        <v>7</v>
      </c>
      <c r="B23" s="798" t="s">
        <v>186</v>
      </c>
      <c r="C23" s="790" t="s">
        <v>179</v>
      </c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351"/>
      <c r="Q23" s="790"/>
    </row>
    <row r="24" spans="1:17" ht="12.75">
      <c r="A24" s="312"/>
      <c r="B24" s="312"/>
      <c r="C24" s="790" t="s">
        <v>180</v>
      </c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351"/>
      <c r="Q24" s="790"/>
    </row>
    <row r="25" spans="1:17" ht="12.75">
      <c r="A25" s="789">
        <v>8</v>
      </c>
      <c r="B25" s="798" t="s">
        <v>980</v>
      </c>
      <c r="C25" s="790" t="s">
        <v>179</v>
      </c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351"/>
      <c r="Q25" s="790"/>
    </row>
    <row r="26" spans="1:17" ht="12.75">
      <c r="A26" s="312"/>
      <c r="B26" s="312"/>
      <c r="C26" s="790" t="s">
        <v>180</v>
      </c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351"/>
      <c r="Q26" s="790"/>
    </row>
    <row r="27" spans="1:17" ht="12.75">
      <c r="A27" s="789">
        <v>9</v>
      </c>
      <c r="B27" s="798" t="s">
        <v>468</v>
      </c>
      <c r="C27" s="790" t="s">
        <v>179</v>
      </c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351"/>
      <c r="Q27" s="790"/>
    </row>
    <row r="28" spans="1:17" s="349" customFormat="1" ht="12.75">
      <c r="A28" s="312"/>
      <c r="B28" s="312"/>
      <c r="C28" s="790" t="s">
        <v>180</v>
      </c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351"/>
      <c r="Q28" s="790"/>
    </row>
    <row r="29" spans="1:17" s="349" customFormat="1" ht="12.75">
      <c r="A29" s="789">
        <v>10</v>
      </c>
      <c r="B29" s="798" t="s">
        <v>469</v>
      </c>
      <c r="C29" s="790" t="s">
        <v>179</v>
      </c>
      <c r="D29" s="790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351"/>
      <c r="Q29" s="790"/>
    </row>
    <row r="30" spans="1:17" s="349" customFormat="1" ht="12.75">
      <c r="A30" s="312"/>
      <c r="B30" s="312" t="s">
        <v>470</v>
      </c>
      <c r="C30" s="790" t="s">
        <v>180</v>
      </c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351"/>
      <c r="Q30" s="790"/>
    </row>
    <row r="31" spans="1:17" s="349" customFormat="1" ht="12.75">
      <c r="A31" s="789">
        <v>11</v>
      </c>
      <c r="B31" s="798" t="s">
        <v>187</v>
      </c>
      <c r="C31" s="351" t="s">
        <v>179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</row>
    <row r="32" spans="1:17" ht="12.75">
      <c r="A32" s="312"/>
      <c r="B32" s="312"/>
      <c r="C32" s="790" t="s">
        <v>180</v>
      </c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351"/>
      <c r="Q32" s="790"/>
    </row>
    <row r="33" spans="1:17" ht="12.75">
      <c r="A33" s="789">
        <v>12</v>
      </c>
      <c r="B33" s="798" t="s">
        <v>188</v>
      </c>
      <c r="C33" s="351" t="s">
        <v>179</v>
      </c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351"/>
      <c r="Q33" s="790"/>
    </row>
    <row r="34" spans="1:17" ht="12.75">
      <c r="A34" s="312"/>
      <c r="B34" s="312"/>
      <c r="C34" s="790" t="s">
        <v>180</v>
      </c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351"/>
      <c r="Q34" s="790"/>
    </row>
    <row r="35" spans="1:17" ht="12.75">
      <c r="A35" s="789">
        <v>13</v>
      </c>
      <c r="B35" s="798" t="s">
        <v>170</v>
      </c>
      <c r="C35" s="790" t="s">
        <v>179</v>
      </c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351"/>
      <c r="Q35" s="790"/>
    </row>
    <row r="36" spans="1:17" ht="12.75">
      <c r="A36" s="312"/>
      <c r="B36" s="312"/>
      <c r="C36" s="790" t="s">
        <v>180</v>
      </c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351"/>
      <c r="Q36" s="790"/>
    </row>
    <row r="37" spans="1:17" ht="12.75">
      <c r="A37" s="797">
        <v>14</v>
      </c>
      <c r="B37" s="799" t="s">
        <v>69</v>
      </c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351"/>
      <c r="Q37" s="790"/>
    </row>
    <row r="38" spans="1:17" ht="12.75">
      <c r="A38" s="472"/>
      <c r="B38" s="47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474"/>
      <c r="Q38" s="343"/>
    </row>
    <row r="39" spans="1:6" s="264" customFormat="1" ht="12.75">
      <c r="A39" s="352" t="s">
        <v>88</v>
      </c>
      <c r="B39" s="235"/>
      <c r="C39" s="235"/>
      <c r="D39" s="235"/>
      <c r="E39" s="235"/>
      <c r="F39" s="235"/>
    </row>
    <row r="40" spans="1:6" s="264" customFormat="1" ht="12.75">
      <c r="A40" s="352"/>
      <c r="B40" s="350"/>
      <c r="C40" s="350"/>
      <c r="D40" s="350"/>
      <c r="E40" s="350"/>
      <c r="F40" s="3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Roman,обычный"&amp;7
</oddHeader>
    <oddFooter>&amp;R&amp;"Times New Roman,обычный"&amp;7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="150" zoomScaleNormal="150" zoomScalePageLayoutView="0" workbookViewId="0" topLeftCell="A10">
      <selection activeCell="B3" sqref="B3"/>
    </sheetView>
  </sheetViews>
  <sheetFormatPr defaultColWidth="9.140625" defaultRowHeight="12.75"/>
  <cols>
    <col min="1" max="1" width="9.140625" style="14" customWidth="1"/>
    <col min="2" max="2" width="29.140625" style="14" customWidth="1"/>
    <col min="3" max="3" width="13.8515625" style="14" customWidth="1"/>
    <col min="4" max="4" width="13.140625" style="14" customWidth="1"/>
    <col min="5" max="6" width="12.140625" style="14" customWidth="1"/>
    <col min="7" max="7" width="13.140625" style="14" customWidth="1"/>
    <col min="8" max="8" width="17.28125" style="14" bestFit="1" customWidth="1"/>
    <col min="9" max="16384" width="9.140625" style="14" customWidth="1"/>
  </cols>
  <sheetData>
    <row r="1" spans="2:12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2:12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2:12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2:12" ht="12.75"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</row>
    <row r="5" spans="2:8" ht="12.75">
      <c r="B5" s="70" t="s">
        <v>530</v>
      </c>
      <c r="H5" s="240"/>
    </row>
    <row r="6" spans="2:8" ht="12.75">
      <c r="B6" s="70"/>
      <c r="H6" s="240"/>
    </row>
    <row r="7" ht="12.75">
      <c r="B7" s="339" t="s">
        <v>813</v>
      </c>
    </row>
    <row r="9" spans="1:8" ht="12.75">
      <c r="A9" s="994" t="s">
        <v>842</v>
      </c>
      <c r="B9" s="994"/>
      <c r="C9" s="994"/>
      <c r="D9" s="994"/>
      <c r="E9" s="994"/>
      <c r="F9" s="994"/>
      <c r="G9" s="994"/>
      <c r="H9" s="994"/>
    </row>
    <row r="10" spans="1:8" ht="89.25">
      <c r="A10" s="353" t="s">
        <v>407</v>
      </c>
      <c r="B10" s="354" t="s">
        <v>75</v>
      </c>
      <c r="C10" s="355" t="s">
        <v>983</v>
      </c>
      <c r="D10" s="355" t="s">
        <v>471</v>
      </c>
      <c r="E10" s="355" t="s">
        <v>472</v>
      </c>
      <c r="F10" s="509" t="s">
        <v>841</v>
      </c>
      <c r="G10" s="355" t="s">
        <v>982</v>
      </c>
      <c r="H10" s="355" t="s">
        <v>981</v>
      </c>
    </row>
    <row r="11" spans="1:8" ht="12.75">
      <c r="A11" s="174">
        <v>1</v>
      </c>
      <c r="B11" s="173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</row>
    <row r="12" spans="1:8" ht="12.75">
      <c r="A12" s="992">
        <v>1</v>
      </c>
      <c r="B12" s="171" t="s">
        <v>408</v>
      </c>
      <c r="C12" s="475"/>
      <c r="D12" s="475"/>
      <c r="E12" s="475"/>
      <c r="F12" s="475"/>
      <c r="G12" s="475"/>
      <c r="H12" s="475"/>
    </row>
    <row r="13" spans="1:8" ht="12.75">
      <c r="A13" s="992"/>
      <c r="B13" s="172" t="s">
        <v>409</v>
      </c>
      <c r="C13" s="475"/>
      <c r="D13" s="475"/>
      <c r="E13" s="475"/>
      <c r="F13" s="475"/>
      <c r="G13" s="475"/>
      <c r="H13" s="475"/>
    </row>
    <row r="14" spans="1:8" ht="12.75">
      <c r="A14" s="992"/>
      <c r="B14" s="173" t="s">
        <v>410</v>
      </c>
      <c r="C14" s="475"/>
      <c r="D14" s="475"/>
      <c r="E14" s="475"/>
      <c r="F14" s="475"/>
      <c r="G14" s="475"/>
      <c r="H14" s="475"/>
    </row>
    <row r="15" spans="1:8" ht="12.75">
      <c r="A15" s="174">
        <v>2</v>
      </c>
      <c r="B15" s="171" t="s">
        <v>411</v>
      </c>
      <c r="C15" s="475"/>
      <c r="D15" s="475"/>
      <c r="E15" s="475"/>
      <c r="F15" s="475"/>
      <c r="G15" s="475"/>
      <c r="H15" s="475"/>
    </row>
    <row r="16" spans="1:8" ht="12.75">
      <c r="A16" s="992"/>
      <c r="B16" s="171" t="s">
        <v>412</v>
      </c>
      <c r="C16" s="475"/>
      <c r="D16" s="475"/>
      <c r="E16" s="475"/>
      <c r="F16" s="475"/>
      <c r="G16" s="475"/>
      <c r="H16" s="475"/>
    </row>
    <row r="17" spans="1:8" ht="12.75">
      <c r="A17" s="992"/>
      <c r="B17" s="172" t="s">
        <v>409</v>
      </c>
      <c r="C17" s="475"/>
      <c r="D17" s="475"/>
      <c r="E17" s="475"/>
      <c r="F17" s="475"/>
      <c r="G17" s="475"/>
      <c r="H17" s="475"/>
    </row>
    <row r="18" spans="1:8" ht="12.75">
      <c r="A18" s="992"/>
      <c r="B18" s="173" t="s">
        <v>410</v>
      </c>
      <c r="C18" s="475"/>
      <c r="D18" s="475"/>
      <c r="E18" s="475"/>
      <c r="F18" s="475"/>
      <c r="G18" s="475"/>
      <c r="H18" s="475"/>
    </row>
    <row r="19" spans="1:8" ht="12.75">
      <c r="A19" s="993"/>
      <c r="B19" s="171" t="s">
        <v>413</v>
      </c>
      <c r="C19" s="475"/>
      <c r="D19" s="475"/>
      <c r="E19" s="475"/>
      <c r="F19" s="475"/>
      <c r="G19" s="475"/>
      <c r="H19" s="475"/>
    </row>
    <row r="20" spans="1:8" ht="12.75">
      <c r="A20" s="993"/>
      <c r="B20" s="172" t="s">
        <v>409</v>
      </c>
      <c r="C20" s="475"/>
      <c r="D20" s="475"/>
      <c r="E20" s="475"/>
      <c r="F20" s="475"/>
      <c r="G20" s="475"/>
      <c r="H20" s="475"/>
    </row>
    <row r="21" spans="1:8" ht="20.25">
      <c r="A21" s="179"/>
      <c r="B21" s="175" t="s">
        <v>410</v>
      </c>
      <c r="C21" s="475"/>
      <c r="D21" s="475"/>
      <c r="E21" s="475"/>
      <c r="F21" s="475"/>
      <c r="G21" s="475"/>
      <c r="H21" s="475"/>
    </row>
    <row r="22" spans="1:8" ht="12.75">
      <c r="A22" s="992">
        <v>3</v>
      </c>
      <c r="B22" s="171" t="s">
        <v>414</v>
      </c>
      <c r="C22" s="475"/>
      <c r="D22" s="475"/>
      <c r="E22" s="475"/>
      <c r="F22" s="475"/>
      <c r="G22" s="475"/>
      <c r="H22" s="475"/>
    </row>
    <row r="23" spans="1:8" ht="12.75">
      <c r="A23" s="992"/>
      <c r="B23" s="172" t="s">
        <v>409</v>
      </c>
      <c r="C23" s="475"/>
      <c r="D23" s="475"/>
      <c r="E23" s="475"/>
      <c r="F23" s="475"/>
      <c r="G23" s="475"/>
      <c r="H23" s="475"/>
    </row>
    <row r="24" spans="1:8" ht="17.25" customHeight="1">
      <c r="A24" s="180"/>
      <c r="B24" s="176" t="s">
        <v>410</v>
      </c>
      <c r="C24" s="475"/>
      <c r="D24" s="475"/>
      <c r="E24" s="475"/>
      <c r="F24" s="475"/>
      <c r="G24" s="475"/>
      <c r="H24" s="475"/>
    </row>
    <row r="25" spans="1:8" ht="12.75">
      <c r="A25" s="992">
        <v>4</v>
      </c>
      <c r="B25" s="171" t="s">
        <v>415</v>
      </c>
      <c r="C25" s="475"/>
      <c r="D25" s="475"/>
      <c r="E25" s="475"/>
      <c r="F25" s="475"/>
      <c r="G25" s="475"/>
      <c r="H25" s="475"/>
    </row>
    <row r="26" spans="1:8" ht="12.75">
      <c r="A26" s="992"/>
      <c r="B26" s="172" t="s">
        <v>409</v>
      </c>
      <c r="C26" s="475"/>
      <c r="D26" s="475"/>
      <c r="E26" s="475"/>
      <c r="F26" s="475"/>
      <c r="G26" s="475"/>
      <c r="H26" s="475"/>
    </row>
    <row r="27" spans="1:8" ht="12.75">
      <c r="A27" s="992"/>
      <c r="B27" s="173" t="s">
        <v>410</v>
      </c>
      <c r="C27" s="475"/>
      <c r="D27" s="475"/>
      <c r="E27" s="475"/>
      <c r="F27" s="475"/>
      <c r="G27" s="475"/>
      <c r="H27" s="475"/>
    </row>
    <row r="28" spans="1:8" ht="12.75">
      <c r="A28" s="992">
        <v>5</v>
      </c>
      <c r="B28" s="171" t="s">
        <v>416</v>
      </c>
      <c r="C28" s="475"/>
      <c r="D28" s="475"/>
      <c r="E28" s="475"/>
      <c r="F28" s="475"/>
      <c r="G28" s="475"/>
      <c r="H28" s="475"/>
    </row>
    <row r="29" spans="1:8" ht="12.75">
      <c r="A29" s="992"/>
      <c r="B29" s="172" t="s">
        <v>409</v>
      </c>
      <c r="C29" s="475"/>
      <c r="D29" s="475"/>
      <c r="E29" s="475"/>
      <c r="F29" s="475"/>
      <c r="G29" s="475"/>
      <c r="H29" s="475"/>
    </row>
    <row r="30" spans="1:8" ht="12.75">
      <c r="A30" s="992"/>
      <c r="B30" s="173" t="s">
        <v>410</v>
      </c>
      <c r="C30" s="475"/>
      <c r="D30" s="475"/>
      <c r="E30" s="475"/>
      <c r="F30" s="475"/>
      <c r="G30" s="475"/>
      <c r="H30" s="475"/>
    </row>
    <row r="31" spans="1:8" ht="12.75">
      <c r="A31" s="992">
        <v>6</v>
      </c>
      <c r="B31" s="171" t="s">
        <v>417</v>
      </c>
      <c r="C31" s="475"/>
      <c r="D31" s="475"/>
      <c r="E31" s="475"/>
      <c r="F31" s="475"/>
      <c r="G31" s="475"/>
      <c r="H31" s="475"/>
    </row>
    <row r="32" spans="1:8" ht="12.75">
      <c r="A32" s="992"/>
      <c r="B32" s="172" t="s">
        <v>409</v>
      </c>
      <c r="C32" s="475"/>
      <c r="D32" s="475"/>
      <c r="E32" s="475"/>
      <c r="F32" s="475"/>
      <c r="G32" s="475"/>
      <c r="H32" s="475"/>
    </row>
    <row r="33" spans="1:8" ht="12.75">
      <c r="A33" s="992"/>
      <c r="B33" s="173" t="s">
        <v>410</v>
      </c>
      <c r="C33" s="475"/>
      <c r="D33" s="475"/>
      <c r="E33" s="475"/>
      <c r="F33" s="475"/>
      <c r="G33" s="475"/>
      <c r="H33" s="475"/>
    </row>
    <row r="34" spans="1:8" ht="22.5">
      <c r="A34" s="992">
        <v>7</v>
      </c>
      <c r="B34" s="177" t="s">
        <v>1064</v>
      </c>
      <c r="C34" s="475"/>
      <c r="D34" s="475"/>
      <c r="E34" s="475"/>
      <c r="F34" s="475"/>
      <c r="G34" s="475"/>
      <c r="H34" s="475"/>
    </row>
    <row r="35" spans="1:8" ht="12.75">
      <c r="A35" s="992"/>
      <c r="B35" s="172" t="s">
        <v>409</v>
      </c>
      <c r="C35" s="475"/>
      <c r="D35" s="475"/>
      <c r="E35" s="475"/>
      <c r="F35" s="475"/>
      <c r="G35" s="475"/>
      <c r="H35" s="475"/>
    </row>
    <row r="36" spans="1:8" ht="12.75">
      <c r="A36" s="992"/>
      <c r="B36" s="173" t="s">
        <v>410</v>
      </c>
      <c r="C36" s="475"/>
      <c r="D36" s="475"/>
      <c r="E36" s="475"/>
      <c r="F36" s="475"/>
      <c r="G36" s="475"/>
      <c r="H36" s="475"/>
    </row>
    <row r="37" spans="1:8" ht="22.5">
      <c r="A37" s="992">
        <v>8</v>
      </c>
      <c r="B37" s="177" t="s">
        <v>984</v>
      </c>
      <c r="C37" s="475"/>
      <c r="D37" s="475"/>
      <c r="E37" s="475"/>
      <c r="F37" s="475"/>
      <c r="G37" s="475"/>
      <c r="H37" s="475"/>
    </row>
    <row r="38" spans="1:8" ht="12.75">
      <c r="A38" s="992"/>
      <c r="B38" s="172" t="s">
        <v>409</v>
      </c>
      <c r="C38" s="475"/>
      <c r="D38" s="475"/>
      <c r="E38" s="475"/>
      <c r="F38" s="475"/>
      <c r="G38" s="475"/>
      <c r="H38" s="475"/>
    </row>
    <row r="39" spans="1:8" ht="12.75">
      <c r="A39" s="992"/>
      <c r="B39" s="173" t="s">
        <v>410</v>
      </c>
      <c r="C39" s="475"/>
      <c r="D39" s="475"/>
      <c r="E39" s="475"/>
      <c r="F39" s="475"/>
      <c r="G39" s="475"/>
      <c r="H39" s="475"/>
    </row>
    <row r="40" spans="1:8" ht="12.75">
      <c r="A40" s="992">
        <v>9</v>
      </c>
      <c r="B40" s="171" t="s">
        <v>985</v>
      </c>
      <c r="C40" s="475"/>
      <c r="D40" s="475"/>
      <c r="E40" s="475"/>
      <c r="F40" s="475"/>
      <c r="G40" s="475"/>
      <c r="H40" s="475"/>
    </row>
    <row r="41" spans="1:8" ht="12.75">
      <c r="A41" s="992"/>
      <c r="B41" s="172" t="s">
        <v>409</v>
      </c>
      <c r="C41" s="475"/>
      <c r="D41" s="475"/>
      <c r="E41" s="475"/>
      <c r="F41" s="475"/>
      <c r="G41" s="475"/>
      <c r="H41" s="475"/>
    </row>
    <row r="42" spans="1:8" ht="12.75">
      <c r="A42" s="992"/>
      <c r="B42" s="173" t="s">
        <v>410</v>
      </c>
      <c r="C42" s="475"/>
      <c r="D42" s="475"/>
      <c r="E42" s="475"/>
      <c r="F42" s="475"/>
      <c r="G42" s="475"/>
      <c r="H42" s="475"/>
    </row>
    <row r="43" spans="1:8" ht="12.75">
      <c r="A43" s="993"/>
      <c r="B43" s="171" t="s">
        <v>986</v>
      </c>
      <c r="C43" s="475"/>
      <c r="D43" s="475"/>
      <c r="E43" s="475"/>
      <c r="F43" s="475"/>
      <c r="G43" s="475"/>
      <c r="H43" s="475"/>
    </row>
    <row r="44" spans="1:8" ht="12.75">
      <c r="A44" s="993"/>
      <c r="B44" s="178" t="s">
        <v>409</v>
      </c>
      <c r="C44" s="475"/>
      <c r="D44" s="475"/>
      <c r="E44" s="475"/>
      <c r="F44" s="475"/>
      <c r="G44" s="475"/>
      <c r="H44" s="475"/>
    </row>
    <row r="45" spans="1:8" ht="12.75">
      <c r="A45" s="993"/>
      <c r="B45" s="172" t="s">
        <v>410</v>
      </c>
      <c r="C45" s="475"/>
      <c r="D45" s="475"/>
      <c r="E45" s="475"/>
      <c r="F45" s="475"/>
      <c r="G45" s="475"/>
      <c r="H45" s="475"/>
    </row>
    <row r="46" spans="1:8" ht="12.75">
      <c r="A46" s="476"/>
      <c r="B46" s="477"/>
      <c r="C46" s="477"/>
      <c r="D46" s="477"/>
      <c r="E46" s="477"/>
      <c r="F46" s="477"/>
      <c r="G46" s="477"/>
      <c r="H46" s="477"/>
    </row>
    <row r="47" spans="1:7" s="70" customFormat="1" ht="12.75">
      <c r="A47" s="3" t="s">
        <v>88</v>
      </c>
      <c r="B47" s="42"/>
      <c r="C47" s="42"/>
      <c r="D47" s="42"/>
      <c r="E47" s="42"/>
      <c r="F47" s="42"/>
      <c r="G47" s="42"/>
    </row>
    <row r="48" spans="1:7" s="70" customFormat="1" ht="12.75">
      <c r="A48" s="3"/>
      <c r="B48" s="14"/>
      <c r="C48" s="14"/>
      <c r="D48" s="14"/>
      <c r="E48" s="14"/>
      <c r="F48" s="14"/>
      <c r="G48" s="14"/>
    </row>
    <row r="49" spans="1:7" s="70" customFormat="1" ht="12.75">
      <c r="A49" s="3"/>
      <c r="B49" s="14"/>
      <c r="C49" s="14"/>
      <c r="D49" s="14"/>
      <c r="E49" s="14"/>
      <c r="F49" s="14"/>
      <c r="G49" s="14"/>
    </row>
    <row r="51" spans="1:8" ht="12.75">
      <c r="A51" s="476"/>
      <c r="B51" s="477"/>
      <c r="C51" s="477"/>
      <c r="D51" s="477"/>
      <c r="E51" s="477"/>
      <c r="F51" s="477"/>
      <c r="G51" s="477"/>
      <c r="H51" s="477"/>
    </row>
    <row r="52" spans="1:7" s="70" customFormat="1" ht="12.75">
      <c r="A52" s="3"/>
      <c r="B52" s="42"/>
      <c r="C52" s="42"/>
      <c r="D52" s="42"/>
      <c r="E52" s="42"/>
      <c r="F52" s="42"/>
      <c r="G52" s="42"/>
    </row>
    <row r="53" spans="1:7" s="70" customFormat="1" ht="12.75">
      <c r="A53" s="3"/>
      <c r="B53" s="14"/>
      <c r="C53" s="14"/>
      <c r="D53" s="14"/>
      <c r="E53" s="14"/>
      <c r="F53" s="14"/>
      <c r="G53" s="14"/>
    </row>
  </sheetData>
  <sheetProtection/>
  <mergeCells count="12">
    <mergeCell ref="A9:H9"/>
    <mergeCell ref="A12:A14"/>
    <mergeCell ref="A16:A18"/>
    <mergeCell ref="A19:A20"/>
    <mergeCell ref="A34:A36"/>
    <mergeCell ref="A37:A39"/>
    <mergeCell ref="A40:A42"/>
    <mergeCell ref="A43:A45"/>
    <mergeCell ref="A22:A23"/>
    <mergeCell ref="A25:A27"/>
    <mergeCell ref="A28:A30"/>
    <mergeCell ref="A31:A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&amp;R&amp;8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7109375" style="298" customWidth="1"/>
    <col min="2" max="2" width="19.28125" style="298" customWidth="1"/>
    <col min="3" max="3" width="16.28125" style="298" customWidth="1"/>
    <col min="4" max="4" width="16.00390625" style="298" customWidth="1"/>
    <col min="5" max="5" width="9.140625" style="298" customWidth="1"/>
    <col min="6" max="6" width="11.57421875" style="298" customWidth="1"/>
    <col min="7" max="16384" width="9.140625" style="298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2.75">
      <c r="A4" s="436"/>
      <c r="B4" s="436"/>
      <c r="C4" s="436"/>
      <c r="D4" s="436"/>
      <c r="E4" s="436"/>
      <c r="F4" s="436"/>
      <c r="G4" s="436"/>
      <c r="H4" s="436"/>
      <c r="I4" s="436"/>
      <c r="J4" s="436"/>
    </row>
    <row r="5" ht="12.75">
      <c r="A5" s="70" t="s">
        <v>530</v>
      </c>
    </row>
    <row r="6" ht="12.75">
      <c r="A6" s="70"/>
    </row>
    <row r="7" ht="12.75">
      <c r="A7" s="337" t="s">
        <v>814</v>
      </c>
    </row>
    <row r="9" spans="1:4" ht="12.75">
      <c r="A9" s="356"/>
      <c r="B9" s="71"/>
      <c r="C9" s="71"/>
      <c r="D9" s="72" t="s">
        <v>169</v>
      </c>
    </row>
    <row r="10" spans="1:4" ht="25.5">
      <c r="A10" s="357" t="s">
        <v>1066</v>
      </c>
      <c r="B10" s="357" t="s">
        <v>473</v>
      </c>
      <c r="C10" s="234" t="s">
        <v>966</v>
      </c>
      <c r="D10" s="357" t="s">
        <v>474</v>
      </c>
    </row>
    <row r="11" spans="1:4" ht="12.75">
      <c r="A11" s="73">
        <v>1</v>
      </c>
      <c r="B11" s="73">
        <v>2</v>
      </c>
      <c r="C11" s="73">
        <v>3</v>
      </c>
      <c r="D11" s="73">
        <v>4</v>
      </c>
    </row>
    <row r="12" spans="1:4" ht="12.75">
      <c r="A12" s="74" t="s">
        <v>441</v>
      </c>
      <c r="B12" s="75"/>
      <c r="C12" s="76"/>
      <c r="D12" s="77"/>
    </row>
    <row r="13" spans="1:4" ht="12.75">
      <c r="A13" s="78" t="s">
        <v>442</v>
      </c>
      <c r="B13" s="75"/>
      <c r="C13" s="76"/>
      <c r="D13" s="77"/>
    </row>
    <row r="14" spans="1:4" ht="25.5">
      <c r="A14" s="78" t="s">
        <v>443</v>
      </c>
      <c r="B14" s="75"/>
      <c r="C14" s="76"/>
      <c r="D14" s="77"/>
    </row>
    <row r="15" spans="1:4" ht="25.5">
      <c r="A15" s="79" t="s">
        <v>444</v>
      </c>
      <c r="B15" s="75"/>
      <c r="C15" s="76"/>
      <c r="D15" s="77"/>
    </row>
    <row r="16" spans="1:4" ht="12.75">
      <c r="A16" s="78" t="s">
        <v>102</v>
      </c>
      <c r="B16" s="75"/>
      <c r="C16" s="76"/>
      <c r="D16" s="77"/>
    </row>
    <row r="17" spans="1:4" ht="12.75">
      <c r="A17" s="358" t="s">
        <v>69</v>
      </c>
      <c r="B17" s="359"/>
      <c r="C17" s="76"/>
      <c r="D17" s="360"/>
    </row>
    <row r="20" spans="1:5" ht="12.75">
      <c r="A20" s="337" t="s">
        <v>987</v>
      </c>
      <c r="B20" s="80"/>
      <c r="C20" s="81"/>
      <c r="D20" s="81"/>
      <c r="E20" s="82"/>
    </row>
    <row r="21" spans="1:5" ht="12.75">
      <c r="A21" s="337"/>
      <c r="B21" s="80"/>
      <c r="C21" s="81"/>
      <c r="D21" s="81"/>
      <c r="E21" s="82"/>
    </row>
    <row r="22" spans="1:5" ht="60">
      <c r="A22" s="364" t="s">
        <v>989</v>
      </c>
      <c r="B22" s="361" t="s">
        <v>475</v>
      </c>
      <c r="C22" s="361" t="s">
        <v>988</v>
      </c>
      <c r="D22" s="362"/>
      <c r="E22" s="363"/>
    </row>
    <row r="23" spans="1:5" ht="12.75">
      <c r="A23" s="365" t="s">
        <v>189</v>
      </c>
      <c r="B23" s="361"/>
      <c r="C23" s="361"/>
      <c r="D23" s="362"/>
      <c r="E23" s="363"/>
    </row>
    <row r="24" spans="1:5" ht="12.75">
      <c r="A24" s="365" t="s">
        <v>190</v>
      </c>
      <c r="B24" s="83"/>
      <c r="C24" s="83"/>
      <c r="D24" s="366"/>
      <c r="E24" s="366"/>
    </row>
    <row r="25" spans="1:5" ht="12.75">
      <c r="A25" s="365" t="s">
        <v>380</v>
      </c>
      <c r="B25" s="83"/>
      <c r="C25" s="83"/>
      <c r="D25" s="81"/>
      <c r="E25" s="81"/>
    </row>
    <row r="26" spans="1:3" ht="12.75">
      <c r="A26" s="365" t="s">
        <v>990</v>
      </c>
      <c r="B26" s="656"/>
      <c r="C26" s="656"/>
    </row>
    <row r="27" spans="1:3" ht="12.75">
      <c r="A27" s="657"/>
      <c r="B27" s="362"/>
      <c r="C27" s="362"/>
    </row>
    <row r="28" spans="1:5" ht="12.75">
      <c r="A28" s="3" t="s">
        <v>88</v>
      </c>
      <c r="B28" s="42"/>
      <c r="C28" s="42"/>
      <c r="D28" s="42"/>
      <c r="E28" s="42"/>
    </row>
    <row r="29" spans="1:5" ht="12.75">
      <c r="A29" s="3"/>
      <c r="B29" s="14"/>
      <c r="C29" s="14"/>
      <c r="D29" s="14"/>
      <c r="E2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Roman,обычный"&amp;8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3" sqref="A3"/>
    </sheetView>
  </sheetViews>
  <sheetFormatPr defaultColWidth="9.140625" defaultRowHeight="12.75"/>
  <cols>
    <col min="1" max="1" width="27.00390625" style="14" customWidth="1"/>
    <col min="2" max="2" width="17.00390625" style="14" customWidth="1"/>
    <col min="3" max="3" width="14.421875" style="14" customWidth="1"/>
    <col min="4" max="4" width="14.28125" style="14" customWidth="1"/>
    <col min="5" max="8" width="9.140625" style="14" customWidth="1"/>
    <col min="9" max="9" width="11.421875" style="14" customWidth="1"/>
    <col min="10" max="10" width="9.421875" style="14" customWidth="1"/>
    <col min="11" max="16384" width="9.140625" style="14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2.75">
      <c r="A4" s="436"/>
      <c r="B4" s="436"/>
      <c r="C4" s="436"/>
      <c r="D4" s="436"/>
      <c r="E4" s="436"/>
      <c r="F4" s="436"/>
      <c r="G4" s="436"/>
      <c r="H4" s="436"/>
      <c r="I4" s="436"/>
      <c r="J4" s="436"/>
    </row>
    <row r="5" ht="12.75">
      <c r="A5" s="70" t="s">
        <v>530</v>
      </c>
    </row>
    <row r="6" ht="12.75">
      <c r="A6" s="70"/>
    </row>
    <row r="7" spans="1:9" s="20" customFormat="1" ht="12.75">
      <c r="A7" s="20" t="s">
        <v>476</v>
      </c>
      <c r="D7" s="14"/>
      <c r="E7" s="14"/>
      <c r="F7" s="14"/>
      <c r="G7" s="14"/>
      <c r="H7" s="14"/>
      <c r="I7" s="14" t="s">
        <v>191</v>
      </c>
    </row>
    <row r="8" spans="1:10" s="84" customFormat="1" ht="15.75">
      <c r="A8" s="367"/>
      <c r="B8" s="368" t="s">
        <v>192</v>
      </c>
      <c r="C8" s="368" t="s">
        <v>193</v>
      </c>
      <c r="D8" s="368" t="s">
        <v>194</v>
      </c>
      <c r="E8" s="368" t="s">
        <v>195</v>
      </c>
      <c r="F8" s="368" t="s">
        <v>196</v>
      </c>
      <c r="G8" s="368" t="s">
        <v>197</v>
      </c>
      <c r="H8" s="368" t="s">
        <v>198</v>
      </c>
      <c r="I8" s="368" t="s">
        <v>199</v>
      </c>
      <c r="J8" s="368" t="s">
        <v>69</v>
      </c>
    </row>
    <row r="9" spans="1:10" s="84" customFormat="1" ht="15.75">
      <c r="A9" s="369" t="s">
        <v>991</v>
      </c>
      <c r="B9" s="370"/>
      <c r="C9" s="370"/>
      <c r="D9" s="370"/>
      <c r="E9" s="370"/>
      <c r="F9" s="370"/>
      <c r="G9" s="370"/>
      <c r="H9" s="370"/>
      <c r="I9" s="370"/>
      <c r="J9" s="370"/>
    </row>
    <row r="10" spans="1:10" s="84" customFormat="1" ht="15.75">
      <c r="A10" s="85" t="s">
        <v>534</v>
      </c>
      <c r="B10" s="86"/>
      <c r="C10" s="86"/>
      <c r="D10" s="86"/>
      <c r="E10" s="86"/>
      <c r="F10" s="86"/>
      <c r="G10" s="86"/>
      <c r="H10" s="86"/>
      <c r="I10" s="86"/>
      <c r="J10" s="370"/>
    </row>
    <row r="11" spans="1:10" s="84" customFormat="1" ht="25.5">
      <c r="A11" s="85" t="s">
        <v>535</v>
      </c>
      <c r="B11" s="86"/>
      <c r="C11" s="86"/>
      <c r="D11" s="86"/>
      <c r="E11" s="86"/>
      <c r="F11" s="86"/>
      <c r="G11" s="86"/>
      <c r="H11" s="86"/>
      <c r="I11" s="86"/>
      <c r="J11" s="370"/>
    </row>
    <row r="12" spans="1:10" s="84" customFormat="1" ht="15.75">
      <c r="A12" s="85" t="s">
        <v>536</v>
      </c>
      <c r="B12" s="86"/>
      <c r="C12" s="86"/>
      <c r="D12" s="86"/>
      <c r="E12" s="86"/>
      <c r="F12" s="86"/>
      <c r="G12" s="86"/>
      <c r="H12" s="86"/>
      <c r="I12" s="86"/>
      <c r="J12" s="370"/>
    </row>
    <row r="13" spans="1:10" s="84" customFormat="1" ht="15.75">
      <c r="A13" s="85" t="s">
        <v>200</v>
      </c>
      <c r="B13" s="86"/>
      <c r="C13" s="86"/>
      <c r="D13" s="86"/>
      <c r="E13" s="86"/>
      <c r="F13" s="86"/>
      <c r="G13" s="86"/>
      <c r="H13" s="86"/>
      <c r="I13" s="86"/>
      <c r="J13" s="370"/>
    </row>
    <row r="14" spans="1:10" s="84" customFormat="1" ht="15.75">
      <c r="A14" s="85" t="s">
        <v>201</v>
      </c>
      <c r="B14" s="86"/>
      <c r="C14" s="86"/>
      <c r="D14" s="86"/>
      <c r="E14" s="86"/>
      <c r="F14" s="86"/>
      <c r="G14" s="86"/>
      <c r="H14" s="86"/>
      <c r="I14" s="86"/>
      <c r="J14" s="370"/>
    </row>
    <row r="15" spans="1:10" s="84" customFormat="1" ht="15.75">
      <c r="A15" s="85" t="s">
        <v>161</v>
      </c>
      <c r="B15" s="86"/>
      <c r="C15" s="86"/>
      <c r="D15" s="86"/>
      <c r="E15" s="86"/>
      <c r="F15" s="86"/>
      <c r="G15" s="86"/>
      <c r="H15" s="86"/>
      <c r="I15" s="86"/>
      <c r="J15" s="370"/>
    </row>
    <row r="16" spans="1:10" s="84" customFormat="1" ht="15.75">
      <c r="A16" s="369" t="s">
        <v>202</v>
      </c>
      <c r="B16" s="86"/>
      <c r="C16" s="86"/>
      <c r="D16" s="86"/>
      <c r="E16" s="86"/>
      <c r="F16" s="86"/>
      <c r="G16" s="86"/>
      <c r="H16" s="86"/>
      <c r="I16" s="86"/>
      <c r="J16" s="370"/>
    </row>
    <row r="17" spans="1:10" s="84" customFormat="1" ht="15.75">
      <c r="A17" s="369" t="s">
        <v>203</v>
      </c>
      <c r="B17" s="86"/>
      <c r="C17" s="86"/>
      <c r="D17" s="86"/>
      <c r="E17" s="86"/>
      <c r="F17" s="86"/>
      <c r="G17" s="86"/>
      <c r="H17" s="86"/>
      <c r="I17" s="86"/>
      <c r="J17" s="370"/>
    </row>
    <row r="18" spans="1:10" s="84" customFormat="1" ht="15.75">
      <c r="A18" s="369" t="s">
        <v>204</v>
      </c>
      <c r="B18" s="367"/>
      <c r="C18" s="367"/>
      <c r="D18" s="367"/>
      <c r="E18" s="367"/>
      <c r="F18" s="367"/>
      <c r="G18" s="367"/>
      <c r="H18" s="367"/>
      <c r="I18" s="367"/>
      <c r="J18" s="370"/>
    </row>
    <row r="19" spans="1:10" s="84" customFormat="1" ht="15.75">
      <c r="A19" s="371"/>
      <c r="B19" s="372"/>
      <c r="C19" s="372"/>
      <c r="D19" s="372"/>
      <c r="E19" s="372"/>
      <c r="F19" s="372"/>
      <c r="G19" s="372"/>
      <c r="H19" s="372"/>
      <c r="I19" s="372"/>
      <c r="J19" s="373"/>
    </row>
    <row r="20" ht="12.75">
      <c r="A20" s="20" t="s">
        <v>418</v>
      </c>
    </row>
    <row r="21" spans="1:10" ht="12.75">
      <c r="A21" s="367" t="s">
        <v>205</v>
      </c>
      <c r="B21" s="368" t="s">
        <v>192</v>
      </c>
      <c r="C21" s="368" t="s">
        <v>193</v>
      </c>
      <c r="D21" s="368" t="s">
        <v>194</v>
      </c>
      <c r="E21" s="368" t="s">
        <v>195</v>
      </c>
      <c r="F21" s="368" t="s">
        <v>196</v>
      </c>
      <c r="G21" s="368" t="s">
        <v>197</v>
      </c>
      <c r="H21" s="368" t="s">
        <v>198</v>
      </c>
      <c r="I21" s="368" t="s">
        <v>199</v>
      </c>
      <c r="J21" s="368" t="s">
        <v>69</v>
      </c>
    </row>
    <row r="22" spans="1:10" s="84" customFormat="1" ht="15.75">
      <c r="A22" s="87" t="s">
        <v>206</v>
      </c>
      <c r="B22" s="88"/>
      <c r="C22" s="88"/>
      <c r="D22" s="88"/>
      <c r="E22" s="88"/>
      <c r="F22" s="88"/>
      <c r="G22" s="88"/>
      <c r="H22" s="88"/>
      <c r="I22" s="88"/>
      <c r="J22" s="370"/>
    </row>
    <row r="23" spans="1:10" s="84" customFormat="1" ht="15.75">
      <c r="A23" s="87" t="s">
        <v>207</v>
      </c>
      <c r="B23" s="88"/>
      <c r="C23" s="88"/>
      <c r="D23" s="88"/>
      <c r="E23" s="88"/>
      <c r="F23" s="88"/>
      <c r="G23" s="88"/>
      <c r="H23" s="88"/>
      <c r="I23" s="88"/>
      <c r="J23" s="370"/>
    </row>
    <row r="24" spans="1:10" s="84" customFormat="1" ht="26.25">
      <c r="A24" s="189" t="s">
        <v>477</v>
      </c>
      <c r="B24" s="88"/>
      <c r="C24" s="88"/>
      <c r="D24" s="88"/>
      <c r="E24" s="88"/>
      <c r="F24" s="88"/>
      <c r="G24" s="88"/>
      <c r="H24" s="88"/>
      <c r="I24" s="88"/>
      <c r="J24" s="370"/>
    </row>
    <row r="25" spans="1:10" s="84" customFormat="1" ht="26.25">
      <c r="A25" s="189" t="s">
        <v>478</v>
      </c>
      <c r="B25" s="88"/>
      <c r="C25" s="88"/>
      <c r="D25" s="88"/>
      <c r="E25" s="88"/>
      <c r="F25" s="88"/>
      <c r="G25" s="88"/>
      <c r="H25" s="88"/>
      <c r="I25" s="88"/>
      <c r="J25" s="370"/>
    </row>
    <row r="26" spans="1:10" s="84" customFormat="1" ht="39">
      <c r="A26" s="189" t="s">
        <v>479</v>
      </c>
      <c r="B26" s="88"/>
      <c r="C26" s="88"/>
      <c r="D26" s="88"/>
      <c r="E26" s="88"/>
      <c r="F26" s="88"/>
      <c r="G26" s="88"/>
      <c r="H26" s="88"/>
      <c r="I26" s="88"/>
      <c r="J26" s="370"/>
    </row>
    <row r="28" spans="1:5" ht="12.75">
      <c r="A28" s="3" t="s">
        <v>88</v>
      </c>
      <c r="B28" s="42"/>
      <c r="C28" s="42"/>
      <c r="D28" s="42"/>
      <c r="E28" s="42"/>
    </row>
    <row r="29" ht="12.75">
      <c r="A29" s="3"/>
    </row>
  </sheetData>
  <sheetProtection/>
  <protectedRanges>
    <protectedRange sqref="B10:I17" name="Диапазон2"/>
    <protectedRange sqref="B22:I26" name="Диапазон4"/>
  </protectedRanges>
  <printOptions/>
  <pageMargins left="0.75" right="0.75" top="1" bottom="0.72" header="0.5" footer="0.5"/>
  <pageSetup horizontalDpi="600" verticalDpi="600" orientation="landscape" paperSize="9" r:id="rId1"/>
  <headerFooter alignWithMargins="0">
    <oddFooter>&amp;R&amp;"Times New Roman,обычный"&amp;7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P3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89" customWidth="1"/>
    <col min="2" max="2" width="23.421875" style="89" customWidth="1"/>
    <col min="3" max="3" width="17.8515625" style="89" customWidth="1"/>
    <col min="4" max="4" width="13.421875" style="89" customWidth="1"/>
    <col min="5" max="14" width="9.140625" style="89" customWidth="1"/>
    <col min="15" max="15" width="20.421875" style="89" customWidth="1"/>
    <col min="16" max="16384" width="9.140625" style="89" customWidth="1"/>
  </cols>
  <sheetData>
    <row r="1" spans="2:11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11" ht="12.75">
      <c r="B4" s="436"/>
      <c r="C4" s="436"/>
      <c r="D4" s="436"/>
      <c r="E4" s="436"/>
      <c r="F4" s="436"/>
      <c r="G4" s="436"/>
      <c r="H4" s="436"/>
      <c r="I4" s="436"/>
      <c r="J4" s="436"/>
      <c r="K4" s="436"/>
    </row>
    <row r="5" spans="1:15" ht="12.75">
      <c r="A5" s="70" t="s">
        <v>530</v>
      </c>
      <c r="O5" s="240"/>
    </row>
    <row r="6" spans="1:15" ht="12.75">
      <c r="A6" s="70"/>
      <c r="O6" s="240"/>
    </row>
    <row r="7" spans="1:4" ht="12.75">
      <c r="A7" s="20" t="s">
        <v>481</v>
      </c>
      <c r="D7" s="374"/>
    </row>
    <row r="8" spans="2:4" ht="6.75" customHeight="1">
      <c r="B8" s="374"/>
      <c r="C8" s="374"/>
      <c r="D8" s="374"/>
    </row>
    <row r="9" spans="1:15" ht="16.5" customHeight="1">
      <c r="A9" s="658" t="s">
        <v>208</v>
      </c>
      <c r="B9" s="997" t="s">
        <v>1042</v>
      </c>
      <c r="C9" s="997" t="s">
        <v>209</v>
      </c>
      <c r="D9" s="997"/>
      <c r="E9" s="995" t="s">
        <v>482</v>
      </c>
      <c r="F9" s="995"/>
      <c r="G9" s="995"/>
      <c r="H9" s="995"/>
      <c r="I9" s="995"/>
      <c r="J9" s="995"/>
      <c r="K9" s="995"/>
      <c r="L9" s="995"/>
      <c r="M9" s="995"/>
      <c r="N9" s="995"/>
      <c r="O9" s="995"/>
    </row>
    <row r="10" spans="1:15" ht="4.5" customHeight="1">
      <c r="A10" s="658"/>
      <c r="B10" s="997"/>
      <c r="C10" s="997"/>
      <c r="D10" s="997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</row>
    <row r="11" spans="1:15" ht="12.75" customHeight="1">
      <c r="A11" s="658"/>
      <c r="B11" s="997"/>
      <c r="C11" s="997" t="s">
        <v>1043</v>
      </c>
      <c r="D11" s="997" t="s">
        <v>38</v>
      </c>
      <c r="E11" s="995" t="s">
        <v>997</v>
      </c>
      <c r="F11" s="995"/>
      <c r="G11" s="995"/>
      <c r="H11" s="995"/>
      <c r="I11" s="995"/>
      <c r="J11" s="995" t="s">
        <v>483</v>
      </c>
      <c r="K11" s="995"/>
      <c r="L11" s="995" t="s">
        <v>210</v>
      </c>
      <c r="M11" s="995"/>
      <c r="N11" s="995"/>
      <c r="O11" s="995" t="s">
        <v>996</v>
      </c>
    </row>
    <row r="12" spans="1:15" ht="12.75">
      <c r="A12" s="658"/>
      <c r="B12" s="997"/>
      <c r="C12" s="997"/>
      <c r="D12" s="997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</row>
    <row r="13" spans="1:15" ht="23.25" customHeight="1">
      <c r="A13" s="658"/>
      <c r="B13" s="997"/>
      <c r="C13" s="997"/>
      <c r="D13" s="997"/>
      <c r="E13" s="995" t="s">
        <v>211</v>
      </c>
      <c r="F13" s="995" t="s">
        <v>212</v>
      </c>
      <c r="G13" s="995" t="s">
        <v>725</v>
      </c>
      <c r="H13" s="995" t="s">
        <v>979</v>
      </c>
      <c r="I13" s="995" t="s">
        <v>995</v>
      </c>
      <c r="J13" s="995"/>
      <c r="K13" s="995"/>
      <c r="L13" s="995" t="s">
        <v>993</v>
      </c>
      <c r="M13" s="995" t="s">
        <v>979</v>
      </c>
      <c r="N13" s="995" t="s">
        <v>994</v>
      </c>
      <c r="O13" s="995"/>
    </row>
    <row r="14" spans="1:15" ht="44.25" customHeight="1">
      <c r="A14" s="658"/>
      <c r="B14" s="997"/>
      <c r="C14" s="997"/>
      <c r="D14" s="997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</row>
    <row r="15" spans="1:16" s="663" customFormat="1" ht="13.5" customHeight="1">
      <c r="A15" s="660">
        <v>1</v>
      </c>
      <c r="B15" s="661">
        <v>1</v>
      </c>
      <c r="C15" s="661">
        <v>2</v>
      </c>
      <c r="D15" s="661">
        <v>3</v>
      </c>
      <c r="E15" s="661">
        <v>4</v>
      </c>
      <c r="F15" s="661">
        <v>5</v>
      </c>
      <c r="G15" s="661">
        <v>6</v>
      </c>
      <c r="H15" s="661">
        <v>7</v>
      </c>
      <c r="I15" s="661">
        <v>8</v>
      </c>
      <c r="J15" s="996">
        <v>9</v>
      </c>
      <c r="K15" s="996"/>
      <c r="L15" s="661">
        <v>10</v>
      </c>
      <c r="M15" s="661">
        <v>10</v>
      </c>
      <c r="N15" s="661">
        <v>11</v>
      </c>
      <c r="O15" s="660">
        <v>12</v>
      </c>
      <c r="P15" s="662"/>
    </row>
    <row r="16" spans="1:16" ht="13.5" customHeight="1">
      <c r="A16" s="660">
        <v>2</v>
      </c>
      <c r="B16" s="664"/>
      <c r="C16" s="664"/>
      <c r="D16" s="664"/>
      <c r="E16" s="665"/>
      <c r="F16" s="665"/>
      <c r="G16" s="666"/>
      <c r="H16" s="666"/>
      <c r="I16" s="666"/>
      <c r="J16" s="998"/>
      <c r="K16" s="998"/>
      <c r="L16" s="660"/>
      <c r="M16" s="667"/>
      <c r="N16" s="667"/>
      <c r="O16" s="667"/>
      <c r="P16" s="668"/>
    </row>
    <row r="17" spans="1:16" ht="13.5" customHeight="1">
      <c r="A17" s="660">
        <v>3</v>
      </c>
      <c r="B17" s="664"/>
      <c r="C17" s="664"/>
      <c r="D17" s="664"/>
      <c r="E17" s="664"/>
      <c r="F17" s="664"/>
      <c r="G17" s="664"/>
      <c r="H17" s="664"/>
      <c r="I17" s="664"/>
      <c r="J17" s="998"/>
      <c r="K17" s="998"/>
      <c r="L17" s="660"/>
      <c r="M17" s="667"/>
      <c r="N17" s="667"/>
      <c r="O17" s="667"/>
      <c r="P17" s="668"/>
    </row>
    <row r="18" spans="1:16" ht="13.5" customHeight="1">
      <c r="A18" s="660">
        <v>4</v>
      </c>
      <c r="B18" s="664"/>
      <c r="C18" s="664"/>
      <c r="D18" s="664"/>
      <c r="E18" s="664"/>
      <c r="F18" s="664"/>
      <c r="G18" s="664"/>
      <c r="H18" s="664"/>
      <c r="I18" s="664"/>
      <c r="J18" s="998"/>
      <c r="K18" s="998"/>
      <c r="L18" s="660"/>
      <c r="M18" s="667"/>
      <c r="N18" s="667"/>
      <c r="O18" s="667"/>
      <c r="P18" s="668"/>
    </row>
    <row r="19" spans="1:16" ht="13.5" customHeight="1">
      <c r="A19" s="660">
        <v>5</v>
      </c>
      <c r="B19" s="664"/>
      <c r="C19" s="664"/>
      <c r="D19" s="664"/>
      <c r="E19" s="664"/>
      <c r="F19" s="664"/>
      <c r="G19" s="664"/>
      <c r="H19" s="664"/>
      <c r="I19" s="664"/>
      <c r="J19" s="998"/>
      <c r="K19" s="998"/>
      <c r="L19" s="660"/>
      <c r="M19" s="667"/>
      <c r="N19" s="667"/>
      <c r="O19" s="667"/>
      <c r="P19" s="668"/>
    </row>
    <row r="20" spans="1:16" ht="13.5" customHeight="1">
      <c r="A20" s="660">
        <v>6</v>
      </c>
      <c r="B20" s="664"/>
      <c r="C20" s="664"/>
      <c r="D20" s="664"/>
      <c r="E20" s="664"/>
      <c r="F20" s="664"/>
      <c r="G20" s="664"/>
      <c r="H20" s="664"/>
      <c r="I20" s="664"/>
      <c r="J20" s="998"/>
      <c r="K20" s="998"/>
      <c r="L20" s="660"/>
      <c r="M20" s="667"/>
      <c r="N20" s="667"/>
      <c r="O20" s="667"/>
      <c r="P20" s="668"/>
    </row>
    <row r="21" spans="1:16" ht="13.5" customHeight="1">
      <c r="A21" s="660">
        <v>7</v>
      </c>
      <c r="B21" s="664"/>
      <c r="C21" s="664"/>
      <c r="D21" s="664"/>
      <c r="E21" s="664"/>
      <c r="F21" s="664"/>
      <c r="G21" s="664"/>
      <c r="H21" s="664"/>
      <c r="I21" s="664"/>
      <c r="J21" s="998"/>
      <c r="K21" s="998"/>
      <c r="L21" s="660"/>
      <c r="M21" s="667"/>
      <c r="N21" s="667"/>
      <c r="O21" s="667"/>
      <c r="P21" s="668"/>
    </row>
    <row r="22" spans="1:16" ht="13.5" customHeight="1">
      <c r="A22" s="660">
        <v>8</v>
      </c>
      <c r="B22" s="664"/>
      <c r="C22" s="664"/>
      <c r="D22" s="664"/>
      <c r="E22" s="664"/>
      <c r="F22" s="664"/>
      <c r="G22" s="664"/>
      <c r="H22" s="664"/>
      <c r="I22" s="664"/>
      <c r="J22" s="998"/>
      <c r="K22" s="998"/>
      <c r="L22" s="660"/>
      <c r="M22" s="667"/>
      <c r="N22" s="667"/>
      <c r="O22" s="667"/>
      <c r="P22" s="668"/>
    </row>
    <row r="23" spans="1:16" ht="13.5" customHeight="1">
      <c r="A23" s="660">
        <v>9</v>
      </c>
      <c r="B23" s="664"/>
      <c r="C23" s="664"/>
      <c r="D23" s="664"/>
      <c r="E23" s="664"/>
      <c r="F23" s="664"/>
      <c r="G23" s="664"/>
      <c r="H23" s="664"/>
      <c r="I23" s="664"/>
      <c r="J23" s="998"/>
      <c r="K23" s="998"/>
      <c r="L23" s="660"/>
      <c r="M23" s="667"/>
      <c r="N23" s="667"/>
      <c r="O23" s="667"/>
      <c r="P23" s="668"/>
    </row>
    <row r="24" spans="1:16" ht="13.5" customHeight="1">
      <c r="A24" s="660">
        <v>10</v>
      </c>
      <c r="B24" s="664"/>
      <c r="C24" s="664"/>
      <c r="D24" s="664"/>
      <c r="E24" s="664"/>
      <c r="F24" s="664"/>
      <c r="G24" s="664"/>
      <c r="H24" s="664"/>
      <c r="I24" s="664"/>
      <c r="J24" s="998"/>
      <c r="K24" s="998"/>
      <c r="L24" s="660"/>
      <c r="M24" s="667"/>
      <c r="N24" s="667"/>
      <c r="O24" s="667"/>
      <c r="P24" s="668"/>
    </row>
    <row r="25" spans="1:16" ht="12.75">
      <c r="A25" s="669"/>
      <c r="B25" s="670" t="s">
        <v>170</v>
      </c>
      <c r="C25" s="664"/>
      <c r="D25" s="664"/>
      <c r="E25" s="664"/>
      <c r="F25" s="664"/>
      <c r="G25" s="664"/>
      <c r="H25" s="664"/>
      <c r="I25" s="664"/>
      <c r="J25" s="999"/>
      <c r="K25" s="999"/>
      <c r="L25" s="669"/>
      <c r="M25" s="667"/>
      <c r="N25" s="671"/>
      <c r="O25" s="671"/>
      <c r="P25" s="668"/>
    </row>
    <row r="27" spans="1:3" ht="17.25" customHeight="1">
      <c r="A27" s="20" t="s">
        <v>815</v>
      </c>
      <c r="B27" s="375"/>
      <c r="C27" s="375"/>
    </row>
    <row r="28" spans="1:4" ht="28.5" customHeight="1">
      <c r="A28" s="658" t="s">
        <v>208</v>
      </c>
      <c r="B28" s="659" t="s">
        <v>215</v>
      </c>
      <c r="C28" s="659" t="s">
        <v>216</v>
      </c>
      <c r="D28" s="659" t="s">
        <v>480</v>
      </c>
    </row>
    <row r="29" spans="1:4" s="675" customFormat="1" ht="76.5">
      <c r="A29" s="672">
        <v>1</v>
      </c>
      <c r="B29" s="673" t="s">
        <v>992</v>
      </c>
      <c r="C29" s="674"/>
      <c r="D29" s="674"/>
    </row>
    <row r="31" spans="1:7" ht="24" customHeight="1">
      <c r="A31" s="3" t="s">
        <v>88</v>
      </c>
      <c r="B31" s="42"/>
      <c r="C31" s="42"/>
      <c r="D31" s="42"/>
      <c r="E31" s="42"/>
      <c r="G31" s="90"/>
    </row>
    <row r="32" spans="1:7" ht="12.75">
      <c r="A32" s="3"/>
      <c r="B32" s="14"/>
      <c r="C32" s="14"/>
      <c r="D32" s="14"/>
      <c r="E32" s="14"/>
      <c r="G32" s="92"/>
    </row>
    <row r="33" ht="12.75">
      <c r="H33" s="92"/>
    </row>
    <row r="34" spans="2:7" ht="12.75">
      <c r="B34" s="91"/>
      <c r="E34" s="90"/>
      <c r="G34" s="90"/>
    </row>
    <row r="35" spans="2:7" ht="12.75">
      <c r="B35" s="91"/>
      <c r="E35" s="92"/>
      <c r="G35" s="92"/>
    </row>
  </sheetData>
  <sheetProtection/>
  <mergeCells count="28">
    <mergeCell ref="J16:K16"/>
    <mergeCell ref="J17:K17"/>
    <mergeCell ref="J18:K18"/>
    <mergeCell ref="J19:K19"/>
    <mergeCell ref="J24:K24"/>
    <mergeCell ref="J25:K25"/>
    <mergeCell ref="J20:K20"/>
    <mergeCell ref="J21:K21"/>
    <mergeCell ref="J22:K22"/>
    <mergeCell ref="J23:K23"/>
    <mergeCell ref="J15:K15"/>
    <mergeCell ref="L13:L14"/>
    <mergeCell ref="C9:D10"/>
    <mergeCell ref="B9:B14"/>
    <mergeCell ref="C11:C14"/>
    <mergeCell ref="D11:D14"/>
    <mergeCell ref="E9:O10"/>
    <mergeCell ref="E11:I12"/>
    <mergeCell ref="O11:O14"/>
    <mergeCell ref="L11:N12"/>
    <mergeCell ref="M13:M14"/>
    <mergeCell ref="N13:N14"/>
    <mergeCell ref="H13:H14"/>
    <mergeCell ref="I13:I14"/>
    <mergeCell ref="E13:E14"/>
    <mergeCell ref="J11:K14"/>
    <mergeCell ref="F13:F14"/>
    <mergeCell ref="G13:G14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Footer>&amp;R&amp;6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8515625" style="30" customWidth="1"/>
    <col min="2" max="2" width="16.8515625" style="30" customWidth="1"/>
    <col min="3" max="7" width="9.140625" style="30" customWidth="1"/>
    <col min="8" max="8" width="17.140625" style="30" customWidth="1"/>
    <col min="9" max="11" width="9.140625" style="30" customWidth="1"/>
    <col min="12" max="12" width="15.28125" style="30" customWidth="1"/>
    <col min="13" max="16384" width="9.140625" style="30" customWidth="1"/>
  </cols>
  <sheetData>
    <row r="1" spans="2:17" ht="12.75">
      <c r="B1" s="436" t="s">
        <v>781</v>
      </c>
      <c r="I1" s="436"/>
      <c r="J1" s="436"/>
      <c r="K1" s="436"/>
      <c r="L1" s="436"/>
      <c r="M1" s="436"/>
      <c r="N1" s="436"/>
      <c r="O1" s="436"/>
      <c r="P1" s="436"/>
      <c r="Q1" s="436"/>
    </row>
    <row r="2" spans="2:17" ht="12.75">
      <c r="B2" s="436" t="s">
        <v>782</v>
      </c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2.75">
      <c r="A3" s="684"/>
      <c r="B3" s="436" t="s">
        <v>1067</v>
      </c>
      <c r="C3" s="685"/>
      <c r="D3" s="685"/>
      <c r="E3" s="684"/>
      <c r="F3" s="684"/>
      <c r="G3" s="684"/>
      <c r="I3" s="436"/>
      <c r="J3" s="436"/>
      <c r="K3" s="436"/>
      <c r="L3" s="436"/>
      <c r="M3" s="436"/>
      <c r="N3" s="436"/>
      <c r="O3" s="436"/>
      <c r="P3" s="436"/>
      <c r="Q3" s="436"/>
    </row>
    <row r="4" spans="1:17" ht="12.75">
      <c r="A4" s="684"/>
      <c r="B4" s="685"/>
      <c r="C4" s="685"/>
      <c r="D4" s="685"/>
      <c r="E4" s="684"/>
      <c r="F4" s="684"/>
      <c r="G4" s="684"/>
      <c r="H4" s="436"/>
      <c r="I4" s="436"/>
      <c r="J4" s="436"/>
      <c r="K4" s="436"/>
      <c r="L4" s="436"/>
      <c r="M4" s="436"/>
      <c r="N4" s="436"/>
      <c r="O4" s="436"/>
      <c r="P4" s="436"/>
      <c r="Q4" s="436"/>
    </row>
    <row r="5" spans="1:13" ht="12.75">
      <c r="A5" s="684"/>
      <c r="B5" s="1001" t="s">
        <v>530</v>
      </c>
      <c r="C5" s="1001"/>
      <c r="D5" s="1001"/>
      <c r="E5" s="1001"/>
      <c r="F5" s="1001"/>
      <c r="G5" s="1001"/>
      <c r="H5" s="1001"/>
      <c r="I5" s="1001"/>
      <c r="J5" s="1001"/>
      <c r="K5" s="1001"/>
      <c r="L5" s="1001"/>
      <c r="M5" s="1001"/>
    </row>
    <row r="6" spans="1:13" ht="12.75">
      <c r="A6" s="684"/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</row>
    <row r="7" spans="1:9" ht="12.75">
      <c r="A7" s="684"/>
      <c r="B7" s="685"/>
      <c r="C7" s="684" t="s">
        <v>846</v>
      </c>
      <c r="D7" s="684"/>
      <c r="E7" s="684"/>
      <c r="F7" s="684"/>
      <c r="G7" s="684"/>
      <c r="H7" s="684"/>
      <c r="I7" s="684"/>
    </row>
    <row r="8" spans="1:16" ht="15" customHeight="1">
      <c r="A8" s="1000" t="s">
        <v>208</v>
      </c>
      <c r="B8" s="1000" t="s">
        <v>1042</v>
      </c>
      <c r="C8" s="1000" t="s">
        <v>898</v>
      </c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</row>
    <row r="9" spans="1:16" ht="12.75">
      <c r="A9" s="1000"/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  <c r="N9" s="1000"/>
      <c r="O9" s="1000"/>
      <c r="P9" s="1000"/>
    </row>
    <row r="10" spans="1:16" ht="15" customHeight="1">
      <c r="A10" s="1000"/>
      <c r="B10" s="1000"/>
      <c r="C10" s="1000" t="s">
        <v>997</v>
      </c>
      <c r="D10" s="1000"/>
      <c r="E10" s="1000"/>
      <c r="F10" s="1000"/>
      <c r="G10" s="1000"/>
      <c r="H10" s="1000" t="s">
        <v>714</v>
      </c>
      <c r="I10" s="1000" t="s">
        <v>210</v>
      </c>
      <c r="J10" s="1000"/>
      <c r="K10" s="1000"/>
      <c r="L10" s="1000" t="s">
        <v>715</v>
      </c>
      <c r="M10" s="1000"/>
      <c r="N10" s="1000"/>
      <c r="O10" s="1000"/>
      <c r="P10" s="1000"/>
    </row>
    <row r="11" spans="1:16" ht="12.75">
      <c r="A11" s="1000"/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</row>
    <row r="12" spans="1:16" ht="12.75">
      <c r="A12" s="1000"/>
      <c r="B12" s="1000"/>
      <c r="C12" s="1000" t="s">
        <v>716</v>
      </c>
      <c r="D12" s="1000" t="s">
        <v>717</v>
      </c>
      <c r="E12" s="1000" t="s">
        <v>718</v>
      </c>
      <c r="F12" s="1000" t="s">
        <v>966</v>
      </c>
      <c r="G12" s="1000" t="s">
        <v>213</v>
      </c>
      <c r="H12" s="1000"/>
      <c r="I12" s="1000" t="s">
        <v>719</v>
      </c>
      <c r="J12" s="1000" t="s">
        <v>966</v>
      </c>
      <c r="K12" s="1000" t="s">
        <v>214</v>
      </c>
      <c r="L12" s="1000" t="s">
        <v>720</v>
      </c>
      <c r="M12" s="1000" t="s">
        <v>212</v>
      </c>
      <c r="N12" s="1000" t="s">
        <v>721</v>
      </c>
      <c r="O12" s="1000" t="s">
        <v>966</v>
      </c>
      <c r="P12" s="1000" t="s">
        <v>722</v>
      </c>
    </row>
    <row r="13" spans="1:16" ht="42.75" customHeight="1">
      <c r="A13" s="1000"/>
      <c r="B13" s="1000"/>
      <c r="C13" s="1000"/>
      <c r="D13" s="1000"/>
      <c r="E13" s="1000"/>
      <c r="F13" s="1002"/>
      <c r="G13" s="1002"/>
      <c r="H13" s="1000"/>
      <c r="I13" s="1002"/>
      <c r="J13" s="1002"/>
      <c r="K13" s="1002"/>
      <c r="L13" s="1000"/>
      <c r="M13" s="1000"/>
      <c r="N13" s="1000"/>
      <c r="O13" s="1002"/>
      <c r="P13" s="1002"/>
    </row>
    <row r="14" spans="1:16" ht="12.75">
      <c r="A14" s="676"/>
      <c r="B14" s="677">
        <v>1</v>
      </c>
      <c r="C14" s="677">
        <v>2</v>
      </c>
      <c r="D14" s="677">
        <v>3</v>
      </c>
      <c r="E14" s="677">
        <v>4</v>
      </c>
      <c r="F14" s="677">
        <v>5</v>
      </c>
      <c r="G14" s="677">
        <v>6</v>
      </c>
      <c r="H14" s="677">
        <v>7</v>
      </c>
      <c r="I14" s="677">
        <v>8</v>
      </c>
      <c r="J14" s="677">
        <v>9</v>
      </c>
      <c r="K14" s="677">
        <v>10</v>
      </c>
      <c r="L14" s="677">
        <v>11</v>
      </c>
      <c r="M14" s="677">
        <v>12</v>
      </c>
      <c r="N14" s="677">
        <v>13</v>
      </c>
      <c r="O14" s="677">
        <v>14</v>
      </c>
      <c r="P14" s="677">
        <v>15</v>
      </c>
    </row>
    <row r="15" spans="1:16" ht="12.75">
      <c r="A15" s="676"/>
      <c r="B15" s="687"/>
      <c r="C15" s="688"/>
      <c r="D15" s="688"/>
      <c r="E15" s="689"/>
      <c r="F15" s="689"/>
      <c r="G15" s="690"/>
      <c r="H15" s="687"/>
      <c r="I15" s="691"/>
      <c r="J15" s="691"/>
      <c r="K15" s="691"/>
      <c r="L15" s="692"/>
      <c r="M15" s="692"/>
      <c r="N15" s="692"/>
      <c r="O15" s="692"/>
      <c r="P15" s="692"/>
    </row>
    <row r="16" spans="1:16" ht="12.75">
      <c r="A16" s="676"/>
      <c r="B16" s="693"/>
      <c r="C16" s="688"/>
      <c r="D16" s="688"/>
      <c r="E16" s="694"/>
      <c r="F16" s="694"/>
      <c r="G16" s="693"/>
      <c r="H16" s="693"/>
      <c r="I16" s="691"/>
      <c r="J16" s="691"/>
      <c r="K16" s="691"/>
      <c r="L16" s="692"/>
      <c r="M16" s="692"/>
      <c r="N16" s="692"/>
      <c r="O16" s="692"/>
      <c r="P16" s="692"/>
    </row>
    <row r="17" spans="1:16" ht="12.75">
      <c r="A17" s="676"/>
      <c r="B17" s="693"/>
      <c r="C17" s="688"/>
      <c r="D17" s="688"/>
      <c r="E17" s="694"/>
      <c r="F17" s="694"/>
      <c r="G17" s="693"/>
      <c r="H17" s="692"/>
      <c r="I17" s="691"/>
      <c r="J17" s="691"/>
      <c r="K17" s="691"/>
      <c r="L17" s="692"/>
      <c r="M17" s="692"/>
      <c r="N17" s="692"/>
      <c r="O17" s="692"/>
      <c r="P17" s="692"/>
    </row>
    <row r="18" spans="1:16" ht="12.75">
      <c r="A18" s="676"/>
      <c r="B18" s="693"/>
      <c r="C18" s="688"/>
      <c r="D18" s="688"/>
      <c r="E18" s="694"/>
      <c r="F18" s="694"/>
      <c r="G18" s="693"/>
      <c r="H18" s="693"/>
      <c r="I18" s="691"/>
      <c r="J18" s="691"/>
      <c r="K18" s="691"/>
      <c r="L18" s="692"/>
      <c r="M18" s="692"/>
      <c r="N18" s="692"/>
      <c r="O18" s="692"/>
      <c r="P18" s="692"/>
    </row>
    <row r="19" spans="1:16" ht="12.75">
      <c r="A19" s="676"/>
      <c r="B19" s="683"/>
      <c r="C19" s="695"/>
      <c r="D19" s="695"/>
      <c r="E19" s="696"/>
      <c r="F19" s="696"/>
      <c r="G19" s="683"/>
      <c r="H19" s="692"/>
      <c r="I19" s="691"/>
      <c r="J19" s="697"/>
      <c r="K19" s="697"/>
      <c r="L19" s="692"/>
      <c r="M19" s="692"/>
      <c r="N19" s="692"/>
      <c r="O19" s="692"/>
      <c r="P19" s="692"/>
    </row>
    <row r="20" spans="1:16" ht="12.75">
      <c r="A20" s="676"/>
      <c r="B20" s="693"/>
      <c r="C20" s="688"/>
      <c r="D20" s="688"/>
      <c r="E20" s="694"/>
      <c r="F20" s="694"/>
      <c r="G20" s="693"/>
      <c r="H20" s="693"/>
      <c r="I20" s="691"/>
      <c r="J20" s="691"/>
      <c r="K20" s="691"/>
      <c r="L20" s="692"/>
      <c r="M20" s="692"/>
      <c r="N20" s="692"/>
      <c r="O20" s="692"/>
      <c r="P20" s="692"/>
    </row>
    <row r="21" spans="1:16" ht="12.75">
      <c r="A21" s="676"/>
      <c r="B21" s="693"/>
      <c r="C21" s="688"/>
      <c r="D21" s="688"/>
      <c r="E21" s="694"/>
      <c r="F21" s="694"/>
      <c r="G21" s="693"/>
      <c r="H21" s="692"/>
      <c r="I21" s="691"/>
      <c r="J21" s="691"/>
      <c r="K21" s="691"/>
      <c r="L21" s="692"/>
      <c r="M21" s="692"/>
      <c r="N21" s="692"/>
      <c r="O21" s="692"/>
      <c r="P21" s="692"/>
    </row>
    <row r="22" spans="1:16" ht="12.75">
      <c r="A22" s="676"/>
      <c r="B22" s="693"/>
      <c r="C22" s="688"/>
      <c r="D22" s="688"/>
      <c r="E22" s="694"/>
      <c r="F22" s="694"/>
      <c r="G22" s="693"/>
      <c r="H22" s="692"/>
      <c r="I22" s="691"/>
      <c r="J22" s="691"/>
      <c r="K22" s="691"/>
      <c r="L22" s="692"/>
      <c r="M22" s="692"/>
      <c r="N22" s="692"/>
      <c r="O22" s="692"/>
      <c r="P22" s="692"/>
    </row>
    <row r="23" spans="1:16" ht="12.75">
      <c r="A23" s="676"/>
      <c r="B23" s="692"/>
      <c r="C23" s="698"/>
      <c r="D23" s="698"/>
      <c r="E23" s="699"/>
      <c r="F23" s="699"/>
      <c r="G23" s="692"/>
      <c r="H23" s="692"/>
      <c r="I23" s="691"/>
      <c r="J23" s="691"/>
      <c r="K23" s="691"/>
      <c r="L23" s="692"/>
      <c r="M23" s="692"/>
      <c r="N23" s="692"/>
      <c r="O23" s="692"/>
      <c r="P23" s="692"/>
    </row>
    <row r="24" spans="1:16" ht="12.75">
      <c r="A24" s="676"/>
      <c r="B24" s="692"/>
      <c r="C24" s="698"/>
      <c r="D24" s="698"/>
      <c r="E24" s="699"/>
      <c r="F24" s="699"/>
      <c r="G24" s="692"/>
      <c r="H24" s="693"/>
      <c r="I24" s="691"/>
      <c r="J24" s="691"/>
      <c r="K24" s="691"/>
      <c r="L24" s="692"/>
      <c r="M24" s="692"/>
      <c r="N24" s="692"/>
      <c r="O24" s="692"/>
      <c r="P24" s="692"/>
    </row>
    <row r="25" spans="1:16" ht="12.75">
      <c r="A25" s="678"/>
      <c r="B25" s="679" t="s">
        <v>170</v>
      </c>
      <c r="C25" s="680"/>
      <c r="D25" s="680"/>
      <c r="E25" s="681"/>
      <c r="F25" s="680"/>
      <c r="G25" s="680"/>
      <c r="H25" s="682"/>
      <c r="I25" s="678"/>
      <c r="J25" s="678"/>
      <c r="K25" s="700"/>
      <c r="L25" s="700"/>
      <c r="M25" s="700"/>
      <c r="N25" s="700"/>
      <c r="O25" s="700"/>
      <c r="P25" s="700"/>
    </row>
    <row r="27" ht="12.75">
      <c r="B27" s="30" t="s">
        <v>88</v>
      </c>
    </row>
  </sheetData>
  <sheetProtection/>
  <mergeCells count="21">
    <mergeCell ref="P12:P13"/>
    <mergeCell ref="L10:P11"/>
    <mergeCell ref="A8:A13"/>
    <mergeCell ref="B8:B13"/>
    <mergeCell ref="C8:P9"/>
    <mergeCell ref="C10:G11"/>
    <mergeCell ref="H10:H13"/>
    <mergeCell ref="I12:I13"/>
    <mergeCell ref="O12:O13"/>
    <mergeCell ref="L12:L13"/>
    <mergeCell ref="N12:N13"/>
    <mergeCell ref="I10:K11"/>
    <mergeCell ref="B5:M5"/>
    <mergeCell ref="D12:D13"/>
    <mergeCell ref="E12:E13"/>
    <mergeCell ref="F12:F13"/>
    <mergeCell ref="G12:G13"/>
    <mergeCell ref="C12:C13"/>
    <mergeCell ref="K12:K13"/>
    <mergeCell ref="M12:M13"/>
    <mergeCell ref="J12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8515625" style="14" customWidth="1"/>
    <col min="2" max="2" width="32.57421875" style="14" customWidth="1"/>
    <col min="3" max="3" width="11.140625" style="14" customWidth="1"/>
    <col min="4" max="4" width="10.57421875" style="14" customWidth="1"/>
    <col min="5" max="5" width="11.140625" style="14" customWidth="1"/>
    <col min="6" max="6" width="12.7109375" style="14" customWidth="1"/>
    <col min="7" max="7" width="17.28125" style="14" customWidth="1"/>
    <col min="8" max="8" width="18.57421875" style="14" customWidth="1"/>
    <col min="9" max="9" width="14.7109375" style="14" customWidth="1"/>
    <col min="10" max="16384" width="9.140625" style="14" customWidth="1"/>
  </cols>
  <sheetData>
    <row r="1" spans="2:11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11" ht="12.75">
      <c r="B4" s="436"/>
      <c r="C4" s="436"/>
      <c r="D4" s="436"/>
      <c r="E4" s="436"/>
      <c r="F4" s="436"/>
      <c r="G4" s="436"/>
      <c r="H4" s="436"/>
      <c r="I4" s="436"/>
      <c r="J4" s="436"/>
      <c r="K4" s="436"/>
    </row>
    <row r="5" spans="2:8" ht="12.75">
      <c r="B5" s="14" t="s">
        <v>816</v>
      </c>
      <c r="H5" s="13"/>
    </row>
    <row r="7" ht="12.75">
      <c r="B7" s="14" t="s">
        <v>817</v>
      </c>
    </row>
    <row r="9" spans="1:8" ht="12.75">
      <c r="A9" s="1010"/>
      <c r="B9" s="1010"/>
      <c r="C9" s="1009" t="s">
        <v>820</v>
      </c>
      <c r="D9" s="1009"/>
      <c r="E9" s="1009"/>
      <c r="F9" s="1009"/>
      <c r="G9" s="1009"/>
      <c r="H9" s="942"/>
    </row>
    <row r="10" spans="1:8" ht="12.75">
      <c r="A10" s="1011"/>
      <c r="B10" s="1011"/>
      <c r="C10" s="1009" t="s">
        <v>218</v>
      </c>
      <c r="D10" s="1009"/>
      <c r="E10" s="1009"/>
      <c r="F10" s="1009"/>
      <c r="G10" s="1009"/>
      <c r="H10" s="942"/>
    </row>
    <row r="11" spans="1:8" ht="12.75">
      <c r="A11" s="1012"/>
      <c r="B11" s="1012"/>
      <c r="C11" s="376" t="s">
        <v>219</v>
      </c>
      <c r="D11" s="377" t="s">
        <v>220</v>
      </c>
      <c r="E11" s="377" t="s">
        <v>221</v>
      </c>
      <c r="F11" s="377" t="s">
        <v>222</v>
      </c>
      <c r="G11" s="377" t="s">
        <v>223</v>
      </c>
      <c r="H11" s="377" t="s">
        <v>69</v>
      </c>
    </row>
    <row r="12" spans="1:8" ht="25.5">
      <c r="A12" s="378" t="s">
        <v>224</v>
      </c>
      <c r="B12" s="379" t="s">
        <v>484</v>
      </c>
      <c r="C12" s="74"/>
      <c r="D12" s="74"/>
      <c r="E12" s="74"/>
      <c r="F12" s="74"/>
      <c r="G12" s="74"/>
      <c r="H12" s="74"/>
    </row>
    <row r="13" spans="1:8" ht="15.75" customHeight="1">
      <c r="A13" s="1006" t="s">
        <v>225</v>
      </c>
      <c r="B13" s="380" t="s">
        <v>485</v>
      </c>
      <c r="C13" s="74"/>
      <c r="D13" s="74"/>
      <c r="E13" s="74"/>
      <c r="F13" s="74"/>
      <c r="G13" s="74"/>
      <c r="H13" s="74"/>
    </row>
    <row r="14" spans="1:8" ht="12.75">
      <c r="A14" s="1007"/>
      <c r="B14" s="33" t="s">
        <v>216</v>
      </c>
      <c r="C14" s="74"/>
      <c r="D14" s="74"/>
      <c r="E14" s="74"/>
      <c r="F14" s="74"/>
      <c r="G14" s="74"/>
      <c r="H14" s="74"/>
    </row>
    <row r="15" spans="1:8" ht="12.75">
      <c r="A15" s="1008"/>
      <c r="B15" s="33" t="s">
        <v>226</v>
      </c>
      <c r="C15" s="74"/>
      <c r="D15" s="74"/>
      <c r="E15" s="74"/>
      <c r="F15" s="74"/>
      <c r="G15" s="74"/>
      <c r="H15" s="74"/>
    </row>
    <row r="16" spans="1:8" ht="15" customHeight="1">
      <c r="A16" s="1003" t="s">
        <v>227</v>
      </c>
      <c r="B16" s="380" t="s">
        <v>486</v>
      </c>
      <c r="C16" s="74"/>
      <c r="D16" s="74"/>
      <c r="E16" s="74"/>
      <c r="F16" s="74"/>
      <c r="G16" s="74"/>
      <c r="H16" s="74"/>
    </row>
    <row r="17" spans="1:8" ht="12.75">
      <c r="A17" s="1005"/>
      <c r="B17" s="33" t="s">
        <v>216</v>
      </c>
      <c r="C17" s="74"/>
      <c r="D17" s="74"/>
      <c r="E17" s="74"/>
      <c r="F17" s="74"/>
      <c r="G17" s="74"/>
      <c r="H17" s="74"/>
    </row>
    <row r="18" spans="1:8" ht="12.75">
      <c r="A18" s="1004"/>
      <c r="B18" s="33" t="s">
        <v>226</v>
      </c>
      <c r="C18" s="74"/>
      <c r="D18" s="74"/>
      <c r="E18" s="74"/>
      <c r="F18" s="74"/>
      <c r="G18" s="74"/>
      <c r="H18" s="74"/>
    </row>
    <row r="19" spans="1:8" ht="37.5" customHeight="1">
      <c r="A19" s="1003" t="s">
        <v>228</v>
      </c>
      <c r="B19" s="379" t="s">
        <v>487</v>
      </c>
      <c r="C19" s="74"/>
      <c r="D19" s="74"/>
      <c r="E19" s="74"/>
      <c r="F19" s="74"/>
      <c r="G19" s="74"/>
      <c r="H19" s="74"/>
    </row>
    <row r="20" spans="1:8" ht="12.75">
      <c r="A20" s="1004"/>
      <c r="B20" s="379" t="s">
        <v>229</v>
      </c>
      <c r="C20" s="74"/>
      <c r="D20" s="74"/>
      <c r="E20" s="74"/>
      <c r="F20" s="74"/>
      <c r="G20" s="74"/>
      <c r="H20" s="74"/>
    </row>
    <row r="21" spans="1:8" ht="14.25" customHeight="1">
      <c r="A21" s="1003" t="s">
        <v>230</v>
      </c>
      <c r="B21" s="380" t="s">
        <v>485</v>
      </c>
      <c r="C21" s="74"/>
      <c r="D21" s="74"/>
      <c r="E21" s="74"/>
      <c r="F21" s="74"/>
      <c r="G21" s="74"/>
      <c r="H21" s="74"/>
    </row>
    <row r="22" spans="1:8" ht="12.75">
      <c r="A22" s="1005"/>
      <c r="B22" s="33" t="s">
        <v>216</v>
      </c>
      <c r="C22" s="74"/>
      <c r="D22" s="74"/>
      <c r="E22" s="74"/>
      <c r="F22" s="74"/>
      <c r="G22" s="74"/>
      <c r="H22" s="74"/>
    </row>
    <row r="23" spans="1:8" ht="12.75">
      <c r="A23" s="1004"/>
      <c r="B23" s="33" t="s">
        <v>226</v>
      </c>
      <c r="C23" s="74"/>
      <c r="D23" s="74"/>
      <c r="E23" s="74"/>
      <c r="F23" s="74"/>
      <c r="G23" s="74"/>
      <c r="H23" s="74"/>
    </row>
    <row r="24" spans="1:8" ht="15" customHeight="1">
      <c r="A24" s="1003" t="s">
        <v>231</v>
      </c>
      <c r="B24" s="380" t="s">
        <v>486</v>
      </c>
      <c r="C24" s="74"/>
      <c r="D24" s="74"/>
      <c r="E24" s="74"/>
      <c r="F24" s="74"/>
      <c r="G24" s="74"/>
      <c r="H24" s="74"/>
    </row>
    <row r="25" spans="1:8" ht="12.75">
      <c r="A25" s="1005"/>
      <c r="B25" s="33" t="s">
        <v>216</v>
      </c>
      <c r="C25" s="74"/>
      <c r="D25" s="74"/>
      <c r="E25" s="74"/>
      <c r="F25" s="74"/>
      <c r="G25" s="74"/>
      <c r="H25" s="74"/>
    </row>
    <row r="26" spans="1:8" ht="12.75">
      <c r="A26" s="1004"/>
      <c r="B26" s="33" t="s">
        <v>226</v>
      </c>
      <c r="C26" s="74"/>
      <c r="D26" s="74"/>
      <c r="E26" s="74"/>
      <c r="F26" s="74"/>
      <c r="G26" s="74"/>
      <c r="H26" s="74"/>
    </row>
    <row r="28" ht="12.75">
      <c r="B28" s="14" t="s">
        <v>818</v>
      </c>
    </row>
    <row r="29" spans="2:8" ht="12.75">
      <c r="B29" s="140"/>
      <c r="C29" s="140"/>
      <c r="D29" s="140"/>
      <c r="E29" s="140"/>
      <c r="F29" s="140"/>
      <c r="G29" s="140"/>
      <c r="H29" s="140"/>
    </row>
    <row r="30" spans="2:9" ht="12.75" customHeight="1">
      <c r="B30" s="1015" t="s">
        <v>488</v>
      </c>
      <c r="C30" s="1015" t="s">
        <v>376</v>
      </c>
      <c r="D30" s="1015"/>
      <c r="E30" s="1015" t="s">
        <v>377</v>
      </c>
      <c r="F30" s="1015" t="s">
        <v>378</v>
      </c>
      <c r="G30" s="1015" t="s">
        <v>379</v>
      </c>
      <c r="H30" s="1018"/>
      <c r="I30" s="1017" t="s">
        <v>998</v>
      </c>
    </row>
    <row r="31" spans="2:9" ht="56.25" customHeight="1">
      <c r="B31" s="1015"/>
      <c r="C31" s="1015"/>
      <c r="D31" s="1015"/>
      <c r="E31" s="1015"/>
      <c r="F31" s="1015"/>
      <c r="G31" s="1018"/>
      <c r="H31" s="1018"/>
      <c r="I31" s="1017"/>
    </row>
    <row r="32" spans="2:10" ht="12.75">
      <c r="B32" s="1015"/>
      <c r="C32" s="1013" t="s">
        <v>178</v>
      </c>
      <c r="D32" s="1014"/>
      <c r="E32" s="701" t="s">
        <v>178</v>
      </c>
      <c r="F32" s="701" t="s">
        <v>178</v>
      </c>
      <c r="G32" s="1013" t="s">
        <v>178</v>
      </c>
      <c r="H32" s="1014" t="s">
        <v>178</v>
      </c>
      <c r="I32" s="701" t="s">
        <v>178</v>
      </c>
      <c r="J32" s="702"/>
    </row>
    <row r="33" spans="2:9" ht="12.75">
      <c r="B33" s="701">
        <v>1</v>
      </c>
      <c r="C33" s="1013">
        <v>2</v>
      </c>
      <c r="D33" s="1014"/>
      <c r="E33" s="701">
        <v>3</v>
      </c>
      <c r="F33" s="381">
        <v>4</v>
      </c>
      <c r="G33" s="1013">
        <v>5</v>
      </c>
      <c r="H33" s="1014">
        <v>6</v>
      </c>
      <c r="I33" s="701"/>
    </row>
    <row r="34" spans="2:9" ht="12.75">
      <c r="B34" s="380" t="s">
        <v>486</v>
      </c>
      <c r="C34" s="1013"/>
      <c r="D34" s="1016"/>
      <c r="E34" s="701"/>
      <c r="F34" s="382"/>
      <c r="G34" s="1013"/>
      <c r="H34" s="1016"/>
      <c r="I34" s="701"/>
    </row>
    <row r="35" spans="2:9" ht="12.75">
      <c r="B35" s="380" t="s">
        <v>485</v>
      </c>
      <c r="C35" s="1013"/>
      <c r="D35" s="1016"/>
      <c r="E35" s="701"/>
      <c r="F35" s="382"/>
      <c r="G35" s="1013"/>
      <c r="H35" s="1016"/>
      <c r="I35" s="701"/>
    </row>
    <row r="36" spans="2:9" ht="12.75">
      <c r="B36" s="357" t="s">
        <v>69</v>
      </c>
      <c r="C36" s="1013"/>
      <c r="D36" s="1016"/>
      <c r="E36" s="701"/>
      <c r="F36" s="382"/>
      <c r="G36" s="1013"/>
      <c r="H36" s="1016"/>
      <c r="I36" s="701"/>
    </row>
    <row r="38" spans="1:7" ht="12.75">
      <c r="A38" s="3" t="s">
        <v>88</v>
      </c>
      <c r="D38" s="42"/>
      <c r="E38" s="42"/>
      <c r="F38" s="42"/>
      <c r="G38" s="42"/>
    </row>
    <row r="39" ht="12.75">
      <c r="A39" s="3"/>
    </row>
  </sheetData>
  <sheetProtection/>
  <mergeCells count="25">
    <mergeCell ref="C36:D36"/>
    <mergeCell ref="G36:H36"/>
    <mergeCell ref="I30:I31"/>
    <mergeCell ref="C34:D34"/>
    <mergeCell ref="G34:H34"/>
    <mergeCell ref="C35:D35"/>
    <mergeCell ref="G35:H35"/>
    <mergeCell ref="G30:H31"/>
    <mergeCell ref="C32:D32"/>
    <mergeCell ref="G32:H32"/>
    <mergeCell ref="C33:D33"/>
    <mergeCell ref="G33:H33"/>
    <mergeCell ref="B30:B32"/>
    <mergeCell ref="C30:D31"/>
    <mergeCell ref="E30:E31"/>
    <mergeCell ref="F30:F31"/>
    <mergeCell ref="A19:A20"/>
    <mergeCell ref="A21:A23"/>
    <mergeCell ref="A24:A26"/>
    <mergeCell ref="A13:A15"/>
    <mergeCell ref="C10:H10"/>
    <mergeCell ref="C9:H9"/>
    <mergeCell ref="B9:B11"/>
    <mergeCell ref="A9:A11"/>
    <mergeCell ref="A16:A18"/>
  </mergeCells>
  <printOptions/>
  <pageMargins left="0.75" right="0.75" top="1" bottom="0.52" header="0.5" footer="0.5"/>
  <pageSetup horizontalDpi="600" verticalDpi="600" orientation="landscape" paperSize="9" scale="83" r:id="rId1"/>
  <headerFooter alignWithMargins="0">
    <oddHeader>&amp;L&amp;"Times New Roman,обычный"&amp;8
</oddHeader>
    <oddFooter>&amp;R&amp;"Times New Roman,обычный"&amp;8 &amp;7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0" width="9.140625" style="14" customWidth="1"/>
    <col min="11" max="11" width="12.8515625" style="14" customWidth="1"/>
    <col min="12" max="16384" width="9.140625" style="14" customWidth="1"/>
  </cols>
  <sheetData>
    <row r="1" spans="1:11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  <c r="K1" s="442"/>
    </row>
    <row r="2" spans="1:11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  <c r="K2" s="442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2.75">
      <c r="A4" s="12"/>
      <c r="B4" s="3"/>
      <c r="C4" s="3"/>
      <c r="D4" s="3"/>
      <c r="E4" s="3"/>
      <c r="F4" s="3"/>
      <c r="G4" s="3"/>
      <c r="H4" s="12"/>
      <c r="I4" s="3"/>
      <c r="J4" s="13"/>
    </row>
    <row r="5" spans="1:10" ht="12.75">
      <c r="A5" s="3"/>
      <c r="B5" s="3"/>
      <c r="C5" s="3"/>
      <c r="D5" s="3"/>
      <c r="E5" s="3"/>
      <c r="F5" s="3"/>
      <c r="G5" s="3"/>
      <c r="H5" s="910"/>
      <c r="I5" s="910"/>
      <c r="J5" s="910"/>
    </row>
    <row r="6" spans="1:11" ht="12.75">
      <c r="A6" s="3"/>
      <c r="B6" s="911" t="s">
        <v>791</v>
      </c>
      <c r="C6" s="911"/>
      <c r="D6" s="911"/>
      <c r="E6" s="911"/>
      <c r="F6" s="911"/>
      <c r="G6" s="911"/>
      <c r="H6" s="911"/>
      <c r="I6" s="911"/>
      <c r="J6" s="911"/>
      <c r="K6" s="911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911" t="s">
        <v>794</v>
      </c>
      <c r="B8" s="911"/>
      <c r="C8" s="911"/>
      <c r="D8" s="911"/>
      <c r="E8" s="911"/>
      <c r="F8" s="911"/>
      <c r="G8" s="911"/>
      <c r="H8" s="911"/>
      <c r="I8" s="911"/>
      <c r="J8" s="911"/>
    </row>
    <row r="9" spans="1:10" ht="12.75">
      <c r="A9" s="3"/>
      <c r="B9" s="3" t="s">
        <v>36</v>
      </c>
      <c r="C9" s="3"/>
      <c r="D9" s="3" t="s">
        <v>37</v>
      </c>
      <c r="E9" s="3"/>
      <c r="F9" s="3" t="s">
        <v>28</v>
      </c>
      <c r="G9" s="3"/>
      <c r="H9" s="3" t="s">
        <v>38</v>
      </c>
      <c r="I9" s="3"/>
      <c r="J9" s="3" t="s">
        <v>39</v>
      </c>
    </row>
    <row r="10" spans="1:11" ht="12.75">
      <c r="A10" s="287">
        <v>1</v>
      </c>
      <c r="B10" s="289"/>
      <c r="C10" s="296"/>
      <c r="D10" s="289"/>
      <c r="E10" s="296"/>
      <c r="F10" s="289"/>
      <c r="G10" s="296"/>
      <c r="H10" s="289"/>
      <c r="I10" s="296"/>
      <c r="J10" s="289"/>
      <c r="K10" s="16"/>
    </row>
    <row r="11" spans="1:11" ht="12.75">
      <c r="A11" s="287">
        <v>2</v>
      </c>
      <c r="B11" s="289"/>
      <c r="C11" s="296"/>
      <c r="D11" s="289"/>
      <c r="E11" s="296"/>
      <c r="F11" s="289"/>
      <c r="G11" s="296"/>
      <c r="H11" s="289"/>
      <c r="I11" s="296"/>
      <c r="J11" s="443"/>
      <c r="K11" s="17"/>
    </row>
    <row r="12" spans="1:11" ht="12.75">
      <c r="A12" s="287">
        <v>3</v>
      </c>
      <c r="B12" s="289"/>
      <c r="C12" s="296"/>
      <c r="D12" s="289"/>
      <c r="E12" s="296"/>
      <c r="F12" s="289"/>
      <c r="G12" s="296"/>
      <c r="H12" s="289"/>
      <c r="I12" s="296"/>
      <c r="J12" s="443"/>
      <c r="K12" s="17"/>
    </row>
    <row r="13" spans="1:11" ht="12.75">
      <c r="A13" s="287">
        <v>4</v>
      </c>
      <c r="B13" s="289"/>
      <c r="C13" s="296"/>
      <c r="D13" s="289"/>
      <c r="E13" s="296"/>
      <c r="F13" s="289"/>
      <c r="G13" s="296"/>
      <c r="H13" s="289"/>
      <c r="I13" s="296"/>
      <c r="J13" s="443"/>
      <c r="K13" s="17"/>
    </row>
    <row r="14" spans="1:11" ht="12.75">
      <c r="A14" s="287">
        <v>5</v>
      </c>
      <c r="B14" s="289"/>
      <c r="C14" s="296"/>
      <c r="D14" s="289"/>
      <c r="E14" s="296"/>
      <c r="F14" s="289"/>
      <c r="G14" s="296"/>
      <c r="H14" s="289"/>
      <c r="I14" s="296"/>
      <c r="J14" s="443"/>
      <c r="K14" s="17"/>
    </row>
    <row r="15" spans="1:11" ht="12.75">
      <c r="A15" s="287">
        <v>6</v>
      </c>
      <c r="B15" s="289"/>
      <c r="C15" s="296"/>
      <c r="D15" s="289"/>
      <c r="E15" s="296"/>
      <c r="F15" s="289"/>
      <c r="G15" s="296"/>
      <c r="H15" s="289"/>
      <c r="I15" s="296"/>
      <c r="J15" s="443"/>
      <c r="K15" s="17"/>
    </row>
    <row r="16" spans="1:11" ht="12.75">
      <c r="A16" s="287">
        <v>7</v>
      </c>
      <c r="B16" s="289"/>
      <c r="C16" s="296"/>
      <c r="D16" s="289"/>
      <c r="E16" s="296"/>
      <c r="F16" s="289"/>
      <c r="G16" s="296"/>
      <c r="H16" s="289"/>
      <c r="I16" s="296"/>
      <c r="J16" s="443"/>
      <c r="K16" s="17"/>
    </row>
    <row r="17" spans="1:11" ht="12.75">
      <c r="A17" s="287">
        <v>8</v>
      </c>
      <c r="B17" s="289"/>
      <c r="C17" s="296"/>
      <c r="D17" s="289"/>
      <c r="E17" s="296"/>
      <c r="F17" s="289"/>
      <c r="G17" s="296"/>
      <c r="H17" s="289"/>
      <c r="I17" s="296"/>
      <c r="J17" s="443"/>
      <c r="K17" s="17"/>
    </row>
    <row r="18" spans="1:11" ht="12.75">
      <c r="A18" s="287">
        <v>9</v>
      </c>
      <c r="B18" s="289"/>
      <c r="C18" s="296"/>
      <c r="D18" s="289"/>
      <c r="E18" s="296"/>
      <c r="F18" s="289"/>
      <c r="G18" s="296"/>
      <c r="H18" s="289"/>
      <c r="I18" s="296"/>
      <c r="J18" s="443"/>
      <c r="K18" s="17"/>
    </row>
    <row r="19" spans="1:11" ht="12.75">
      <c r="A19" s="287">
        <v>10</v>
      </c>
      <c r="B19" s="289"/>
      <c r="C19" s="296"/>
      <c r="D19" s="289"/>
      <c r="E19" s="296"/>
      <c r="F19" s="289"/>
      <c r="G19" s="296"/>
      <c r="H19" s="289"/>
      <c r="I19" s="296"/>
      <c r="J19" s="443"/>
      <c r="K19" s="17"/>
    </row>
    <row r="20" spans="1:10" ht="12.75">
      <c r="A20" s="287"/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0" ht="12.75">
      <c r="A21" s="911" t="s">
        <v>792</v>
      </c>
      <c r="B21" s="911"/>
      <c r="C21" s="911"/>
      <c r="D21" s="911"/>
      <c r="E21" s="911"/>
      <c r="F21" s="911"/>
      <c r="G21" s="911"/>
      <c r="H21" s="911"/>
      <c r="I21" s="911"/>
      <c r="J21" s="911"/>
    </row>
    <row r="22" spans="1:10" ht="12.75">
      <c r="A22" s="3"/>
      <c r="B22" s="12" t="s">
        <v>36</v>
      </c>
      <c r="C22" s="12"/>
      <c r="D22" s="909" t="s">
        <v>28</v>
      </c>
      <c r="E22" s="909"/>
      <c r="F22" s="909"/>
      <c r="G22" s="3"/>
      <c r="H22" s="3" t="s">
        <v>38</v>
      </c>
      <c r="I22" s="3"/>
      <c r="J22" s="3" t="s">
        <v>39</v>
      </c>
    </row>
    <row r="23" spans="1:11" ht="12.75">
      <c r="A23" s="287">
        <v>1</v>
      </c>
      <c r="B23" s="438"/>
      <c r="C23" s="437"/>
      <c r="D23" s="895"/>
      <c r="E23" s="895"/>
      <c r="F23" s="895"/>
      <c r="G23" s="292"/>
      <c r="H23" s="289"/>
      <c r="I23" s="292"/>
      <c r="J23" s="289"/>
      <c r="K23" s="16"/>
    </row>
    <row r="24" spans="1:11" ht="12.75">
      <c r="A24" s="287">
        <v>2</v>
      </c>
      <c r="B24" s="438"/>
      <c r="C24" s="437"/>
      <c r="D24" s="905"/>
      <c r="E24" s="905"/>
      <c r="F24" s="905"/>
      <c r="G24" s="292"/>
      <c r="H24" s="289"/>
      <c r="I24" s="292"/>
      <c r="J24" s="443"/>
      <c r="K24" s="17"/>
    </row>
    <row r="25" spans="1:11" ht="12.75">
      <c r="A25" s="287">
        <v>3</v>
      </c>
      <c r="B25" s="438"/>
      <c r="C25" s="437"/>
      <c r="D25" s="905"/>
      <c r="E25" s="905"/>
      <c r="F25" s="905"/>
      <c r="G25" s="292"/>
      <c r="H25" s="289"/>
      <c r="I25" s="292"/>
      <c r="J25" s="443"/>
      <c r="K25" s="17"/>
    </row>
    <row r="26" spans="1:11" ht="12.75">
      <c r="A26" s="287">
        <v>4</v>
      </c>
      <c r="B26" s="438"/>
      <c r="C26" s="437"/>
      <c r="D26" s="905"/>
      <c r="E26" s="905"/>
      <c r="F26" s="905"/>
      <c r="G26" s="292"/>
      <c r="H26" s="289"/>
      <c r="I26" s="292"/>
      <c r="J26" s="443"/>
      <c r="K26" s="17"/>
    </row>
    <row r="27" spans="1:11" ht="12.75">
      <c r="A27" s="287">
        <v>5</v>
      </c>
      <c r="B27" s="438"/>
      <c r="C27" s="437"/>
      <c r="D27" s="905"/>
      <c r="E27" s="905"/>
      <c r="F27" s="905"/>
      <c r="G27" s="292"/>
      <c r="H27" s="289"/>
      <c r="I27" s="292"/>
      <c r="J27" s="443"/>
      <c r="K27" s="17"/>
    </row>
    <row r="28" spans="1:11" ht="12.75">
      <c r="A28" s="287">
        <v>6</v>
      </c>
      <c r="B28" s="438"/>
      <c r="C28" s="437"/>
      <c r="D28" s="905"/>
      <c r="E28" s="905"/>
      <c r="F28" s="905"/>
      <c r="G28" s="292"/>
      <c r="H28" s="289"/>
      <c r="I28" s="292"/>
      <c r="J28" s="443"/>
      <c r="K28" s="17"/>
    </row>
    <row r="29" spans="1:11" ht="12.75">
      <c r="A29" s="287">
        <v>7</v>
      </c>
      <c r="B29" s="438"/>
      <c r="C29" s="437"/>
      <c r="D29" s="905"/>
      <c r="E29" s="905"/>
      <c r="F29" s="905"/>
      <c r="G29" s="292"/>
      <c r="H29" s="289"/>
      <c r="I29" s="292"/>
      <c r="J29" s="289"/>
      <c r="K29" s="16"/>
    </row>
    <row r="30" spans="1:11" ht="12.75">
      <c r="A30" s="287">
        <v>8</v>
      </c>
      <c r="B30" s="438"/>
      <c r="C30" s="437"/>
      <c r="D30" s="905"/>
      <c r="E30" s="905"/>
      <c r="F30" s="905"/>
      <c r="G30" s="292"/>
      <c r="H30" s="289"/>
      <c r="I30" s="292"/>
      <c r="J30" s="443"/>
      <c r="K30" s="17"/>
    </row>
    <row r="31" spans="1:11" ht="12.75">
      <c r="A31" s="287">
        <v>9</v>
      </c>
      <c r="B31" s="438"/>
      <c r="C31" s="437"/>
      <c r="D31" s="905"/>
      <c r="E31" s="905"/>
      <c r="F31" s="905"/>
      <c r="G31" s="292"/>
      <c r="H31" s="289"/>
      <c r="I31" s="292"/>
      <c r="J31" s="443"/>
      <c r="K31" s="17"/>
    </row>
    <row r="32" spans="1:11" ht="12.75">
      <c r="A32" s="287">
        <v>10</v>
      </c>
      <c r="B32" s="438"/>
      <c r="C32" s="437"/>
      <c r="D32" s="905"/>
      <c r="E32" s="905"/>
      <c r="F32" s="905"/>
      <c r="G32" s="292"/>
      <c r="H32" s="289"/>
      <c r="I32" s="292"/>
      <c r="J32" s="289"/>
      <c r="K32" s="16"/>
    </row>
    <row r="33" spans="1:11" s="185" customFormat="1" ht="31.5" customHeight="1">
      <c r="A33" s="907" t="s">
        <v>793</v>
      </c>
      <c r="B33" s="907"/>
      <c r="C33" s="907"/>
      <c r="D33" s="907"/>
      <c r="E33" s="907"/>
      <c r="F33" s="907"/>
      <c r="G33" s="907"/>
      <c r="H33" s="907"/>
      <c r="I33" s="907"/>
      <c r="J33" s="907"/>
      <c r="K33" s="184"/>
    </row>
    <row r="34" spans="1:11" s="187" customFormat="1" ht="12.75">
      <c r="A34" s="24"/>
      <c r="B34" s="24" t="s">
        <v>36</v>
      </c>
      <c r="C34" s="24"/>
      <c r="D34" s="24" t="s">
        <v>37</v>
      </c>
      <c r="E34" s="24"/>
      <c r="F34" s="24" t="s">
        <v>28</v>
      </c>
      <c r="G34" s="24"/>
      <c r="H34" s="24" t="s">
        <v>38</v>
      </c>
      <c r="I34" s="24"/>
      <c r="J34" s="24" t="s">
        <v>39</v>
      </c>
      <c r="K34" s="186"/>
    </row>
    <row r="35" spans="1:11" s="187" customFormat="1" ht="15.75" customHeight="1">
      <c r="A35" s="188">
        <v>1</v>
      </c>
      <c r="B35" s="438"/>
      <c r="C35" s="437"/>
      <c r="D35" s="895"/>
      <c r="E35" s="895"/>
      <c r="F35" s="895"/>
      <c r="G35" s="292"/>
      <c r="H35" s="289"/>
      <c r="I35" s="292"/>
      <c r="J35" s="289"/>
      <c r="K35" s="16"/>
    </row>
    <row r="36" spans="1:11" s="187" customFormat="1" ht="12.75" customHeight="1">
      <c r="A36" s="188">
        <v>2</v>
      </c>
      <c r="B36" s="438"/>
      <c r="C36" s="437"/>
      <c r="D36" s="905"/>
      <c r="E36" s="905"/>
      <c r="F36" s="905"/>
      <c r="G36" s="292"/>
      <c r="H36" s="289"/>
      <c r="I36" s="292"/>
      <c r="J36" s="443"/>
      <c r="K36" s="17"/>
    </row>
    <row r="37" spans="1:11" s="187" customFormat="1" ht="14.25" customHeight="1">
      <c r="A37" s="188">
        <v>3</v>
      </c>
      <c r="B37" s="438"/>
      <c r="C37" s="437"/>
      <c r="D37" s="905"/>
      <c r="E37" s="905"/>
      <c r="F37" s="905"/>
      <c r="G37" s="292"/>
      <c r="H37" s="289"/>
      <c r="I37" s="292"/>
      <c r="J37" s="443"/>
      <c r="K37" s="17"/>
    </row>
    <row r="38" spans="1:11" s="187" customFormat="1" ht="12" customHeight="1">
      <c r="A38" s="188">
        <v>4</v>
      </c>
      <c r="B38" s="438"/>
      <c r="C38" s="437"/>
      <c r="D38" s="905"/>
      <c r="E38" s="905"/>
      <c r="F38" s="905"/>
      <c r="G38" s="292"/>
      <c r="H38" s="289"/>
      <c r="I38" s="292"/>
      <c r="J38" s="443"/>
      <c r="K38" s="17"/>
    </row>
    <row r="39" spans="1:11" s="187" customFormat="1" ht="13.5" customHeight="1">
      <c r="A39" s="188">
        <v>5</v>
      </c>
      <c r="B39" s="438"/>
      <c r="C39" s="437"/>
      <c r="D39" s="905"/>
      <c r="E39" s="905"/>
      <c r="F39" s="905"/>
      <c r="G39" s="292"/>
      <c r="H39" s="289"/>
      <c r="I39" s="292"/>
      <c r="J39" s="443"/>
      <c r="K39" s="17"/>
    </row>
    <row r="40" spans="1:11" s="187" customFormat="1" ht="12.75" customHeight="1">
      <c r="A40" s="188">
        <v>6</v>
      </c>
      <c r="B40" s="438"/>
      <c r="C40" s="437"/>
      <c r="D40" s="905"/>
      <c r="E40" s="905"/>
      <c r="F40" s="905"/>
      <c r="G40" s="292"/>
      <c r="H40" s="289"/>
      <c r="I40" s="292"/>
      <c r="J40" s="443"/>
      <c r="K40" s="17"/>
    </row>
    <row r="41" spans="1:11" s="187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186"/>
    </row>
    <row r="42" spans="1:11" s="187" customFormat="1" ht="6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186"/>
    </row>
    <row r="43" spans="1:11" s="187" customFormat="1" ht="5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186"/>
    </row>
    <row r="44" spans="1:11" s="187" customFormat="1" ht="9" customHeight="1">
      <c r="A44" s="24"/>
      <c r="B44" s="24" t="s">
        <v>427</v>
      </c>
      <c r="C44" s="24"/>
      <c r="D44" s="25"/>
      <c r="E44" s="24"/>
      <c r="F44" s="25"/>
      <c r="G44" s="24"/>
      <c r="H44" s="25"/>
      <c r="I44" s="24"/>
      <c r="J44" s="25"/>
      <c r="K44" s="186"/>
    </row>
    <row r="45" spans="1:11" ht="12.75">
      <c r="A45" s="291"/>
      <c r="B45" s="296"/>
      <c r="C45" s="296"/>
      <c r="D45" s="296"/>
      <c r="E45" s="296"/>
      <c r="F45" s="296"/>
      <c r="G45" s="296"/>
      <c r="H45" s="296"/>
      <c r="I45" s="296"/>
      <c r="J45" s="296"/>
      <c r="K45" s="20"/>
    </row>
    <row r="46" spans="1:11" ht="12.75">
      <c r="A46" s="291"/>
      <c r="B46" s="296"/>
      <c r="C46" s="296"/>
      <c r="D46" s="296"/>
      <c r="E46" s="296"/>
      <c r="F46" s="296"/>
      <c r="G46" s="296"/>
      <c r="H46" s="296"/>
      <c r="I46" s="296"/>
      <c r="J46" s="296"/>
      <c r="K46" s="20"/>
    </row>
    <row r="47" spans="1:11" ht="12.75">
      <c r="A47" s="291"/>
      <c r="B47" s="296"/>
      <c r="C47" s="296"/>
      <c r="D47" s="296"/>
      <c r="E47" s="296"/>
      <c r="F47" s="296"/>
      <c r="G47" s="296"/>
      <c r="H47" s="296"/>
      <c r="I47" s="296"/>
      <c r="J47" s="296"/>
      <c r="K47" s="20"/>
    </row>
    <row r="48" spans="1:11" ht="12.75">
      <c r="A48" s="291"/>
      <c r="B48" s="296"/>
      <c r="C48" s="296"/>
      <c r="D48" s="296"/>
      <c r="E48" s="296"/>
      <c r="F48" s="296"/>
      <c r="G48" s="296"/>
      <c r="H48" s="296"/>
      <c r="I48" s="296"/>
      <c r="J48" s="296"/>
      <c r="K48" s="20"/>
    </row>
    <row r="49" spans="1:11" ht="12.75">
      <c r="A49" s="291"/>
      <c r="B49" s="296"/>
      <c r="C49" s="296"/>
      <c r="D49" s="296"/>
      <c r="E49" s="296"/>
      <c r="F49" s="296"/>
      <c r="G49" s="296"/>
      <c r="H49" s="296"/>
      <c r="I49" s="296"/>
      <c r="J49" s="296"/>
      <c r="K49" s="20"/>
    </row>
    <row r="50" spans="1:11" ht="12.75">
      <c r="A50" s="291"/>
      <c r="B50" s="296"/>
      <c r="C50" s="296"/>
      <c r="D50" s="296"/>
      <c r="E50" s="296"/>
      <c r="F50" s="296"/>
      <c r="G50" s="296"/>
      <c r="H50" s="296"/>
      <c r="I50" s="296"/>
      <c r="J50" s="296"/>
      <c r="K50" s="20"/>
    </row>
    <row r="51" spans="1:11" ht="12.75">
      <c r="A51" s="291"/>
      <c r="B51" s="296"/>
      <c r="C51" s="296"/>
      <c r="D51" s="296"/>
      <c r="E51" s="296"/>
      <c r="F51" s="296"/>
      <c r="G51" s="296"/>
      <c r="H51" s="296"/>
      <c r="I51" s="296"/>
      <c r="J51" s="296"/>
      <c r="K51" s="20"/>
    </row>
    <row r="52" spans="1:11" ht="12.75">
      <c r="A52" s="291"/>
      <c r="B52" s="296"/>
      <c r="C52" s="296"/>
      <c r="D52" s="296"/>
      <c r="E52" s="296"/>
      <c r="F52" s="296"/>
      <c r="G52" s="296"/>
      <c r="H52" s="296"/>
      <c r="I52" s="296"/>
      <c r="J52" s="296"/>
      <c r="K52" s="20"/>
    </row>
    <row r="53" spans="1:11" ht="12.75">
      <c r="A53" s="291"/>
      <c r="B53" s="296"/>
      <c r="C53" s="296"/>
      <c r="D53" s="296"/>
      <c r="E53" s="296"/>
      <c r="F53" s="296"/>
      <c r="G53" s="296"/>
      <c r="H53" s="296"/>
      <c r="I53" s="296"/>
      <c r="J53" s="296"/>
      <c r="K53" s="20"/>
    </row>
    <row r="54" spans="1:11" ht="12.75">
      <c r="A54" s="291"/>
      <c r="B54" s="296"/>
      <c r="C54" s="296"/>
      <c r="D54" s="296"/>
      <c r="E54" s="296"/>
      <c r="F54" s="296"/>
      <c r="G54" s="296"/>
      <c r="H54" s="296"/>
      <c r="I54" s="296"/>
      <c r="J54" s="296"/>
      <c r="K54" s="20"/>
    </row>
    <row r="55" spans="1:11" ht="12.75">
      <c r="A55" s="908"/>
      <c r="B55" s="908"/>
      <c r="C55" s="908"/>
      <c r="D55" s="908"/>
      <c r="E55" s="908"/>
      <c r="F55" s="908"/>
      <c r="G55" s="908"/>
      <c r="H55" s="908"/>
      <c r="I55" s="908"/>
      <c r="J55" s="908"/>
      <c r="K55" s="20"/>
    </row>
    <row r="56" spans="1:11" ht="12.75">
      <c r="A56" s="10"/>
      <c r="B56" s="444"/>
      <c r="C56" s="444"/>
      <c r="D56" s="906"/>
      <c r="E56" s="906"/>
      <c r="F56" s="906"/>
      <c r="G56" s="10"/>
      <c r="H56" s="10"/>
      <c r="I56" s="10"/>
      <c r="J56" s="10"/>
      <c r="K56" s="20"/>
    </row>
    <row r="57" spans="1:11" ht="12.75">
      <c r="A57" s="291"/>
      <c r="B57" s="437"/>
      <c r="C57" s="437"/>
      <c r="D57" s="891"/>
      <c r="E57" s="891"/>
      <c r="F57" s="891"/>
      <c r="G57" s="296"/>
      <c r="H57" s="296"/>
      <c r="I57" s="296"/>
      <c r="J57" s="296"/>
      <c r="K57" s="20"/>
    </row>
    <row r="58" spans="1:11" ht="12.75">
      <c r="A58" s="291"/>
      <c r="B58" s="437"/>
      <c r="C58" s="437"/>
      <c r="D58" s="891"/>
      <c r="E58" s="891"/>
      <c r="F58" s="891"/>
      <c r="G58" s="296"/>
      <c r="H58" s="296"/>
      <c r="I58" s="296"/>
      <c r="J58" s="296"/>
      <c r="K58" s="20"/>
    </row>
    <row r="59" spans="1:11" ht="12.75">
      <c r="A59" s="291"/>
      <c r="B59" s="437"/>
      <c r="C59" s="437"/>
      <c r="D59" s="891"/>
      <c r="E59" s="891"/>
      <c r="F59" s="891"/>
      <c r="G59" s="296"/>
      <c r="H59" s="296"/>
      <c r="I59" s="296"/>
      <c r="J59" s="296"/>
      <c r="K59" s="20"/>
    </row>
    <row r="60" spans="1:11" ht="12.75">
      <c r="A60" s="291"/>
      <c r="B60" s="437"/>
      <c r="C60" s="437"/>
      <c r="D60" s="891"/>
      <c r="E60" s="891"/>
      <c r="F60" s="891"/>
      <c r="G60" s="296"/>
      <c r="H60" s="296"/>
      <c r="I60" s="296"/>
      <c r="J60" s="296"/>
      <c r="K60" s="20"/>
    </row>
    <row r="61" spans="1:11" ht="12.75">
      <c r="A61" s="291"/>
      <c r="B61" s="437"/>
      <c r="C61" s="437"/>
      <c r="D61" s="891"/>
      <c r="E61" s="891"/>
      <c r="F61" s="891"/>
      <c r="G61" s="296"/>
      <c r="H61" s="296"/>
      <c r="I61" s="296"/>
      <c r="J61" s="296"/>
      <c r="K61" s="20"/>
    </row>
    <row r="62" spans="1:11" ht="12.75">
      <c r="A62" s="291"/>
      <c r="B62" s="437"/>
      <c r="C62" s="437"/>
      <c r="D62" s="891"/>
      <c r="E62" s="891"/>
      <c r="F62" s="891"/>
      <c r="G62" s="296"/>
      <c r="H62" s="296"/>
      <c r="I62" s="296"/>
      <c r="J62" s="296"/>
      <c r="K62" s="20"/>
    </row>
    <row r="63" spans="1:11" ht="12.75">
      <c r="A63" s="291"/>
      <c r="B63" s="437"/>
      <c r="C63" s="437"/>
      <c r="D63" s="891"/>
      <c r="E63" s="891"/>
      <c r="F63" s="891"/>
      <c r="G63" s="296"/>
      <c r="H63" s="296"/>
      <c r="I63" s="296"/>
      <c r="J63" s="296"/>
      <c r="K63" s="20"/>
    </row>
    <row r="64" spans="1:11" ht="12.75">
      <c r="A64" s="291"/>
      <c r="B64" s="437"/>
      <c r="C64" s="437"/>
      <c r="D64" s="891"/>
      <c r="E64" s="891"/>
      <c r="F64" s="891"/>
      <c r="G64" s="296"/>
      <c r="H64" s="296"/>
      <c r="I64" s="296"/>
      <c r="J64" s="296"/>
      <c r="K64" s="20"/>
    </row>
    <row r="65" spans="1:11" ht="12.75">
      <c r="A65" s="291"/>
      <c r="B65" s="437"/>
      <c r="C65" s="437"/>
      <c r="D65" s="891"/>
      <c r="E65" s="891"/>
      <c r="F65" s="891"/>
      <c r="G65" s="296"/>
      <c r="H65" s="296"/>
      <c r="I65" s="296"/>
      <c r="J65" s="296"/>
      <c r="K65" s="20"/>
    </row>
    <row r="66" spans="1:11" ht="12.75">
      <c r="A66" s="291"/>
      <c r="B66" s="437"/>
      <c r="C66" s="437"/>
      <c r="D66" s="891"/>
      <c r="E66" s="891"/>
      <c r="F66" s="891"/>
      <c r="G66" s="296"/>
      <c r="H66" s="296"/>
      <c r="I66" s="296"/>
      <c r="J66" s="296"/>
      <c r="K66" s="2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20"/>
    </row>
    <row r="68" spans="1:11" ht="12.75">
      <c r="A68" s="906"/>
      <c r="B68" s="906"/>
      <c r="C68" s="906"/>
      <c r="D68" s="906"/>
      <c r="E68" s="10"/>
      <c r="F68" s="10"/>
      <c r="G68" s="10"/>
      <c r="H68" s="10"/>
      <c r="I68" s="10"/>
      <c r="J68" s="10"/>
      <c r="K68" s="20"/>
    </row>
    <row r="69" spans="1:11" ht="12.75">
      <c r="A69" s="20"/>
      <c r="B69" s="1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0"/>
      <c r="B72" s="10"/>
      <c r="C72" s="20"/>
      <c r="D72" s="20"/>
      <c r="E72" s="20"/>
      <c r="F72" s="20"/>
      <c r="G72" s="20"/>
      <c r="H72" s="20"/>
      <c r="I72" s="20"/>
      <c r="J72" s="20"/>
      <c r="K72" s="20"/>
    </row>
  </sheetData>
  <sheetProtection/>
  <mergeCells count="35">
    <mergeCell ref="H5:J5"/>
    <mergeCell ref="A8:J8"/>
    <mergeCell ref="A21:J21"/>
    <mergeCell ref="B6:K6"/>
    <mergeCell ref="D23:F23"/>
    <mergeCell ref="D24:F24"/>
    <mergeCell ref="D25:F25"/>
    <mergeCell ref="D26:F26"/>
    <mergeCell ref="D22:F22"/>
    <mergeCell ref="D31:F31"/>
    <mergeCell ref="D32:F32"/>
    <mergeCell ref="D27:F27"/>
    <mergeCell ref="D28:F28"/>
    <mergeCell ref="D29:F29"/>
    <mergeCell ref="D30:F30"/>
    <mergeCell ref="D56:F56"/>
    <mergeCell ref="A33:J33"/>
    <mergeCell ref="D57:F57"/>
    <mergeCell ref="D58:F58"/>
    <mergeCell ref="D59:F59"/>
    <mergeCell ref="A55:J55"/>
    <mergeCell ref="D35:F35"/>
    <mergeCell ref="D36:F36"/>
    <mergeCell ref="D37:F37"/>
    <mergeCell ref="D38:F38"/>
    <mergeCell ref="D39:F39"/>
    <mergeCell ref="D40:F40"/>
    <mergeCell ref="D64:F64"/>
    <mergeCell ref="D65:F65"/>
    <mergeCell ref="D66:F66"/>
    <mergeCell ref="A68:D68"/>
    <mergeCell ref="D60:F60"/>
    <mergeCell ref="D61:F61"/>
    <mergeCell ref="D62:F62"/>
    <mergeCell ref="D63:F63"/>
  </mergeCells>
  <printOptions/>
  <pageMargins left="0.31" right="0.28" top="0.2755905511811024" bottom="0.2362204724409449" header="0.5118110236220472" footer="0.11811023622047245"/>
  <pageSetup horizontalDpi="600" verticalDpi="600" orientation="portrait" paperSize="9" scale="90" r:id="rId1"/>
  <headerFooter alignWithMargins="0">
    <oddFooter>&amp;R&amp;"Times New Roman,обычный"&amp;8 &amp;7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8515625" style="14" customWidth="1"/>
    <col min="2" max="2" width="32.57421875" style="14" customWidth="1"/>
    <col min="3" max="3" width="11.140625" style="14" customWidth="1"/>
    <col min="4" max="4" width="14.00390625" style="14" customWidth="1"/>
    <col min="5" max="5" width="14.421875" style="14" customWidth="1"/>
    <col min="6" max="6" width="17.7109375" style="14" customWidth="1"/>
    <col min="7" max="7" width="17.28125" style="14" customWidth="1"/>
    <col min="8" max="8" width="18.57421875" style="14" customWidth="1"/>
    <col min="9" max="16384" width="9.140625" style="14" customWidth="1"/>
  </cols>
  <sheetData>
    <row r="1" spans="2:11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8" ht="12.75">
      <c r="B4" s="14" t="s">
        <v>217</v>
      </c>
      <c r="H4" s="13"/>
    </row>
    <row r="6" ht="12.75">
      <c r="B6" s="14" t="s">
        <v>819</v>
      </c>
    </row>
    <row r="8" spans="1:7" ht="12.75">
      <c r="A8" s="975"/>
      <c r="B8" s="975"/>
      <c r="C8" s="975" t="s">
        <v>820</v>
      </c>
      <c r="D8" s="975"/>
      <c r="E8" s="975"/>
      <c r="F8" s="975"/>
      <c r="G8" s="975"/>
    </row>
    <row r="9" spans="1:7" ht="12.75">
      <c r="A9" s="975"/>
      <c r="B9" s="975"/>
      <c r="C9" s="975" t="s">
        <v>232</v>
      </c>
      <c r="D9" s="975"/>
      <c r="E9" s="975"/>
      <c r="F9" s="975"/>
      <c r="G9" s="975"/>
    </row>
    <row r="10" spans="1:7" ht="12.75">
      <c r="A10" s="975"/>
      <c r="B10" s="975"/>
      <c r="C10" s="776" t="s">
        <v>233</v>
      </c>
      <c r="D10" s="776" t="s">
        <v>234</v>
      </c>
      <c r="E10" s="776" t="s">
        <v>235</v>
      </c>
      <c r="F10" s="776" t="s">
        <v>236</v>
      </c>
      <c r="G10" s="784" t="s">
        <v>69</v>
      </c>
    </row>
    <row r="11" spans="1:7" ht="15.75" customHeight="1">
      <c r="A11" s="1019" t="s">
        <v>224</v>
      </c>
      <c r="B11" s="380" t="s">
        <v>485</v>
      </c>
      <c r="C11" s="74"/>
      <c r="D11" s="74"/>
      <c r="E11" s="74"/>
      <c r="F11" s="74"/>
      <c r="G11" s="74"/>
    </row>
    <row r="12" spans="1:7" ht="12.75">
      <c r="A12" s="1019"/>
      <c r="B12" s="33" t="s">
        <v>216</v>
      </c>
      <c r="C12" s="74"/>
      <c r="D12" s="74"/>
      <c r="E12" s="74"/>
      <c r="F12" s="74"/>
      <c r="G12" s="74"/>
    </row>
    <row r="13" spans="1:7" ht="12.75">
      <c r="A13" s="1019"/>
      <c r="B13" s="33" t="s">
        <v>226</v>
      </c>
      <c r="C13" s="74"/>
      <c r="D13" s="74"/>
      <c r="E13" s="74"/>
      <c r="F13" s="74"/>
      <c r="G13" s="74"/>
    </row>
    <row r="14" spans="1:7" ht="12.75">
      <c r="A14" s="800" t="s">
        <v>228</v>
      </c>
      <c r="B14" s="380" t="s">
        <v>486</v>
      </c>
      <c r="C14" s="74"/>
      <c r="D14" s="74"/>
      <c r="E14" s="74"/>
      <c r="F14" s="74"/>
      <c r="G14" s="74"/>
    </row>
    <row r="15" spans="1:7" ht="12.75">
      <c r="A15" s="800"/>
      <c r="B15" s="33" t="s">
        <v>216</v>
      </c>
      <c r="C15" s="74"/>
      <c r="D15" s="74"/>
      <c r="E15" s="74"/>
      <c r="F15" s="74"/>
      <c r="G15" s="74"/>
    </row>
    <row r="16" spans="1:7" ht="12.75">
      <c r="A16" s="800"/>
      <c r="B16" s="33" t="s">
        <v>226</v>
      </c>
      <c r="C16" s="74"/>
      <c r="D16" s="74"/>
      <c r="E16" s="74"/>
      <c r="F16" s="74"/>
      <c r="G16" s="74"/>
    </row>
    <row r="19" spans="1:7" s="1" customFormat="1" ht="15">
      <c r="A19" s="3" t="s">
        <v>88</v>
      </c>
      <c r="B19" s="14"/>
      <c r="C19" s="14"/>
      <c r="D19" s="42"/>
      <c r="E19" s="42"/>
      <c r="F19" s="42"/>
      <c r="G19" s="42"/>
    </row>
    <row r="20" spans="1:7" s="1" customFormat="1" ht="15">
      <c r="A20" s="3"/>
      <c r="B20" s="14"/>
      <c r="C20" s="14"/>
      <c r="D20" s="14"/>
      <c r="E20" s="14"/>
      <c r="F20" s="14"/>
      <c r="G20" s="14"/>
    </row>
  </sheetData>
  <sheetProtection/>
  <mergeCells count="5">
    <mergeCell ref="A11:A13"/>
    <mergeCell ref="C9:G9"/>
    <mergeCell ref="C8:G8"/>
    <mergeCell ref="A8:A10"/>
    <mergeCell ref="B8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&amp;R&amp;"Times New Roman,обычный"&amp;7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2.00390625" style="14" customWidth="1"/>
    <col min="2" max="2" width="15.57421875" style="14" customWidth="1"/>
    <col min="3" max="3" width="14.28125" style="14" customWidth="1"/>
    <col min="4" max="4" width="15.140625" style="14" customWidth="1"/>
    <col min="5" max="5" width="14.28125" style="14" customWidth="1"/>
    <col min="6" max="6" width="15.00390625" style="14" customWidth="1"/>
    <col min="7" max="7" width="13.421875" style="14" customWidth="1"/>
    <col min="8" max="8" width="15.00390625" style="14" customWidth="1"/>
    <col min="9" max="9" width="10.8515625" style="14" customWidth="1"/>
    <col min="10" max="16384" width="9.140625" style="14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 customHeight="1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 customHeight="1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9" ht="12.75">
      <c r="A4" s="371" t="s">
        <v>821</v>
      </c>
      <c r="B4" s="371"/>
      <c r="C4" s="371"/>
      <c r="D4" s="371"/>
      <c r="E4" s="371"/>
      <c r="F4" s="371"/>
      <c r="G4" s="371"/>
      <c r="H4" s="238"/>
      <c r="I4" s="371"/>
    </row>
    <row r="5" spans="7:9" ht="12.75">
      <c r="G5" s="15"/>
      <c r="H5" s="15"/>
      <c r="I5" s="15"/>
    </row>
    <row r="6" spans="1:9" ht="15" customHeight="1">
      <c r="A6" s="1020" t="s">
        <v>822</v>
      </c>
      <c r="B6" s="1020"/>
      <c r="C6" s="1020"/>
      <c r="D6" s="1020"/>
      <c r="E6" s="1020"/>
      <c r="F6" s="1020"/>
      <c r="G6" s="1020"/>
      <c r="H6" s="1020"/>
      <c r="I6" s="1020"/>
    </row>
    <row r="7" spans="1:9" ht="0.75" customHeight="1">
      <c r="A7" s="94"/>
      <c r="B7" s="29"/>
      <c r="C7" s="322"/>
      <c r="D7" s="29"/>
      <c r="E7" s="29"/>
      <c r="F7" s="29"/>
      <c r="G7" s="29"/>
      <c r="H7" s="1022" t="s">
        <v>74</v>
      </c>
      <c r="I7" s="1022"/>
    </row>
    <row r="8" spans="1:9" ht="12.75">
      <c r="A8" s="1023" t="s">
        <v>239</v>
      </c>
      <c r="B8" s="1023" t="s">
        <v>240</v>
      </c>
      <c r="C8" s="1023"/>
      <c r="D8" s="1023"/>
      <c r="E8" s="1023"/>
      <c r="F8" s="1023"/>
      <c r="G8" s="1023"/>
      <c r="H8" s="1023"/>
      <c r="I8" s="1023" t="s">
        <v>69</v>
      </c>
    </row>
    <row r="9" spans="1:9" ht="12.75">
      <c r="A9" s="1023"/>
      <c r="B9" s="449" t="s">
        <v>241</v>
      </c>
      <c r="C9" s="449" t="s">
        <v>242</v>
      </c>
      <c r="D9" s="449" t="s">
        <v>243</v>
      </c>
      <c r="E9" s="449" t="s">
        <v>234</v>
      </c>
      <c r="F9" s="449" t="s">
        <v>235</v>
      </c>
      <c r="G9" s="449" t="s">
        <v>244</v>
      </c>
      <c r="H9" s="449" t="s">
        <v>245</v>
      </c>
      <c r="I9" s="1023"/>
    </row>
    <row r="10" spans="1:9" ht="12.75">
      <c r="A10" s="650">
        <v>1</v>
      </c>
      <c r="B10" s="650">
        <v>2</v>
      </c>
      <c r="C10" s="650">
        <v>3</v>
      </c>
      <c r="D10" s="650">
        <v>4</v>
      </c>
      <c r="E10" s="650">
        <v>5</v>
      </c>
      <c r="F10" s="650">
        <v>6</v>
      </c>
      <c r="G10" s="650">
        <v>7</v>
      </c>
      <c r="H10" s="650">
        <v>8</v>
      </c>
      <c r="I10" s="650">
        <v>9</v>
      </c>
    </row>
    <row r="11" spans="1:9" ht="12.75">
      <c r="A11" s="650" t="s">
        <v>246</v>
      </c>
      <c r="B11" s="703"/>
      <c r="C11" s="703"/>
      <c r="D11" s="703"/>
      <c r="E11" s="703"/>
      <c r="F11" s="703"/>
      <c r="G11" s="703"/>
      <c r="H11" s="703"/>
      <c r="I11" s="704"/>
    </row>
    <row r="12" spans="1:9" ht="12.75">
      <c r="A12" s="379" t="s">
        <v>247</v>
      </c>
      <c r="B12" s="705"/>
      <c r="C12" s="705"/>
      <c r="D12" s="705"/>
      <c r="E12" s="705"/>
      <c r="F12" s="705"/>
      <c r="G12" s="705"/>
      <c r="H12" s="705"/>
      <c r="I12" s="706">
        <f aca="true" t="shared" si="0" ref="I12:I23">SUM(B12:H12)</f>
        <v>0</v>
      </c>
    </row>
    <row r="13" spans="1:9" ht="12.75">
      <c r="A13" s="707" t="s">
        <v>103</v>
      </c>
      <c r="B13" s="705"/>
      <c r="C13" s="705"/>
      <c r="D13" s="705"/>
      <c r="E13" s="705"/>
      <c r="F13" s="705"/>
      <c r="G13" s="705"/>
      <c r="H13" s="705"/>
      <c r="I13" s="706">
        <f t="shared" si="0"/>
        <v>0</v>
      </c>
    </row>
    <row r="14" spans="1:9" ht="12.75">
      <c r="A14" s="379" t="s">
        <v>489</v>
      </c>
      <c r="B14" s="705"/>
      <c r="C14" s="705"/>
      <c r="D14" s="705"/>
      <c r="E14" s="705"/>
      <c r="F14" s="705"/>
      <c r="G14" s="705"/>
      <c r="H14" s="705"/>
      <c r="I14" s="706">
        <f t="shared" si="0"/>
        <v>0</v>
      </c>
    </row>
    <row r="15" spans="1:9" ht="12.75">
      <c r="A15" s="707" t="s">
        <v>103</v>
      </c>
      <c r="B15" s="708"/>
      <c r="C15" s="708"/>
      <c r="D15" s="708"/>
      <c r="E15" s="708"/>
      <c r="F15" s="708"/>
      <c r="G15" s="708"/>
      <c r="H15" s="708"/>
      <c r="I15" s="706">
        <f t="shared" si="0"/>
        <v>0</v>
      </c>
    </row>
    <row r="16" spans="1:9" ht="12.75">
      <c r="A16" s="379" t="s">
        <v>490</v>
      </c>
      <c r="B16" s="705"/>
      <c r="C16" s="708"/>
      <c r="D16" s="705"/>
      <c r="E16" s="708"/>
      <c r="F16" s="705"/>
      <c r="G16" s="708"/>
      <c r="H16" s="705"/>
      <c r="I16" s="706">
        <f t="shared" si="0"/>
        <v>0</v>
      </c>
    </row>
    <row r="17" spans="1:9" ht="12.75">
      <c r="A17" s="707" t="s">
        <v>103</v>
      </c>
      <c r="B17" s="705"/>
      <c r="C17" s="708"/>
      <c r="D17" s="705"/>
      <c r="E17" s="708"/>
      <c r="F17" s="705"/>
      <c r="G17" s="708"/>
      <c r="H17" s="705"/>
      <c r="I17" s="706"/>
    </row>
    <row r="18" spans="1:9" ht="12.75">
      <c r="A18" s="379" t="s">
        <v>491</v>
      </c>
      <c r="B18" s="705"/>
      <c r="C18" s="708"/>
      <c r="D18" s="705"/>
      <c r="E18" s="708"/>
      <c r="F18" s="705"/>
      <c r="G18" s="708"/>
      <c r="H18" s="705"/>
      <c r="I18" s="706">
        <f t="shared" si="0"/>
        <v>0</v>
      </c>
    </row>
    <row r="19" spans="1:9" ht="12.75">
      <c r="A19" s="707" t="s">
        <v>103</v>
      </c>
      <c r="B19" s="705"/>
      <c r="C19" s="708"/>
      <c r="D19" s="705"/>
      <c r="E19" s="708"/>
      <c r="F19" s="705"/>
      <c r="G19" s="708"/>
      <c r="H19" s="705"/>
      <c r="I19" s="706"/>
    </row>
    <row r="20" spans="1:9" ht="25.5">
      <c r="A20" s="643" t="s">
        <v>492</v>
      </c>
      <c r="B20" s="708"/>
      <c r="C20" s="708"/>
      <c r="D20" s="708"/>
      <c r="E20" s="708"/>
      <c r="F20" s="708"/>
      <c r="G20" s="708"/>
      <c r="H20" s="708"/>
      <c r="I20" s="706">
        <f t="shared" si="0"/>
        <v>0</v>
      </c>
    </row>
    <row r="21" spans="1:9" ht="12.75">
      <c r="A21" s="709" t="s">
        <v>103</v>
      </c>
      <c r="B21" s="705"/>
      <c r="C21" s="708"/>
      <c r="D21" s="705"/>
      <c r="E21" s="708"/>
      <c r="F21" s="705"/>
      <c r="G21" s="708"/>
      <c r="H21" s="705"/>
      <c r="I21" s="706">
        <f t="shared" si="0"/>
        <v>0</v>
      </c>
    </row>
    <row r="22" spans="1:9" ht="29.25" customHeight="1">
      <c r="A22" s="643" t="s">
        <v>493</v>
      </c>
      <c r="B22" s="706">
        <f aca="true" t="shared" si="1" ref="B22:H22">B12+B14+B16+B18+B21</f>
        <v>0</v>
      </c>
      <c r="C22" s="706">
        <f t="shared" si="1"/>
        <v>0</v>
      </c>
      <c r="D22" s="706">
        <f t="shared" si="1"/>
        <v>0</v>
      </c>
      <c r="E22" s="706">
        <f t="shared" si="1"/>
        <v>0</v>
      </c>
      <c r="F22" s="706">
        <f t="shared" si="1"/>
        <v>0</v>
      </c>
      <c r="G22" s="706">
        <f t="shared" si="1"/>
        <v>0</v>
      </c>
      <c r="H22" s="706">
        <f t="shared" si="1"/>
        <v>0</v>
      </c>
      <c r="I22" s="706">
        <f t="shared" si="0"/>
        <v>0</v>
      </c>
    </row>
    <row r="23" spans="1:9" ht="12.75">
      <c r="A23" s="707" t="s">
        <v>103</v>
      </c>
      <c r="B23" s="710">
        <f aca="true" t="shared" si="2" ref="B23:H23">B13+B15+B20</f>
        <v>0</v>
      </c>
      <c r="C23" s="710">
        <f t="shared" si="2"/>
        <v>0</v>
      </c>
      <c r="D23" s="710">
        <f t="shared" si="2"/>
        <v>0</v>
      </c>
      <c r="E23" s="710">
        <f t="shared" si="2"/>
        <v>0</v>
      </c>
      <c r="F23" s="710">
        <f t="shared" si="2"/>
        <v>0</v>
      </c>
      <c r="G23" s="710">
        <f t="shared" si="2"/>
        <v>0</v>
      </c>
      <c r="H23" s="710">
        <f t="shared" si="2"/>
        <v>0</v>
      </c>
      <c r="I23" s="706">
        <f t="shared" si="0"/>
        <v>0</v>
      </c>
    </row>
    <row r="24" spans="1:9" ht="12.75">
      <c r="A24" s="711"/>
      <c r="B24" s="712"/>
      <c r="C24" s="712"/>
      <c r="D24" s="712"/>
      <c r="E24" s="712"/>
      <c r="F24" s="712"/>
      <c r="G24" s="712"/>
      <c r="H24" s="712"/>
      <c r="I24" s="712"/>
    </row>
    <row r="25" spans="1:9" ht="15" customHeight="1">
      <c r="A25" s="1020" t="s">
        <v>823</v>
      </c>
      <c r="B25" s="1020"/>
      <c r="C25" s="1020"/>
      <c r="D25" s="1020"/>
      <c r="E25" s="1020"/>
      <c r="F25" s="1020"/>
      <c r="G25" s="1020"/>
      <c r="H25" s="1020"/>
      <c r="I25" s="1020"/>
    </row>
    <row r="26" spans="1:9" ht="0.75" customHeight="1">
      <c r="A26" s="94"/>
      <c r="B26" s="29"/>
      <c r="C26" s="322"/>
      <c r="D26" s="29"/>
      <c r="E26" s="29"/>
      <c r="F26" s="29"/>
      <c r="G26" s="29"/>
      <c r="H26" s="1021" t="s">
        <v>74</v>
      </c>
      <c r="I26" s="1021"/>
    </row>
    <row r="27" spans="1:9" ht="12.75">
      <c r="A27" s="650">
        <v>1</v>
      </c>
      <c r="B27" s="650">
        <v>2</v>
      </c>
      <c r="C27" s="650">
        <v>3</v>
      </c>
      <c r="D27" s="650">
        <v>4</v>
      </c>
      <c r="E27" s="650">
        <v>5</v>
      </c>
      <c r="F27" s="650">
        <v>6</v>
      </c>
      <c r="G27" s="650">
        <v>7</v>
      </c>
      <c r="H27" s="650">
        <v>8</v>
      </c>
      <c r="I27" s="650">
        <v>9</v>
      </c>
    </row>
    <row r="28" spans="1:9" ht="12.75">
      <c r="A28" s="650" t="s">
        <v>248</v>
      </c>
      <c r="B28" s="714"/>
      <c r="C28" s="714"/>
      <c r="D28" s="714"/>
      <c r="E28" s="714"/>
      <c r="F28" s="714"/>
      <c r="G28" s="714"/>
      <c r="H28" s="714"/>
      <c r="I28" s="715"/>
    </row>
    <row r="29" spans="1:9" ht="15" customHeight="1">
      <c r="A29" s="379" t="s">
        <v>494</v>
      </c>
      <c r="B29" s="705"/>
      <c r="C29" s="705"/>
      <c r="D29" s="705"/>
      <c r="E29" s="705"/>
      <c r="F29" s="705"/>
      <c r="G29" s="705"/>
      <c r="H29" s="705"/>
      <c r="I29" s="706">
        <f aca="true" t="shared" si="3" ref="I29:I46">SUM(B29:H29)</f>
        <v>0</v>
      </c>
    </row>
    <row r="30" spans="1:9" ht="14.25" customHeight="1">
      <c r="A30" s="379" t="s">
        <v>495</v>
      </c>
      <c r="B30" s="705"/>
      <c r="C30" s="705"/>
      <c r="D30" s="705"/>
      <c r="E30" s="705"/>
      <c r="F30" s="705"/>
      <c r="G30" s="705"/>
      <c r="H30" s="705"/>
      <c r="I30" s="706">
        <f t="shared" si="3"/>
        <v>0</v>
      </c>
    </row>
    <row r="31" spans="1:9" ht="15.75" customHeight="1">
      <c r="A31" s="379" t="s">
        <v>496</v>
      </c>
      <c r="B31" s="706"/>
      <c r="C31" s="706"/>
      <c r="D31" s="706"/>
      <c r="E31" s="706"/>
      <c r="F31" s="706"/>
      <c r="G31" s="706"/>
      <c r="H31" s="706"/>
      <c r="I31" s="706">
        <f t="shared" si="3"/>
        <v>0</v>
      </c>
    </row>
    <row r="32" spans="1:9" ht="15.75" customHeight="1">
      <c r="A32" s="707" t="s">
        <v>103</v>
      </c>
      <c r="B32" s="710"/>
      <c r="C32" s="710"/>
      <c r="D32" s="710"/>
      <c r="E32" s="710"/>
      <c r="F32" s="710"/>
      <c r="G32" s="710"/>
      <c r="H32" s="710"/>
      <c r="I32" s="706">
        <f t="shared" si="3"/>
        <v>0</v>
      </c>
    </row>
    <row r="33" spans="1:9" ht="15.75" customHeight="1">
      <c r="A33" s="599" t="s">
        <v>497</v>
      </c>
      <c r="B33" s="705"/>
      <c r="C33" s="705"/>
      <c r="D33" s="705"/>
      <c r="E33" s="705"/>
      <c r="F33" s="705"/>
      <c r="G33" s="705"/>
      <c r="H33" s="705"/>
      <c r="I33" s="706">
        <f t="shared" si="3"/>
        <v>0</v>
      </c>
    </row>
    <row r="34" spans="1:9" ht="15.75" customHeight="1">
      <c r="A34" s="707" t="s">
        <v>103</v>
      </c>
      <c r="B34" s="705"/>
      <c r="C34" s="705"/>
      <c r="D34" s="705"/>
      <c r="E34" s="705"/>
      <c r="F34" s="705"/>
      <c r="G34" s="705"/>
      <c r="H34" s="705"/>
      <c r="I34" s="706">
        <f t="shared" si="3"/>
        <v>0</v>
      </c>
    </row>
    <row r="35" spans="1:9" ht="15" customHeight="1">
      <c r="A35" s="599" t="s">
        <v>498</v>
      </c>
      <c r="B35" s="705"/>
      <c r="C35" s="705"/>
      <c r="D35" s="705"/>
      <c r="E35" s="705"/>
      <c r="F35" s="705"/>
      <c r="G35" s="705"/>
      <c r="H35" s="705"/>
      <c r="I35" s="706">
        <f t="shared" si="3"/>
        <v>0</v>
      </c>
    </row>
    <row r="36" spans="1:9" ht="15.75" customHeight="1">
      <c r="A36" s="707" t="s">
        <v>103</v>
      </c>
      <c r="B36" s="705"/>
      <c r="C36" s="705"/>
      <c r="D36" s="705"/>
      <c r="E36" s="705"/>
      <c r="F36" s="705"/>
      <c r="G36" s="705"/>
      <c r="H36" s="705"/>
      <c r="I36" s="706">
        <f t="shared" si="3"/>
        <v>0</v>
      </c>
    </row>
    <row r="37" spans="1:9" ht="14.25" customHeight="1">
      <c r="A37" s="379" t="s">
        <v>389</v>
      </c>
      <c r="B37" s="705"/>
      <c r="C37" s="705"/>
      <c r="D37" s="705"/>
      <c r="E37" s="705"/>
      <c r="F37" s="705"/>
      <c r="G37" s="705"/>
      <c r="H37" s="705"/>
      <c r="I37" s="706"/>
    </row>
    <row r="38" spans="1:9" ht="15.75" customHeight="1">
      <c r="A38" s="707" t="s">
        <v>103</v>
      </c>
      <c r="B38" s="705"/>
      <c r="C38" s="705"/>
      <c r="D38" s="705"/>
      <c r="E38" s="705"/>
      <c r="F38" s="705"/>
      <c r="G38" s="705"/>
      <c r="H38" s="705"/>
      <c r="I38" s="706"/>
    </row>
    <row r="39" spans="1:9" ht="15.75" customHeight="1">
      <c r="A39" s="379" t="s">
        <v>390</v>
      </c>
      <c r="B39" s="705"/>
      <c r="C39" s="705"/>
      <c r="D39" s="705"/>
      <c r="E39" s="705"/>
      <c r="F39" s="705"/>
      <c r="G39" s="705"/>
      <c r="H39" s="705"/>
      <c r="I39" s="706"/>
    </row>
    <row r="40" spans="1:9" ht="11.25" customHeight="1">
      <c r="A40" s="707" t="s">
        <v>103</v>
      </c>
      <c r="B40" s="705"/>
      <c r="C40" s="705"/>
      <c r="D40" s="705"/>
      <c r="E40" s="705"/>
      <c r="F40" s="705"/>
      <c r="G40" s="705"/>
      <c r="H40" s="705"/>
      <c r="I40" s="706"/>
    </row>
    <row r="41" spans="1:9" ht="12.75" customHeight="1">
      <c r="A41" s="379" t="s">
        <v>397</v>
      </c>
      <c r="B41" s="705"/>
      <c r="C41" s="705"/>
      <c r="D41" s="705"/>
      <c r="E41" s="705"/>
      <c r="F41" s="705"/>
      <c r="G41" s="705"/>
      <c r="H41" s="705"/>
      <c r="I41" s="706"/>
    </row>
    <row r="42" spans="1:9" ht="12" customHeight="1">
      <c r="A42" s="707" t="s">
        <v>103</v>
      </c>
      <c r="B42" s="705"/>
      <c r="C42" s="705"/>
      <c r="D42" s="705"/>
      <c r="E42" s="705"/>
      <c r="F42" s="705"/>
      <c r="G42" s="705"/>
      <c r="H42" s="705"/>
      <c r="I42" s="706"/>
    </row>
    <row r="43" spans="1:9" ht="25.5" customHeight="1">
      <c r="A43" s="379" t="s">
        <v>499</v>
      </c>
      <c r="B43" s="705"/>
      <c r="C43" s="705"/>
      <c r="D43" s="705"/>
      <c r="E43" s="705"/>
      <c r="F43" s="705"/>
      <c r="G43" s="705"/>
      <c r="H43" s="705"/>
      <c r="I43" s="706">
        <f t="shared" si="3"/>
        <v>0</v>
      </c>
    </row>
    <row r="44" spans="1:9" ht="10.5" customHeight="1">
      <c r="A44" s="707" t="s">
        <v>103</v>
      </c>
      <c r="B44" s="705"/>
      <c r="C44" s="705"/>
      <c r="D44" s="705"/>
      <c r="E44" s="705"/>
      <c r="F44" s="705"/>
      <c r="G44" s="705"/>
      <c r="H44" s="705"/>
      <c r="I44" s="706">
        <f t="shared" si="3"/>
        <v>0</v>
      </c>
    </row>
    <row r="45" spans="1:9" ht="25.5" customHeight="1">
      <c r="A45" s="379" t="s">
        <v>500</v>
      </c>
      <c r="B45" s="706">
        <f aca="true" t="shared" si="4" ref="B45:H45">B29+B30+B31+B43</f>
        <v>0</v>
      </c>
      <c r="C45" s="706">
        <f t="shared" si="4"/>
        <v>0</v>
      </c>
      <c r="D45" s="706">
        <f t="shared" si="4"/>
        <v>0</v>
      </c>
      <c r="E45" s="706">
        <f t="shared" si="4"/>
        <v>0</v>
      </c>
      <c r="F45" s="706">
        <f t="shared" si="4"/>
        <v>0</v>
      </c>
      <c r="G45" s="706">
        <f t="shared" si="4"/>
        <v>0</v>
      </c>
      <c r="H45" s="706">
        <f t="shared" si="4"/>
        <v>0</v>
      </c>
      <c r="I45" s="706">
        <f t="shared" si="3"/>
        <v>0</v>
      </c>
    </row>
    <row r="46" spans="1:9" ht="10.5" customHeight="1">
      <c r="A46" s="707" t="s">
        <v>103</v>
      </c>
      <c r="B46" s="710">
        <f aca="true" t="shared" si="5" ref="B46:H46">B32+B44</f>
        <v>0</v>
      </c>
      <c r="C46" s="710">
        <f t="shared" si="5"/>
        <v>0</v>
      </c>
      <c r="D46" s="710">
        <f t="shared" si="5"/>
        <v>0</v>
      </c>
      <c r="E46" s="710">
        <f t="shared" si="5"/>
        <v>0</v>
      </c>
      <c r="F46" s="710">
        <f t="shared" si="5"/>
        <v>0</v>
      </c>
      <c r="G46" s="710">
        <f t="shared" si="5"/>
        <v>0</v>
      </c>
      <c r="H46" s="710">
        <f t="shared" si="5"/>
        <v>0</v>
      </c>
      <c r="I46" s="706">
        <f t="shared" si="3"/>
        <v>0</v>
      </c>
    </row>
    <row r="47" spans="1:9" ht="15.75" customHeight="1">
      <c r="A47" s="379" t="s">
        <v>249</v>
      </c>
      <c r="B47" s="706">
        <f aca="true" t="shared" si="6" ref="B47:H48">B22-B45</f>
        <v>0</v>
      </c>
      <c r="C47" s="706">
        <f t="shared" si="6"/>
        <v>0</v>
      </c>
      <c r="D47" s="706">
        <f t="shared" si="6"/>
        <v>0</v>
      </c>
      <c r="E47" s="706">
        <f t="shared" si="6"/>
        <v>0</v>
      </c>
      <c r="F47" s="706">
        <f t="shared" si="6"/>
        <v>0</v>
      </c>
      <c r="G47" s="706">
        <f t="shared" si="6"/>
        <v>0</v>
      </c>
      <c r="H47" s="706">
        <f t="shared" si="6"/>
        <v>0</v>
      </c>
      <c r="I47" s="706">
        <v>0</v>
      </c>
    </row>
    <row r="48" spans="1:9" ht="11.25" customHeight="1">
      <c r="A48" s="707" t="s">
        <v>103</v>
      </c>
      <c r="B48" s="710">
        <f t="shared" si="6"/>
        <v>0</v>
      </c>
      <c r="C48" s="710">
        <f t="shared" si="6"/>
        <v>0</v>
      </c>
      <c r="D48" s="710">
        <f t="shared" si="6"/>
        <v>0</v>
      </c>
      <c r="E48" s="710">
        <f t="shared" si="6"/>
        <v>0</v>
      </c>
      <c r="F48" s="710">
        <f t="shared" si="6"/>
        <v>0</v>
      </c>
      <c r="G48" s="710">
        <f t="shared" si="6"/>
        <v>0</v>
      </c>
      <c r="H48" s="710">
        <f t="shared" si="6"/>
        <v>0</v>
      </c>
      <c r="I48" s="706">
        <v>0</v>
      </c>
    </row>
    <row r="49" spans="1:9" ht="12.75" customHeight="1">
      <c r="A49" s="379" t="s">
        <v>250</v>
      </c>
      <c r="B49" s="706">
        <f>B22-B45</f>
        <v>0</v>
      </c>
      <c r="C49" s="706">
        <f>SUM($B47:C$47)</f>
        <v>0</v>
      </c>
      <c r="D49" s="706">
        <f>SUM($B47:D$47)</f>
        <v>0</v>
      </c>
      <c r="E49" s="706">
        <f>SUM($B47:E$47)</f>
        <v>0</v>
      </c>
      <c r="F49" s="706">
        <f>SUM($B47:F$47)</f>
        <v>0</v>
      </c>
      <c r="G49" s="706">
        <f>SUM($B47:G$47)</f>
        <v>0</v>
      </c>
      <c r="H49" s="706">
        <f>SUM($B47:H$47)</f>
        <v>0</v>
      </c>
      <c r="I49" s="706">
        <v>0</v>
      </c>
    </row>
    <row r="50" spans="1:9" ht="11.25" customHeight="1">
      <c r="A50" s="707" t="s">
        <v>103</v>
      </c>
      <c r="B50" s="710">
        <f>B23-B46</f>
        <v>0</v>
      </c>
      <c r="C50" s="710">
        <f>SUM($B48:C$48)</f>
        <v>0</v>
      </c>
      <c r="D50" s="710">
        <f>SUM($B48:D$48)</f>
        <v>0</v>
      </c>
      <c r="E50" s="710">
        <f>SUM($B48:E$48)</f>
        <v>0</v>
      </c>
      <c r="F50" s="710">
        <f>SUM($B48:F$48)</f>
        <v>0</v>
      </c>
      <c r="G50" s="710">
        <f>SUM($B48:G$48)</f>
        <v>0</v>
      </c>
      <c r="H50" s="710">
        <f>SUM($B48:H$48)</f>
        <v>0</v>
      </c>
      <c r="I50" s="710">
        <v>0</v>
      </c>
    </row>
    <row r="51" spans="1:9" ht="12.75">
      <c r="A51" s="713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3" t="s">
        <v>88</v>
      </c>
      <c r="B52" s="42"/>
      <c r="C52" s="42"/>
      <c r="D52" s="42"/>
      <c r="E52" s="42"/>
      <c r="F52" s="42"/>
      <c r="G52" s="42"/>
      <c r="H52" s="42"/>
      <c r="I52" s="42"/>
    </row>
    <row r="53" spans="1:9" ht="12.75">
      <c r="A53" s="716"/>
      <c r="B53" s="52"/>
      <c r="C53" s="52"/>
      <c r="D53" s="52"/>
      <c r="E53" s="52"/>
      <c r="F53" s="52"/>
      <c r="G53" s="52"/>
      <c r="H53" s="52"/>
      <c r="I53" s="52"/>
    </row>
  </sheetData>
  <sheetProtection/>
  <mergeCells count="7">
    <mergeCell ref="A25:I25"/>
    <mergeCell ref="H26:I26"/>
    <mergeCell ref="A6:I6"/>
    <mergeCell ref="H7:I7"/>
    <mergeCell ref="A8:A9"/>
    <mergeCell ref="B8:H8"/>
    <mergeCell ref="I8:I9"/>
  </mergeCells>
  <dataValidations count="1">
    <dataValidation operator="greaterThanOrEqual" allowBlank="1" showInputMessage="1" showErrorMessage="1" sqref="B29:I50 B12:I23"/>
  </dataValidations>
  <printOptions/>
  <pageMargins left="0.7480314960629921" right="0.7480314960629921" top="0.7086614173228347" bottom="0.2755905511811024" header="0.5118110236220472" footer="0.1968503937007874"/>
  <pageSetup horizontalDpi="600" verticalDpi="600" orientation="landscape" paperSize="9" scale="75" r:id="rId1"/>
  <headerFooter alignWithMargins="0">
    <oddFooter>&amp;R&amp;"Times New Roman,обычный"&amp;7 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14" customWidth="1"/>
    <col min="2" max="2" width="46.28125" style="14" customWidth="1"/>
    <col min="3" max="3" width="15.57421875" style="14" customWidth="1"/>
    <col min="4" max="4" width="14.28125" style="14" customWidth="1"/>
    <col min="5" max="5" width="15.140625" style="14" customWidth="1"/>
    <col min="6" max="6" width="14.28125" style="14" customWidth="1"/>
    <col min="7" max="7" width="15.00390625" style="14" customWidth="1"/>
    <col min="8" max="8" width="13.421875" style="14" customWidth="1"/>
    <col min="9" max="9" width="15.00390625" style="14" customWidth="1"/>
    <col min="10" max="10" width="14.8515625" style="14" customWidth="1"/>
    <col min="11" max="16384" width="9.140625" style="14" customWidth="1"/>
  </cols>
  <sheetData>
    <row r="1" spans="2:11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10" ht="12.75">
      <c r="B4" s="371" t="s">
        <v>821</v>
      </c>
      <c r="C4" s="371"/>
      <c r="D4" s="371"/>
      <c r="E4" s="371"/>
      <c r="F4" s="371"/>
      <c r="G4" s="371"/>
      <c r="H4" s="371"/>
      <c r="I4" s="371"/>
      <c r="J4" s="238"/>
    </row>
    <row r="5" spans="2:11" ht="12" customHeight="1">
      <c r="B5" s="711"/>
      <c r="C5" s="48"/>
      <c r="D5" s="717"/>
      <c r="E5" s="717"/>
      <c r="F5" s="48"/>
      <c r="G5" s="48"/>
      <c r="H5" s="718"/>
      <c r="I5" s="718"/>
      <c r="J5" s="718"/>
      <c r="K5" s="20"/>
    </row>
    <row r="6" spans="2:10" ht="12" customHeight="1">
      <c r="B6" s="1020" t="s">
        <v>824</v>
      </c>
      <c r="C6" s="1020"/>
      <c r="D6" s="1020"/>
      <c r="E6" s="1020"/>
      <c r="F6" s="1020"/>
      <c r="G6" s="1020"/>
      <c r="H6" s="1020"/>
      <c r="I6" s="1020"/>
      <c r="J6" s="1020"/>
    </row>
    <row r="7" spans="2:10" ht="3" customHeight="1">
      <c r="B7" s="94"/>
      <c r="C7" s="29"/>
      <c r="D7" s="322"/>
      <c r="E7" s="29"/>
      <c r="F7" s="29"/>
      <c r="G7" s="29"/>
      <c r="H7" s="29"/>
      <c r="I7" s="1022" t="s">
        <v>74</v>
      </c>
      <c r="J7" s="1022"/>
    </row>
    <row r="8" spans="1:10" ht="12.75">
      <c r="A8" s="1010"/>
      <c r="B8" s="1023" t="s">
        <v>239</v>
      </c>
      <c r="C8" s="1023" t="s">
        <v>240</v>
      </c>
      <c r="D8" s="1023"/>
      <c r="E8" s="1023"/>
      <c r="F8" s="1023"/>
      <c r="G8" s="1023"/>
      <c r="H8" s="1023"/>
      <c r="I8" s="1023"/>
      <c r="J8" s="1023" t="s">
        <v>69</v>
      </c>
    </row>
    <row r="9" spans="1:10" ht="15" customHeight="1">
      <c r="A9" s="1011"/>
      <c r="B9" s="1023"/>
      <c r="C9" s="449" t="s">
        <v>241</v>
      </c>
      <c r="D9" s="449" t="s">
        <v>242</v>
      </c>
      <c r="E9" s="449" t="s">
        <v>243</v>
      </c>
      <c r="F9" s="449" t="s">
        <v>234</v>
      </c>
      <c r="G9" s="449" t="s">
        <v>235</v>
      </c>
      <c r="H9" s="449" t="s">
        <v>244</v>
      </c>
      <c r="I9" s="449" t="s">
        <v>245</v>
      </c>
      <c r="J9" s="1023"/>
    </row>
    <row r="10" spans="1:10" ht="12.75">
      <c r="A10" s="1011"/>
      <c r="B10" s="650">
        <v>1</v>
      </c>
      <c r="C10" s="650">
        <v>2</v>
      </c>
      <c r="D10" s="650">
        <v>3</v>
      </c>
      <c r="E10" s="650">
        <v>4</v>
      </c>
      <c r="F10" s="650">
        <v>5</v>
      </c>
      <c r="G10" s="650">
        <v>6</v>
      </c>
      <c r="H10" s="650">
        <v>7</v>
      </c>
      <c r="I10" s="650">
        <v>8</v>
      </c>
      <c r="J10" s="650">
        <v>9</v>
      </c>
    </row>
    <row r="11" spans="1:10" ht="12.75">
      <c r="A11" s="1012"/>
      <c r="B11" s="650" t="s">
        <v>246</v>
      </c>
      <c r="C11" s="714"/>
      <c r="D11" s="714"/>
      <c r="E11" s="714"/>
      <c r="F11" s="714"/>
      <c r="G11" s="714"/>
      <c r="H11" s="714"/>
      <c r="I11" s="714"/>
      <c r="J11" s="715"/>
    </row>
    <row r="12" spans="1:10" ht="12.75">
      <c r="A12" s="1003" t="s">
        <v>224</v>
      </c>
      <c r="B12" s="379" t="s">
        <v>251</v>
      </c>
      <c r="C12" s="705"/>
      <c r="D12" s="705"/>
      <c r="E12" s="705"/>
      <c r="F12" s="705"/>
      <c r="G12" s="705"/>
      <c r="H12" s="705"/>
      <c r="I12" s="705"/>
      <c r="J12" s="706">
        <f>SUM(C12:I12)</f>
        <v>0</v>
      </c>
    </row>
    <row r="13" spans="1:10" ht="12.75">
      <c r="A13" s="1004"/>
      <c r="B13" s="707" t="s">
        <v>103</v>
      </c>
      <c r="C13" s="705"/>
      <c r="D13" s="705"/>
      <c r="E13" s="705"/>
      <c r="F13" s="705"/>
      <c r="G13" s="705"/>
      <c r="H13" s="705"/>
      <c r="I13" s="705"/>
      <c r="J13" s="706">
        <f>SUM(C13:I13)</f>
        <v>0</v>
      </c>
    </row>
    <row r="14" spans="1:10" ht="12.75">
      <c r="A14" s="1003" t="s">
        <v>228</v>
      </c>
      <c r="B14" s="379" t="s">
        <v>999</v>
      </c>
      <c r="C14" s="705"/>
      <c r="D14" s="705"/>
      <c r="E14" s="705"/>
      <c r="F14" s="705"/>
      <c r="G14" s="705"/>
      <c r="H14" s="705"/>
      <c r="I14" s="705"/>
      <c r="J14" s="706">
        <f>SUM(C14:I14)</f>
        <v>0</v>
      </c>
    </row>
    <row r="15" spans="1:10" ht="12.75">
      <c r="A15" s="1004"/>
      <c r="B15" s="707" t="s">
        <v>103</v>
      </c>
      <c r="C15" s="708"/>
      <c r="D15" s="708"/>
      <c r="E15" s="708"/>
      <c r="F15" s="708"/>
      <c r="G15" s="708"/>
      <c r="H15" s="708"/>
      <c r="I15" s="708"/>
      <c r="J15" s="706">
        <f>SUM(C15:I15)</f>
        <v>0</v>
      </c>
    </row>
    <row r="16" spans="1:10" ht="16.5" customHeight="1">
      <c r="A16" s="600" t="s">
        <v>237</v>
      </c>
      <c r="B16" s="379" t="s">
        <v>857</v>
      </c>
      <c r="C16" s="705"/>
      <c r="D16" s="708"/>
      <c r="E16" s="705"/>
      <c r="F16" s="708"/>
      <c r="G16" s="705"/>
      <c r="H16" s="708"/>
      <c r="I16" s="705"/>
      <c r="J16" s="706">
        <f>SUM(C16:I16)</f>
        <v>0</v>
      </c>
    </row>
    <row r="17" spans="1:10" ht="12.75">
      <c r="A17" s="601"/>
      <c r="B17" s="707" t="s">
        <v>252</v>
      </c>
      <c r="C17" s="705"/>
      <c r="D17" s="708"/>
      <c r="E17" s="705"/>
      <c r="F17" s="708"/>
      <c r="G17" s="705"/>
      <c r="H17" s="708"/>
      <c r="I17" s="705"/>
      <c r="J17" s="706"/>
    </row>
    <row r="18" spans="1:10" ht="12.75">
      <c r="A18" s="600" t="s">
        <v>238</v>
      </c>
      <c r="B18" s="379" t="s">
        <v>1000</v>
      </c>
      <c r="C18" s="705"/>
      <c r="D18" s="708"/>
      <c r="E18" s="705"/>
      <c r="F18" s="708"/>
      <c r="G18" s="705"/>
      <c r="H18" s="708"/>
      <c r="I18" s="705"/>
      <c r="J18" s="706">
        <f>SUM(C18:I18)</f>
        <v>0</v>
      </c>
    </row>
    <row r="19" spans="1:10" ht="12.75">
      <c r="A19" s="601"/>
      <c r="B19" s="707" t="s">
        <v>103</v>
      </c>
      <c r="C19" s="705"/>
      <c r="D19" s="708"/>
      <c r="E19" s="705"/>
      <c r="F19" s="708"/>
      <c r="G19" s="705"/>
      <c r="H19" s="708"/>
      <c r="I19" s="705"/>
      <c r="J19" s="706"/>
    </row>
    <row r="20" spans="1:10" ht="12.75">
      <c r="A20" s="1003" t="s">
        <v>253</v>
      </c>
      <c r="B20" s="379" t="s">
        <v>255</v>
      </c>
      <c r="C20" s="705"/>
      <c r="D20" s="708"/>
      <c r="E20" s="705"/>
      <c r="F20" s="708"/>
      <c r="G20" s="705"/>
      <c r="H20" s="708"/>
      <c r="I20" s="705"/>
      <c r="J20" s="706">
        <f>SUM(C20:I20)</f>
        <v>0</v>
      </c>
    </row>
    <row r="21" spans="1:10" ht="12.75">
      <c r="A21" s="1004"/>
      <c r="B21" s="707" t="s">
        <v>103</v>
      </c>
      <c r="C21" s="708"/>
      <c r="D21" s="708"/>
      <c r="E21" s="708"/>
      <c r="F21" s="708"/>
      <c r="G21" s="708"/>
      <c r="H21" s="708"/>
      <c r="I21" s="708"/>
      <c r="J21" s="706">
        <f>SUM(C21:I21)</f>
        <v>0</v>
      </c>
    </row>
    <row r="22" spans="1:10" ht="12.75">
      <c r="A22" s="1003" t="s">
        <v>254</v>
      </c>
      <c r="B22" s="379" t="s">
        <v>257</v>
      </c>
      <c r="C22" s="706">
        <f aca="true" t="shared" si="0" ref="C22:I22">C12+C14+C16+C20+C18</f>
        <v>0</v>
      </c>
      <c r="D22" s="706">
        <f t="shared" si="0"/>
        <v>0</v>
      </c>
      <c r="E22" s="706">
        <f t="shared" si="0"/>
        <v>0</v>
      </c>
      <c r="F22" s="706">
        <f t="shared" si="0"/>
        <v>0</v>
      </c>
      <c r="G22" s="706">
        <f t="shared" si="0"/>
        <v>0</v>
      </c>
      <c r="H22" s="706">
        <f t="shared" si="0"/>
        <v>0</v>
      </c>
      <c r="I22" s="706">
        <f t="shared" si="0"/>
        <v>0</v>
      </c>
      <c r="J22" s="706">
        <f>SUM(C22:I22)</f>
        <v>0</v>
      </c>
    </row>
    <row r="23" spans="1:10" ht="12.75">
      <c r="A23" s="1004"/>
      <c r="B23" s="707" t="s">
        <v>103</v>
      </c>
      <c r="C23" s="710">
        <f aca="true" t="shared" si="1" ref="C23:I23">C13+C15+C21</f>
        <v>0</v>
      </c>
      <c r="D23" s="710">
        <f t="shared" si="1"/>
        <v>0</v>
      </c>
      <c r="E23" s="710">
        <f t="shared" si="1"/>
        <v>0</v>
      </c>
      <c r="F23" s="710">
        <f t="shared" si="1"/>
        <v>0</v>
      </c>
      <c r="G23" s="710">
        <f t="shared" si="1"/>
        <v>0</v>
      </c>
      <c r="H23" s="710">
        <f t="shared" si="1"/>
        <v>0</v>
      </c>
      <c r="I23" s="710">
        <f t="shared" si="1"/>
        <v>0</v>
      </c>
      <c r="J23" s="706">
        <f>SUM(C23:I23)</f>
        <v>0</v>
      </c>
    </row>
    <row r="24" spans="2:10" ht="12.75">
      <c r="B24" s="719"/>
      <c r="C24" s="723"/>
      <c r="D24" s="723"/>
      <c r="E24" s="723"/>
      <c r="F24" s="723"/>
      <c r="G24" s="723"/>
      <c r="H24" s="723"/>
      <c r="I24" s="723"/>
      <c r="J24" s="723"/>
    </row>
    <row r="25" spans="2:10" ht="12" customHeight="1">
      <c r="B25" s="1020" t="s">
        <v>825</v>
      </c>
      <c r="C25" s="1020"/>
      <c r="D25" s="1020"/>
      <c r="E25" s="1020"/>
      <c r="F25" s="1020"/>
      <c r="G25" s="1020"/>
      <c r="H25" s="1020"/>
      <c r="I25" s="1020"/>
      <c r="J25" s="1020"/>
    </row>
    <row r="26" spans="2:10" ht="4.5" customHeight="1">
      <c r="B26" s="94"/>
      <c r="C26" s="29"/>
      <c r="D26" s="322"/>
      <c r="E26" s="29"/>
      <c r="F26" s="29"/>
      <c r="G26" s="29"/>
      <c r="H26" s="29"/>
      <c r="I26" s="1022" t="s">
        <v>74</v>
      </c>
      <c r="J26" s="1022"/>
    </row>
    <row r="27" spans="1:10" ht="12.75">
      <c r="A27" s="720"/>
      <c r="B27" s="650">
        <v>1</v>
      </c>
      <c r="C27" s="650">
        <v>2</v>
      </c>
      <c r="D27" s="650">
        <v>3</v>
      </c>
      <c r="E27" s="650">
        <v>4</v>
      </c>
      <c r="F27" s="650">
        <v>5</v>
      </c>
      <c r="G27" s="650">
        <v>6</v>
      </c>
      <c r="H27" s="650">
        <v>7</v>
      </c>
      <c r="I27" s="650">
        <v>8</v>
      </c>
      <c r="J27" s="650">
        <v>9</v>
      </c>
    </row>
    <row r="28" spans="1:10" ht="12.75">
      <c r="A28" s="720"/>
      <c r="B28" s="650" t="s">
        <v>248</v>
      </c>
      <c r="C28" s="703"/>
      <c r="D28" s="703"/>
      <c r="E28" s="703"/>
      <c r="F28" s="703"/>
      <c r="G28" s="703"/>
      <c r="H28" s="703"/>
      <c r="I28" s="703"/>
      <c r="J28" s="704"/>
    </row>
    <row r="29" spans="1:10" ht="14.25" customHeight="1">
      <c r="A29" s="720" t="s">
        <v>256</v>
      </c>
      <c r="B29" s="379" t="s">
        <v>501</v>
      </c>
      <c r="C29" s="705"/>
      <c r="D29" s="705"/>
      <c r="E29" s="705"/>
      <c r="F29" s="705"/>
      <c r="G29" s="705"/>
      <c r="H29" s="705"/>
      <c r="I29" s="705"/>
      <c r="J29" s="706">
        <f aca="true" t="shared" si="2" ref="J29:J36">SUM(C29:I29)</f>
        <v>0</v>
      </c>
    </row>
    <row r="30" spans="1:10" ht="11.25" customHeight="1">
      <c r="A30" s="720" t="s">
        <v>258</v>
      </c>
      <c r="B30" s="379" t="s">
        <v>502</v>
      </c>
      <c r="C30" s="705"/>
      <c r="D30" s="705"/>
      <c r="E30" s="705"/>
      <c r="F30" s="705"/>
      <c r="G30" s="705"/>
      <c r="H30" s="705"/>
      <c r="I30" s="705"/>
      <c r="J30" s="706">
        <f t="shared" si="2"/>
        <v>0</v>
      </c>
    </row>
    <row r="31" spans="1:10" ht="12.75">
      <c r="A31" s="1024" t="s">
        <v>259</v>
      </c>
      <c r="B31" s="379" t="s">
        <v>503</v>
      </c>
      <c r="C31" s="706"/>
      <c r="D31" s="706"/>
      <c r="E31" s="706"/>
      <c r="F31" s="706"/>
      <c r="G31" s="706"/>
      <c r="H31" s="706"/>
      <c r="I31" s="706"/>
      <c r="J31" s="706">
        <f t="shared" si="2"/>
        <v>0</v>
      </c>
    </row>
    <row r="32" spans="1:10" ht="12.75">
      <c r="A32" s="1024"/>
      <c r="B32" s="707" t="s">
        <v>103</v>
      </c>
      <c r="C32" s="710"/>
      <c r="D32" s="710"/>
      <c r="E32" s="710"/>
      <c r="F32" s="710"/>
      <c r="G32" s="710"/>
      <c r="H32" s="710"/>
      <c r="I32" s="710"/>
      <c r="J32" s="706">
        <f t="shared" si="2"/>
        <v>0</v>
      </c>
    </row>
    <row r="33" spans="1:10" ht="12.75">
      <c r="A33" s="1024"/>
      <c r="B33" s="599" t="s">
        <v>497</v>
      </c>
      <c r="C33" s="705"/>
      <c r="D33" s="705"/>
      <c r="E33" s="705"/>
      <c r="F33" s="705"/>
      <c r="G33" s="705"/>
      <c r="H33" s="705"/>
      <c r="I33" s="705"/>
      <c r="J33" s="706">
        <f t="shared" si="2"/>
        <v>0</v>
      </c>
    </row>
    <row r="34" spans="1:10" ht="12.75">
      <c r="A34" s="1024"/>
      <c r="B34" s="707" t="s">
        <v>103</v>
      </c>
      <c r="C34" s="705"/>
      <c r="D34" s="705"/>
      <c r="E34" s="705"/>
      <c r="F34" s="705"/>
      <c r="G34" s="705"/>
      <c r="H34" s="705"/>
      <c r="I34" s="705"/>
      <c r="J34" s="706">
        <f t="shared" si="2"/>
        <v>0</v>
      </c>
    </row>
    <row r="35" spans="1:10" ht="12.75">
      <c r="A35" s="1024"/>
      <c r="B35" s="599" t="s">
        <v>498</v>
      </c>
      <c r="C35" s="705"/>
      <c r="D35" s="705"/>
      <c r="E35" s="705"/>
      <c r="F35" s="705"/>
      <c r="G35" s="705"/>
      <c r="H35" s="705"/>
      <c r="I35" s="705"/>
      <c r="J35" s="706">
        <f t="shared" si="2"/>
        <v>0</v>
      </c>
    </row>
    <row r="36" spans="1:10" ht="12.75">
      <c r="A36" s="1024"/>
      <c r="B36" s="707" t="s">
        <v>103</v>
      </c>
      <c r="C36" s="705"/>
      <c r="D36" s="705"/>
      <c r="E36" s="705"/>
      <c r="F36" s="705"/>
      <c r="G36" s="705"/>
      <c r="H36" s="705"/>
      <c r="I36" s="705"/>
      <c r="J36" s="706">
        <f t="shared" si="2"/>
        <v>0</v>
      </c>
    </row>
    <row r="37" spans="1:10" ht="25.5">
      <c r="A37" s="720"/>
      <c r="B37" s="379" t="s">
        <v>389</v>
      </c>
      <c r="C37" s="705"/>
      <c r="D37" s="705"/>
      <c r="E37" s="705"/>
      <c r="F37" s="705"/>
      <c r="G37" s="705"/>
      <c r="H37" s="705"/>
      <c r="I37" s="705"/>
      <c r="J37" s="706"/>
    </row>
    <row r="38" spans="1:10" ht="12.75">
      <c r="A38" s="720"/>
      <c r="B38" s="707" t="s">
        <v>103</v>
      </c>
      <c r="C38" s="705"/>
      <c r="D38" s="705"/>
      <c r="E38" s="705"/>
      <c r="F38" s="705"/>
      <c r="G38" s="705"/>
      <c r="H38" s="705"/>
      <c r="I38" s="705"/>
      <c r="J38" s="706"/>
    </row>
    <row r="39" spans="1:10" ht="12.75">
      <c r="A39" s="720"/>
      <c r="B39" s="379" t="s">
        <v>390</v>
      </c>
      <c r="C39" s="705"/>
      <c r="D39" s="705"/>
      <c r="E39" s="705"/>
      <c r="F39" s="705"/>
      <c r="G39" s="705"/>
      <c r="H39" s="705"/>
      <c r="I39" s="705"/>
      <c r="J39" s="706"/>
    </row>
    <row r="40" spans="1:10" ht="12.75">
      <c r="A40" s="720"/>
      <c r="B40" s="707" t="s">
        <v>103</v>
      </c>
      <c r="C40" s="705"/>
      <c r="D40" s="705"/>
      <c r="E40" s="705"/>
      <c r="F40" s="705"/>
      <c r="G40" s="705"/>
      <c r="H40" s="705"/>
      <c r="I40" s="705"/>
      <c r="J40" s="706"/>
    </row>
    <row r="41" spans="1:10" ht="12" customHeight="1">
      <c r="A41" s="720"/>
      <c r="B41" s="379" t="s">
        <v>439</v>
      </c>
      <c r="C41" s="705"/>
      <c r="D41" s="705"/>
      <c r="E41" s="705"/>
      <c r="F41" s="705"/>
      <c r="G41" s="705"/>
      <c r="H41" s="705"/>
      <c r="I41" s="705"/>
      <c r="J41" s="706"/>
    </row>
    <row r="42" spans="1:10" ht="12.75">
      <c r="A42" s="720"/>
      <c r="B42" s="707" t="s">
        <v>103</v>
      </c>
      <c r="C42" s="705"/>
      <c r="D42" s="705"/>
      <c r="E42" s="705"/>
      <c r="F42" s="705"/>
      <c r="G42" s="705"/>
      <c r="H42" s="705"/>
      <c r="I42" s="705"/>
      <c r="J42" s="706"/>
    </row>
    <row r="43" spans="1:10" ht="12.75">
      <c r="A43" s="1004" t="s">
        <v>372</v>
      </c>
      <c r="B43" s="379" t="s">
        <v>261</v>
      </c>
      <c r="C43" s="705"/>
      <c r="D43" s="705"/>
      <c r="E43" s="705"/>
      <c r="F43" s="705"/>
      <c r="G43" s="705"/>
      <c r="H43" s="705"/>
      <c r="I43" s="705"/>
      <c r="J43" s="706">
        <f>SUM(C43:I43)</f>
        <v>0</v>
      </c>
    </row>
    <row r="44" spans="1:10" ht="12.75">
      <c r="A44" s="1024"/>
      <c r="B44" s="707" t="s">
        <v>103</v>
      </c>
      <c r="C44" s="705"/>
      <c r="D44" s="705"/>
      <c r="E44" s="705"/>
      <c r="F44" s="705"/>
      <c r="G44" s="705"/>
      <c r="H44" s="705"/>
      <c r="I44" s="705"/>
      <c r="J44" s="706">
        <f>SUM(C44:I44)</f>
        <v>0</v>
      </c>
    </row>
    <row r="45" spans="1:10" ht="12.75">
      <c r="A45" s="1024" t="s">
        <v>260</v>
      </c>
      <c r="B45" s="379" t="s">
        <v>263</v>
      </c>
      <c r="C45" s="706">
        <f aca="true" t="shared" si="3" ref="C45:I45">C29+C30+C31+C43</f>
        <v>0</v>
      </c>
      <c r="D45" s="706">
        <f t="shared" si="3"/>
        <v>0</v>
      </c>
      <c r="E45" s="706">
        <f t="shared" si="3"/>
        <v>0</v>
      </c>
      <c r="F45" s="706">
        <f t="shared" si="3"/>
        <v>0</v>
      </c>
      <c r="G45" s="706">
        <f t="shared" si="3"/>
        <v>0</v>
      </c>
      <c r="H45" s="706">
        <f t="shared" si="3"/>
        <v>0</v>
      </c>
      <c r="I45" s="706">
        <f t="shared" si="3"/>
        <v>0</v>
      </c>
      <c r="J45" s="706">
        <f>SUM(C45:I45)</f>
        <v>0</v>
      </c>
    </row>
    <row r="46" spans="1:10" ht="12.75">
      <c r="A46" s="1024"/>
      <c r="B46" s="707" t="s">
        <v>103</v>
      </c>
      <c r="C46" s="710">
        <f aca="true" t="shared" si="4" ref="C46:I46">C32+C44</f>
        <v>0</v>
      </c>
      <c r="D46" s="710">
        <f t="shared" si="4"/>
        <v>0</v>
      </c>
      <c r="E46" s="710">
        <f t="shared" si="4"/>
        <v>0</v>
      </c>
      <c r="F46" s="710">
        <f t="shared" si="4"/>
        <v>0</v>
      </c>
      <c r="G46" s="710">
        <f t="shared" si="4"/>
        <v>0</v>
      </c>
      <c r="H46" s="710">
        <f t="shared" si="4"/>
        <v>0</v>
      </c>
      <c r="I46" s="710">
        <f t="shared" si="4"/>
        <v>0</v>
      </c>
      <c r="J46" s="706">
        <f>SUM(C46:I46)</f>
        <v>0</v>
      </c>
    </row>
    <row r="47" spans="1:10" ht="12.75">
      <c r="A47" s="721"/>
      <c r="B47" s="711"/>
      <c r="C47" s="722"/>
      <c r="D47" s="722"/>
      <c r="E47" s="722"/>
      <c r="F47" s="722"/>
      <c r="G47" s="722"/>
      <c r="H47" s="722"/>
      <c r="I47" s="722"/>
      <c r="J47" s="722"/>
    </row>
    <row r="48" spans="1:10" ht="12.75">
      <c r="A48" s="1024" t="s">
        <v>262</v>
      </c>
      <c r="B48" s="379" t="s">
        <v>265</v>
      </c>
      <c r="C48" s="706">
        <f aca="true" t="shared" si="5" ref="C48:I49">C22-C45</f>
        <v>0</v>
      </c>
      <c r="D48" s="706">
        <f t="shared" si="5"/>
        <v>0</v>
      </c>
      <c r="E48" s="706">
        <f t="shared" si="5"/>
        <v>0</v>
      </c>
      <c r="F48" s="706">
        <f t="shared" si="5"/>
        <v>0</v>
      </c>
      <c r="G48" s="706">
        <f t="shared" si="5"/>
        <v>0</v>
      </c>
      <c r="H48" s="706">
        <f t="shared" si="5"/>
        <v>0</v>
      </c>
      <c r="I48" s="706">
        <f t="shared" si="5"/>
        <v>0</v>
      </c>
      <c r="J48" s="706"/>
    </row>
    <row r="49" spans="1:10" ht="12.75">
      <c r="A49" s="1024"/>
      <c r="B49" s="707" t="s">
        <v>103</v>
      </c>
      <c r="C49" s="710">
        <f t="shared" si="5"/>
        <v>0</v>
      </c>
      <c r="D49" s="710">
        <f t="shared" si="5"/>
        <v>0</v>
      </c>
      <c r="E49" s="710">
        <f t="shared" si="5"/>
        <v>0</v>
      </c>
      <c r="F49" s="710">
        <f t="shared" si="5"/>
        <v>0</v>
      </c>
      <c r="G49" s="710">
        <f t="shared" si="5"/>
        <v>0</v>
      </c>
      <c r="H49" s="710">
        <f t="shared" si="5"/>
        <v>0</v>
      </c>
      <c r="I49" s="710">
        <f t="shared" si="5"/>
        <v>0</v>
      </c>
      <c r="J49" s="706"/>
    </row>
    <row r="50" spans="1:10" ht="12.75">
      <c r="A50" s="1024" t="s">
        <v>264</v>
      </c>
      <c r="B50" s="379" t="s">
        <v>266</v>
      </c>
      <c r="C50" s="706">
        <f>C22-C45</f>
        <v>0</v>
      </c>
      <c r="D50" s="706">
        <f>SUM($C$48:D48)</f>
        <v>0</v>
      </c>
      <c r="E50" s="706">
        <f>SUM($C$48:E48)</f>
        <v>0</v>
      </c>
      <c r="F50" s="706">
        <f>SUM($C$48:F48)</f>
        <v>0</v>
      </c>
      <c r="G50" s="706">
        <f>SUM($C$48:G48)</f>
        <v>0</v>
      </c>
      <c r="H50" s="706">
        <f>SUM($C$48:H48)</f>
        <v>0</v>
      </c>
      <c r="I50" s="706">
        <f>SUM($C$48:I48)</f>
        <v>0</v>
      </c>
      <c r="J50" s="706"/>
    </row>
    <row r="51" spans="1:10" ht="12" customHeight="1">
      <c r="A51" s="1024"/>
      <c r="B51" s="707" t="s">
        <v>103</v>
      </c>
      <c r="C51" s="710">
        <f>C23-C46</f>
        <v>0</v>
      </c>
      <c r="D51" s="710">
        <f>SUM($C$49:D49)</f>
        <v>0</v>
      </c>
      <c r="E51" s="710">
        <f>SUM($C$49:E49)</f>
        <v>0</v>
      </c>
      <c r="F51" s="710">
        <f>SUM($C$49:F49)</f>
        <v>0</v>
      </c>
      <c r="G51" s="710">
        <f>SUM($C$49:G49)</f>
        <v>0</v>
      </c>
      <c r="H51" s="710">
        <f>SUM($C$49:H49)</f>
        <v>0</v>
      </c>
      <c r="I51" s="710">
        <f>SUM($C$49:I49)</f>
        <v>0</v>
      </c>
      <c r="J51" s="710"/>
    </row>
    <row r="52" spans="2:10" ht="12.75">
      <c r="B52" s="713"/>
      <c r="C52" s="52"/>
      <c r="D52" s="52"/>
      <c r="E52" s="52"/>
      <c r="F52" s="52"/>
      <c r="G52" s="52"/>
      <c r="H52" s="52"/>
      <c r="I52" s="52"/>
      <c r="J52" s="52"/>
    </row>
    <row r="53" spans="2:10" ht="12.75">
      <c r="B53" s="3" t="s">
        <v>88</v>
      </c>
      <c r="C53" s="42"/>
      <c r="D53" s="42"/>
      <c r="E53" s="42"/>
      <c r="F53" s="42"/>
      <c r="G53" s="42"/>
      <c r="H53" s="42"/>
      <c r="I53" s="42"/>
      <c r="J53" s="42"/>
    </row>
    <row r="67" ht="12.75">
      <c r="K67" s="452"/>
    </row>
  </sheetData>
  <sheetProtection/>
  <mergeCells count="17">
    <mergeCell ref="I7:J7"/>
    <mergeCell ref="B6:J6"/>
    <mergeCell ref="A22:A23"/>
    <mergeCell ref="A20:A21"/>
    <mergeCell ref="A14:A15"/>
    <mergeCell ref="A12:A13"/>
    <mergeCell ref="J8:J9"/>
    <mergeCell ref="C8:I8"/>
    <mergeCell ref="B8:B9"/>
    <mergeCell ref="A8:A11"/>
    <mergeCell ref="A48:A49"/>
    <mergeCell ref="A50:A51"/>
    <mergeCell ref="A31:A36"/>
    <mergeCell ref="A43:A44"/>
    <mergeCell ref="B25:J25"/>
    <mergeCell ref="I26:J26"/>
    <mergeCell ref="A45:A46"/>
  </mergeCells>
  <dataValidations count="1">
    <dataValidation operator="greaterThanOrEqual" allowBlank="1" showInputMessage="1" showErrorMessage="1" sqref="C48:J51 C29:J46 C12:J24"/>
  </dataValidations>
  <printOptions/>
  <pageMargins left="0.75" right="0.75" top="0.65" bottom="0.6" header="0.5" footer="0.5"/>
  <pageSetup horizontalDpi="600" verticalDpi="600" orientation="landscape" paperSize="9" scale="76" r:id="rId1"/>
  <headerFooter alignWithMargins="0">
    <oddHeader>&amp;L&amp;"Times New Roman,обычный"&amp;8
</oddHeader>
    <oddFooter>&amp;R&amp;"Times New Roman,обычный"&amp;7 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3.8515625" style="14" customWidth="1"/>
    <col min="2" max="2" width="14.421875" style="14" customWidth="1"/>
    <col min="3" max="3" width="3.140625" style="14" customWidth="1"/>
    <col min="4" max="4" width="24.7109375" style="14" customWidth="1"/>
    <col min="5" max="16384" width="9.140625" style="14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3" ht="15">
      <c r="A4" s="383" t="s">
        <v>826</v>
      </c>
      <c r="B4" s="238"/>
      <c r="C4" s="42"/>
    </row>
    <row r="5" spans="1:3" ht="30" customHeight="1">
      <c r="A5" s="1025" t="s">
        <v>827</v>
      </c>
      <c r="B5" s="1025"/>
      <c r="C5" s="384"/>
    </row>
    <row r="6" spans="1:3" ht="15" customHeight="1">
      <c r="A6" s="1026" t="s">
        <v>74</v>
      </c>
      <c r="B6" s="1026"/>
      <c r="C6" s="42"/>
    </row>
    <row r="7" spans="1:3" ht="15">
      <c r="A7" s="801" t="s">
        <v>239</v>
      </c>
      <c r="B7" s="802" t="s">
        <v>216</v>
      </c>
      <c r="C7" s="42"/>
    </row>
    <row r="8" spans="1:3" ht="15">
      <c r="A8" s="801">
        <v>1</v>
      </c>
      <c r="B8" s="802">
        <v>2</v>
      </c>
      <c r="C8" s="42"/>
    </row>
    <row r="9" spans="1:3" ht="32.25" customHeight="1">
      <c r="A9" s="803" t="s">
        <v>504</v>
      </c>
      <c r="B9" s="804">
        <f>SUM(B10:B11)</f>
        <v>0</v>
      </c>
      <c r="C9" s="42"/>
    </row>
    <row r="10" spans="1:3" ht="15.75" customHeight="1">
      <c r="A10" s="805" t="s">
        <v>505</v>
      </c>
      <c r="B10" s="806">
        <v>0</v>
      </c>
      <c r="C10" s="42"/>
    </row>
    <row r="11" spans="1:3" ht="16.5" customHeight="1">
      <c r="A11" s="805" t="s">
        <v>506</v>
      </c>
      <c r="B11" s="806">
        <v>0</v>
      </c>
      <c r="C11" s="42"/>
    </row>
    <row r="12" spans="1:3" ht="15" customHeight="1">
      <c r="A12" s="803" t="s">
        <v>267</v>
      </c>
      <c r="B12" s="804">
        <v>0</v>
      </c>
      <c r="C12" s="42"/>
    </row>
    <row r="13" spans="1:3" ht="15.75" customHeight="1">
      <c r="A13" s="803" t="s">
        <v>268</v>
      </c>
      <c r="B13" s="804">
        <v>0</v>
      </c>
      <c r="C13" s="42"/>
    </row>
    <row r="14" spans="1:3" ht="15.75" customHeight="1">
      <c r="A14" s="807" t="s">
        <v>269</v>
      </c>
      <c r="B14" s="804"/>
      <c r="C14" s="42"/>
    </row>
    <row r="15" spans="1:3" ht="17.25" customHeight="1">
      <c r="A15" s="807" t="s">
        <v>270</v>
      </c>
      <c r="B15" s="806">
        <v>0</v>
      </c>
      <c r="C15" s="42"/>
    </row>
    <row r="16" spans="1:3" ht="18" customHeight="1">
      <c r="A16" s="803" t="s">
        <v>271</v>
      </c>
      <c r="B16" s="804">
        <f>(B9+B12+B15)-B13</f>
        <v>0</v>
      </c>
      <c r="C16" s="42"/>
    </row>
    <row r="17" spans="1:3" ht="15">
      <c r="A17" s="805" t="s">
        <v>505</v>
      </c>
      <c r="B17" s="806">
        <v>0</v>
      </c>
      <c r="C17" s="42"/>
    </row>
    <row r="18" spans="1:3" ht="15">
      <c r="A18" s="805" t="s">
        <v>506</v>
      </c>
      <c r="B18" s="806"/>
      <c r="C18" s="42"/>
    </row>
    <row r="21" ht="15">
      <c r="A21" s="2" t="s">
        <v>272</v>
      </c>
    </row>
    <row r="22" ht="15">
      <c r="A22" s="1"/>
    </row>
    <row r="23" ht="15">
      <c r="A23" s="2"/>
    </row>
  </sheetData>
  <sheetProtection/>
  <mergeCells count="2">
    <mergeCell ref="A5:B5"/>
    <mergeCell ref="A6:B6"/>
  </mergeCells>
  <conditionalFormatting sqref="B12">
    <cfRule type="cellIs" priority="1" dxfId="0" operator="notEqual" stopIfTrue="1">
      <formula>RECOTHERL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&amp;R&amp;"Times New Roman,обычный"&amp;7 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2.7109375" style="96" customWidth="1"/>
    <col min="2" max="2" width="11.57421875" style="96" customWidth="1"/>
    <col min="3" max="4" width="9.140625" style="96" customWidth="1"/>
    <col min="5" max="5" width="8.28125" style="96" customWidth="1"/>
    <col min="6" max="6" width="8.7109375" style="96" customWidth="1"/>
    <col min="7" max="7" width="14.57421875" style="96" customWidth="1"/>
    <col min="8" max="16384" width="9.140625" style="96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2.75">
      <c r="A4" s="436"/>
      <c r="B4" s="436"/>
      <c r="C4" s="436"/>
      <c r="D4" s="436"/>
      <c r="E4" s="436"/>
      <c r="F4" s="436"/>
      <c r="G4" s="436"/>
      <c r="H4" s="436"/>
      <c r="I4" s="436"/>
      <c r="J4" s="436"/>
    </row>
    <row r="5" spans="1:7" s="94" customFormat="1" ht="12.75">
      <c r="A5" s="279" t="s">
        <v>826</v>
      </c>
      <c r="B5" s="298"/>
      <c r="C5" s="298"/>
      <c r="D5" s="298"/>
      <c r="E5" s="298"/>
      <c r="F5" s="298"/>
      <c r="G5" s="238"/>
    </row>
    <row r="6" spans="1:7" s="94" customFormat="1" ht="12.75">
      <c r="A6" s="279"/>
      <c r="B6" s="298"/>
      <c r="C6" s="298"/>
      <c r="D6" s="298"/>
      <c r="E6" s="298"/>
      <c r="F6" s="298"/>
      <c r="G6" s="238"/>
    </row>
    <row r="7" spans="1:7" s="94" customFormat="1" ht="12.75">
      <c r="A7" s="277" t="s">
        <v>1065</v>
      </c>
      <c r="B7" s="339"/>
      <c r="C7" s="339"/>
      <c r="D7" s="339"/>
      <c r="E7" s="339"/>
      <c r="F7" s="339"/>
      <c r="G7" s="385"/>
    </row>
    <row r="8" spans="1:7" s="94" customFormat="1" ht="12.75">
      <c r="A8" s="371"/>
      <c r="B8" s="371"/>
      <c r="C8" s="371"/>
      <c r="D8" s="371"/>
      <c r="E8" s="371"/>
      <c r="F8" s="371"/>
      <c r="G8" s="95" t="s">
        <v>119</v>
      </c>
    </row>
    <row r="9" spans="1:7" ht="30" customHeight="1">
      <c r="A9" s="386" t="s">
        <v>239</v>
      </c>
      <c r="B9" s="387" t="s">
        <v>273</v>
      </c>
      <c r="C9" s="388"/>
      <c r="D9" s="389" t="s">
        <v>274</v>
      </c>
      <c r="E9" s="390"/>
      <c r="F9" s="387" t="s">
        <v>275</v>
      </c>
      <c r="G9" s="391" t="s">
        <v>276</v>
      </c>
    </row>
    <row r="10" spans="1:7" ht="25.5">
      <c r="A10" s="392"/>
      <c r="B10" s="393" t="s">
        <v>69</v>
      </c>
      <c r="C10" s="394" t="s">
        <v>277</v>
      </c>
      <c r="D10" s="395" t="s">
        <v>69</v>
      </c>
      <c r="E10" s="396" t="s">
        <v>278</v>
      </c>
      <c r="F10" s="393" t="s">
        <v>69</v>
      </c>
      <c r="G10" s="394" t="s">
        <v>277</v>
      </c>
    </row>
    <row r="11" spans="1:7" ht="12.75">
      <c r="A11" s="392"/>
      <c r="B11" s="392"/>
      <c r="C11" s="397" t="s">
        <v>279</v>
      </c>
      <c r="D11" s="298"/>
      <c r="E11" s="397" t="s">
        <v>279</v>
      </c>
      <c r="F11" s="398"/>
      <c r="G11" s="397" t="s">
        <v>279</v>
      </c>
    </row>
    <row r="12" spans="1:7" ht="12.75">
      <c r="A12" s="397">
        <v>1</v>
      </c>
      <c r="B12" s="399">
        <v>2</v>
      </c>
      <c r="C12" s="397">
        <v>3</v>
      </c>
      <c r="D12" s="399">
        <v>4</v>
      </c>
      <c r="E12" s="397">
        <v>5</v>
      </c>
      <c r="F12" s="399">
        <v>6</v>
      </c>
      <c r="G12" s="397">
        <v>7</v>
      </c>
    </row>
    <row r="13" spans="1:7" ht="25.5">
      <c r="A13" s="97" t="s">
        <v>537</v>
      </c>
      <c r="B13" s="400"/>
      <c r="C13" s="400"/>
      <c r="D13" s="400"/>
      <c r="E13" s="400"/>
      <c r="F13" s="400"/>
      <c r="G13" s="400"/>
    </row>
    <row r="14" spans="1:7" ht="27" customHeight="1">
      <c r="A14" s="98" t="s">
        <v>507</v>
      </c>
      <c r="B14" s="99"/>
      <c r="C14" s="99"/>
      <c r="D14" s="99"/>
      <c r="E14" s="99"/>
      <c r="F14" s="400"/>
      <c r="G14" s="400"/>
    </row>
    <row r="15" spans="1:7" ht="14.25" customHeight="1">
      <c r="A15" s="98" t="s">
        <v>280</v>
      </c>
      <c r="B15" s="99"/>
      <c r="C15" s="99"/>
      <c r="D15" s="99"/>
      <c r="E15" s="99"/>
      <c r="F15" s="400"/>
      <c r="G15" s="400"/>
    </row>
    <row r="16" spans="1:7" ht="12.75" customHeight="1">
      <c r="A16" s="98" t="s">
        <v>508</v>
      </c>
      <c r="B16" s="99"/>
      <c r="C16" s="99"/>
      <c r="D16" s="99"/>
      <c r="E16" s="99"/>
      <c r="F16" s="400"/>
      <c r="G16" s="400"/>
    </row>
    <row r="17" spans="1:7" ht="25.5" customHeight="1">
      <c r="A17" s="97" t="s">
        <v>509</v>
      </c>
      <c r="B17" s="400"/>
      <c r="C17" s="400"/>
      <c r="D17" s="400"/>
      <c r="E17" s="400"/>
      <c r="F17" s="400"/>
      <c r="G17" s="400"/>
    </row>
    <row r="18" spans="1:7" ht="14.25" customHeight="1">
      <c r="A18" s="98" t="s">
        <v>510</v>
      </c>
      <c r="B18" s="99"/>
      <c r="C18" s="99"/>
      <c r="D18" s="99"/>
      <c r="E18" s="99"/>
      <c r="F18" s="400"/>
      <c r="G18" s="400"/>
    </row>
    <row r="19" spans="1:7" ht="16.5" customHeight="1">
      <c r="A19" s="98" t="s">
        <v>511</v>
      </c>
      <c r="B19" s="99"/>
      <c r="C19" s="99"/>
      <c r="D19" s="99"/>
      <c r="E19" s="99"/>
      <c r="F19" s="400"/>
      <c r="G19" s="400"/>
    </row>
    <row r="20" spans="1:7" ht="17.25" customHeight="1">
      <c r="A20" s="98" t="s">
        <v>512</v>
      </c>
      <c r="B20" s="99"/>
      <c r="C20" s="99"/>
      <c r="D20" s="99"/>
      <c r="E20" s="99"/>
      <c r="F20" s="400"/>
      <c r="G20" s="400"/>
    </row>
    <row r="21" spans="1:7" ht="16.5" customHeight="1">
      <c r="A21" s="98" t="s">
        <v>513</v>
      </c>
      <c r="B21" s="99"/>
      <c r="C21" s="99"/>
      <c r="D21" s="99"/>
      <c r="E21" s="99"/>
      <c r="F21" s="400"/>
      <c r="G21" s="400"/>
    </row>
    <row r="22" spans="1:7" ht="18" customHeight="1">
      <c r="A22" s="98" t="s">
        <v>1001</v>
      </c>
      <c r="B22" s="99"/>
      <c r="C22" s="99"/>
      <c r="D22" s="99"/>
      <c r="E22" s="99"/>
      <c r="F22" s="400"/>
      <c r="G22" s="400"/>
    </row>
    <row r="23" spans="1:7" ht="18" customHeight="1">
      <c r="A23" s="98" t="s">
        <v>514</v>
      </c>
      <c r="B23" s="99"/>
      <c r="C23" s="99"/>
      <c r="D23" s="99"/>
      <c r="E23" s="99"/>
      <c r="F23" s="400"/>
      <c r="G23" s="400"/>
    </row>
    <row r="24" spans="1:7" ht="15.75" customHeight="1">
      <c r="A24" s="98" t="s">
        <v>515</v>
      </c>
      <c r="B24" s="99"/>
      <c r="C24" s="99"/>
      <c r="D24" s="99"/>
      <c r="E24" s="99"/>
      <c r="F24" s="400"/>
      <c r="G24" s="400"/>
    </row>
    <row r="25" spans="1:7" ht="17.25" customHeight="1">
      <c r="A25" s="97" t="s">
        <v>516</v>
      </c>
      <c r="B25" s="400"/>
      <c r="C25" s="400"/>
      <c r="D25" s="400"/>
      <c r="E25" s="400"/>
      <c r="F25" s="400"/>
      <c r="G25" s="400"/>
    </row>
    <row r="26" spans="1:7" ht="20.25" customHeight="1">
      <c r="A26" s="97" t="s">
        <v>281</v>
      </c>
      <c r="B26" s="99"/>
      <c r="C26" s="99"/>
      <c r="D26" s="99"/>
      <c r="E26" s="99"/>
      <c r="F26" s="400"/>
      <c r="G26" s="400"/>
    </row>
    <row r="27" spans="1:7" ht="14.25" customHeight="1">
      <c r="A27" s="97" t="s">
        <v>282</v>
      </c>
      <c r="B27" s="99"/>
      <c r="C27" s="99"/>
      <c r="D27" s="99"/>
      <c r="E27" s="99"/>
      <c r="F27" s="400"/>
      <c r="G27" s="400"/>
    </row>
    <row r="28" spans="1:7" ht="14.25" customHeight="1">
      <c r="A28" s="100" t="s">
        <v>283</v>
      </c>
      <c r="B28" s="99"/>
      <c r="C28" s="99"/>
      <c r="D28" s="99"/>
      <c r="E28" s="99"/>
      <c r="F28" s="400"/>
      <c r="G28" s="400"/>
    </row>
    <row r="29" spans="1:7" ht="20.25" customHeight="1">
      <c r="A29" s="97" t="s">
        <v>368</v>
      </c>
      <c r="B29" s="400"/>
      <c r="C29" s="400"/>
      <c r="D29" s="400"/>
      <c r="E29" s="400"/>
      <c r="F29" s="400"/>
      <c r="G29" s="400"/>
    </row>
    <row r="30" spans="1:7" ht="15.75" customHeight="1">
      <c r="A30" s="100" t="s">
        <v>369</v>
      </c>
      <c r="B30" s="99"/>
      <c r="C30" s="99"/>
      <c r="D30" s="99"/>
      <c r="E30" s="99"/>
      <c r="F30" s="400"/>
      <c r="G30" s="400"/>
    </row>
    <row r="31" spans="1:7" ht="15.75" customHeight="1">
      <c r="A31" s="101" t="s">
        <v>370</v>
      </c>
      <c r="B31" s="99"/>
      <c r="C31" s="99"/>
      <c r="D31" s="99"/>
      <c r="E31" s="99"/>
      <c r="F31" s="400"/>
      <c r="G31" s="400"/>
    </row>
    <row r="32" spans="1:7" ht="12.75" customHeight="1">
      <c r="A32" s="401" t="s">
        <v>371</v>
      </c>
      <c r="B32" s="400"/>
      <c r="C32" s="400"/>
      <c r="D32" s="400"/>
      <c r="E32" s="400"/>
      <c r="F32" s="400"/>
      <c r="G32" s="400"/>
    </row>
    <row r="33" spans="1:7" s="30" customFormat="1" ht="24" customHeight="1">
      <c r="A33" s="102" t="s">
        <v>517</v>
      </c>
      <c r="B33" s="103"/>
      <c r="C33" s="808"/>
      <c r="D33" s="808"/>
      <c r="E33" s="808"/>
      <c r="F33" s="808"/>
      <c r="G33" s="808"/>
    </row>
    <row r="35" s="14" customFormat="1" ht="12.75">
      <c r="A35" s="3" t="s">
        <v>272</v>
      </c>
    </row>
    <row r="36" s="14" customFormat="1" ht="12.75"/>
    <row r="37" s="105" customFormat="1" ht="12.75" hidden="1">
      <c r="A37" s="104"/>
    </row>
    <row r="38" spans="1:7" s="105" customFormat="1" ht="25.5" hidden="1">
      <c r="A38" s="402" t="s">
        <v>286</v>
      </c>
      <c r="B38" s="403" t="s">
        <v>287</v>
      </c>
      <c r="C38" s="298"/>
      <c r="D38" s="403" t="s">
        <v>288</v>
      </c>
      <c r="E38" s="298"/>
      <c r="F38" s="402" t="s">
        <v>289</v>
      </c>
      <c r="G38" s="298"/>
    </row>
    <row r="39" spans="1:7" s="105" customFormat="1" ht="38.25" hidden="1">
      <c r="A39" s="298"/>
      <c r="B39" s="298"/>
      <c r="C39" s="298"/>
      <c r="D39" s="298"/>
      <c r="E39" s="298"/>
      <c r="F39" s="404" t="s">
        <v>290</v>
      </c>
      <c r="G39" s="298"/>
    </row>
    <row r="40" spans="1:7" s="105" customFormat="1" ht="51" hidden="1">
      <c r="A40" s="298"/>
      <c r="B40" s="405" t="s">
        <v>291</v>
      </c>
      <c r="C40" s="405" t="s">
        <v>292</v>
      </c>
      <c r="D40" s="405" t="s">
        <v>291</v>
      </c>
      <c r="E40" s="405" t="s">
        <v>293</v>
      </c>
      <c r="F40" s="405" t="s">
        <v>291</v>
      </c>
      <c r="G40" s="405" t="s">
        <v>293</v>
      </c>
    </row>
    <row r="42" spans="3:7" ht="12.75">
      <c r="C42" s="107"/>
      <c r="D42" s="107"/>
      <c r="E42" s="107"/>
      <c r="F42" s="107"/>
      <c r="G42" s="107"/>
    </row>
    <row r="43" spans="3:7" ht="12.75">
      <c r="C43" s="106"/>
      <c r="D43" s="107"/>
      <c r="E43" s="107"/>
      <c r="F43" s="107"/>
      <c r="G43" s="107"/>
    </row>
    <row r="44" spans="3:7" ht="12.75">
      <c r="C44" s="107"/>
      <c r="D44" s="107"/>
      <c r="E44" s="107"/>
      <c r="F44" s="107"/>
      <c r="G44" s="107"/>
    </row>
    <row r="45" spans="3:7" ht="12.75">
      <c r="C45" s="94"/>
      <c r="D45" s="94"/>
      <c r="E45" s="94"/>
      <c r="F45" s="94"/>
      <c r="G45" s="94"/>
    </row>
    <row r="52" ht="12.75">
      <c r="C52" s="107"/>
    </row>
    <row r="53" ht="12.75">
      <c r="C53" s="107"/>
    </row>
    <row r="54" ht="12.75">
      <c r="C54" s="107"/>
    </row>
    <row r="55" ht="12.75">
      <c r="C55" s="107"/>
    </row>
    <row r="56" ht="12.75">
      <c r="C56" s="107"/>
    </row>
    <row r="57" ht="12.75">
      <c r="C57" s="107"/>
    </row>
    <row r="58" ht="12.75">
      <c r="C58" s="107"/>
    </row>
    <row r="59" ht="12.75">
      <c r="C59" s="106"/>
    </row>
    <row r="60" ht="12.75">
      <c r="C60" s="10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2" customWidth="1"/>
    <col min="2" max="2" width="15.421875" style="22" customWidth="1"/>
    <col min="3" max="3" width="7.7109375" style="22" customWidth="1"/>
    <col min="4" max="4" width="12.8515625" style="22" customWidth="1"/>
    <col min="5" max="5" width="13.140625" style="22" customWidth="1"/>
    <col min="6" max="7" width="14.00390625" style="22" customWidth="1"/>
    <col min="8" max="8" width="13.28125" style="22" customWidth="1"/>
    <col min="9" max="9" width="13.8515625" style="22" customWidth="1"/>
    <col min="10" max="10" width="10.57421875" style="22" customWidth="1"/>
    <col min="11" max="11" width="10.8515625" style="22" customWidth="1"/>
    <col min="12" max="16384" width="9.140625" style="22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9" ht="12.75">
      <c r="A4" s="108"/>
      <c r="B4" s="108"/>
      <c r="C4" s="108"/>
      <c r="D4" s="108"/>
      <c r="E4" s="108"/>
      <c r="F4" s="108"/>
      <c r="G4" s="108"/>
      <c r="H4" s="108"/>
      <c r="I4" s="109"/>
    </row>
    <row r="5" spans="1:9" ht="12.75">
      <c r="A5" s="28" t="s">
        <v>828</v>
      </c>
      <c r="B5" s="29"/>
      <c r="C5" s="29"/>
      <c r="D5" s="29"/>
      <c r="E5" s="27"/>
      <c r="F5" s="27"/>
      <c r="G5" s="27"/>
      <c r="H5" s="27"/>
      <c r="I5" s="238"/>
    </row>
    <row r="6" spans="1:9" ht="12.75">
      <c r="A6" s="28"/>
      <c r="B6" s="29"/>
      <c r="C6" s="29"/>
      <c r="D6" s="29"/>
      <c r="E6" s="27"/>
      <c r="F6" s="27"/>
      <c r="G6" s="27"/>
      <c r="H6" s="27"/>
      <c r="I6" s="238"/>
    </row>
    <row r="7" spans="1:9" ht="12.75">
      <c r="A7" s="28" t="s">
        <v>829</v>
      </c>
      <c r="B7" s="29"/>
      <c r="C7" s="29"/>
      <c r="D7" s="29"/>
      <c r="E7" s="27"/>
      <c r="F7" s="27"/>
      <c r="G7" s="27"/>
      <c r="H7" s="27"/>
      <c r="I7" s="27"/>
    </row>
    <row r="8" spans="1:9" ht="2.25" customHeight="1" thickBot="1">
      <c r="A8" s="27"/>
      <c r="B8" s="27"/>
      <c r="C8" s="27"/>
      <c r="D8" s="27"/>
      <c r="E8" s="27"/>
      <c r="F8" s="27"/>
      <c r="G8" s="27"/>
      <c r="H8" s="1033" t="s">
        <v>74</v>
      </c>
      <c r="I8" s="1033"/>
    </row>
    <row r="9" spans="1:9" ht="15.75" customHeight="1">
      <c r="A9" s="1034" t="s">
        <v>171</v>
      </c>
      <c r="B9" s="1037" t="s">
        <v>518</v>
      </c>
      <c r="C9" s="1038"/>
      <c r="D9" s="1038"/>
      <c r="E9" s="1038"/>
      <c r="F9" s="1038"/>
      <c r="G9" s="1038"/>
      <c r="H9" s="1038"/>
      <c r="I9" s="1039"/>
    </row>
    <row r="10" spans="1:9" ht="12.75">
      <c r="A10" s="1035"/>
      <c r="B10" s="1040" t="s">
        <v>520</v>
      </c>
      <c r="C10" s="110"/>
      <c r="D10" s="930" t="s">
        <v>519</v>
      </c>
      <c r="E10" s="967"/>
      <c r="F10" s="967"/>
      <c r="G10" s="967"/>
      <c r="H10" s="967"/>
      <c r="I10" s="1042"/>
    </row>
    <row r="11" spans="1:9" ht="25.5">
      <c r="A11" s="1036"/>
      <c r="B11" s="1041"/>
      <c r="C11" s="111" t="s">
        <v>294</v>
      </c>
      <c r="D11" s="111" t="s">
        <v>521</v>
      </c>
      <c r="E11" s="111" t="s">
        <v>966</v>
      </c>
      <c r="F11" s="111" t="s">
        <v>295</v>
      </c>
      <c r="G11" s="111" t="s">
        <v>966</v>
      </c>
      <c r="H11" s="111" t="s">
        <v>69</v>
      </c>
      <c r="I11" s="112" t="s">
        <v>296</v>
      </c>
    </row>
    <row r="12" spans="1:9" ht="12.75">
      <c r="A12" s="406">
        <v>1</v>
      </c>
      <c r="B12" s="407">
        <v>2</v>
      </c>
      <c r="C12" s="408">
        <v>3</v>
      </c>
      <c r="D12" s="407">
        <v>4</v>
      </c>
      <c r="E12" s="407">
        <v>5</v>
      </c>
      <c r="F12" s="407">
        <v>6</v>
      </c>
      <c r="G12" s="407">
        <v>7</v>
      </c>
      <c r="H12" s="407">
        <v>8</v>
      </c>
      <c r="I12" s="409">
        <v>9</v>
      </c>
    </row>
    <row r="13" spans="1:9" ht="12.75">
      <c r="A13" s="113">
        <v>1</v>
      </c>
      <c r="B13" s="114"/>
      <c r="C13" s="44">
        <v>0</v>
      </c>
      <c r="D13" s="44">
        <v>0</v>
      </c>
      <c r="E13" s="115">
        <v>0</v>
      </c>
      <c r="F13" s="44">
        <v>0</v>
      </c>
      <c r="G13" s="115">
        <v>0</v>
      </c>
      <c r="H13" s="116">
        <f>SUM(D13,F13)</f>
        <v>0</v>
      </c>
      <c r="I13" s="45">
        <v>0</v>
      </c>
    </row>
    <row r="14" spans="1:9" ht="12.75">
      <c r="A14" s="117">
        <v>2</v>
      </c>
      <c r="B14" s="114"/>
      <c r="C14" s="44">
        <v>0</v>
      </c>
      <c r="D14" s="44">
        <v>0</v>
      </c>
      <c r="E14" s="115">
        <v>0</v>
      </c>
      <c r="F14" s="44">
        <v>0</v>
      </c>
      <c r="G14" s="115">
        <v>0</v>
      </c>
      <c r="H14" s="116">
        <f>SUM(D14,F14)</f>
        <v>0</v>
      </c>
      <c r="I14" s="45">
        <v>0</v>
      </c>
    </row>
    <row r="15" spans="1:9" ht="12.75">
      <c r="A15" s="117">
        <v>3</v>
      </c>
      <c r="B15" s="114"/>
      <c r="C15" s="44">
        <v>0</v>
      </c>
      <c r="D15" s="44">
        <v>0</v>
      </c>
      <c r="E15" s="115">
        <v>0</v>
      </c>
      <c r="F15" s="44">
        <v>0</v>
      </c>
      <c r="G15" s="115">
        <v>0</v>
      </c>
      <c r="H15" s="116">
        <f>SUM(D15,F15)</f>
        <v>0</v>
      </c>
      <c r="I15" s="45">
        <v>0</v>
      </c>
    </row>
    <row r="16" spans="1:9" ht="12.75">
      <c r="A16" s="117">
        <v>4</v>
      </c>
      <c r="B16" s="114"/>
      <c r="C16" s="44">
        <v>0</v>
      </c>
      <c r="D16" s="44">
        <v>0</v>
      </c>
      <c r="E16" s="115">
        <v>0</v>
      </c>
      <c r="F16" s="44">
        <v>0</v>
      </c>
      <c r="G16" s="115">
        <v>0</v>
      </c>
      <c r="H16" s="116">
        <f>SUM(D16,F16)</f>
        <v>0</v>
      </c>
      <c r="I16" s="45">
        <v>0</v>
      </c>
    </row>
    <row r="17" spans="1:9" ht="12.75">
      <c r="A17" s="117">
        <v>5</v>
      </c>
      <c r="B17" s="114"/>
      <c r="C17" s="44">
        <v>0</v>
      </c>
      <c r="D17" s="44">
        <v>0</v>
      </c>
      <c r="E17" s="115">
        <v>0</v>
      </c>
      <c r="F17" s="44">
        <v>0</v>
      </c>
      <c r="G17" s="115">
        <v>0</v>
      </c>
      <c r="H17" s="116">
        <f>SUM(D17,F17)</f>
        <v>0</v>
      </c>
      <c r="I17" s="45">
        <v>0</v>
      </c>
    </row>
    <row r="18" spans="1:9" ht="12.75">
      <c r="A18" s="117">
        <v>6</v>
      </c>
      <c r="B18" s="114"/>
      <c r="C18" s="44">
        <v>0</v>
      </c>
      <c r="D18" s="44">
        <v>0</v>
      </c>
      <c r="E18" s="115">
        <v>0</v>
      </c>
      <c r="F18" s="44">
        <v>0</v>
      </c>
      <c r="G18" s="115">
        <v>0</v>
      </c>
      <c r="H18" s="44">
        <v>0</v>
      </c>
      <c r="I18" s="45">
        <v>0</v>
      </c>
    </row>
    <row r="19" spans="1:9" ht="12.75">
      <c r="A19" s="117">
        <v>7</v>
      </c>
      <c r="B19" s="114"/>
      <c r="C19" s="44">
        <v>0</v>
      </c>
      <c r="D19" s="44">
        <v>0</v>
      </c>
      <c r="E19" s="115">
        <v>0</v>
      </c>
      <c r="F19" s="44">
        <v>0</v>
      </c>
      <c r="G19" s="115">
        <v>0</v>
      </c>
      <c r="H19" s="44">
        <v>0</v>
      </c>
      <c r="I19" s="45">
        <v>0</v>
      </c>
    </row>
    <row r="20" spans="1:9" ht="12.75">
      <c r="A20" s="117">
        <v>8</v>
      </c>
      <c r="B20" s="114"/>
      <c r="C20" s="44">
        <v>0</v>
      </c>
      <c r="D20" s="44">
        <v>0</v>
      </c>
      <c r="E20" s="115">
        <v>0</v>
      </c>
      <c r="F20" s="44">
        <v>0</v>
      </c>
      <c r="G20" s="115">
        <v>0</v>
      </c>
      <c r="H20" s="44">
        <v>0</v>
      </c>
      <c r="I20" s="45">
        <v>0</v>
      </c>
    </row>
    <row r="21" spans="1:9" ht="12.75">
      <c r="A21" s="117">
        <v>9</v>
      </c>
      <c r="B21" s="114"/>
      <c r="C21" s="44">
        <v>0</v>
      </c>
      <c r="D21" s="44">
        <v>0</v>
      </c>
      <c r="E21" s="115">
        <v>0</v>
      </c>
      <c r="F21" s="44">
        <v>0</v>
      </c>
      <c r="G21" s="115">
        <v>0</v>
      </c>
      <c r="H21" s="44">
        <v>0</v>
      </c>
      <c r="I21" s="45">
        <v>0</v>
      </c>
    </row>
    <row r="22" spans="1:9" ht="12.75">
      <c r="A22" s="117">
        <v>10</v>
      </c>
      <c r="B22" s="114"/>
      <c r="C22" s="44">
        <v>0</v>
      </c>
      <c r="D22" s="44">
        <v>0</v>
      </c>
      <c r="E22" s="115">
        <v>0</v>
      </c>
      <c r="F22" s="44">
        <v>0</v>
      </c>
      <c r="G22" s="115">
        <v>0</v>
      </c>
      <c r="H22" s="44">
        <v>0</v>
      </c>
      <c r="I22" s="183">
        <v>0</v>
      </c>
    </row>
    <row r="23" spans="1:9" ht="12.75">
      <c r="A23" s="117">
        <v>11</v>
      </c>
      <c r="B23" s="1027" t="s">
        <v>831</v>
      </c>
      <c r="C23" s="1028"/>
      <c r="D23" s="1028"/>
      <c r="E23" s="1029"/>
      <c r="F23" s="118"/>
      <c r="G23" s="809"/>
      <c r="H23" s="810">
        <f>SUM(H13:H17)</f>
        <v>0</v>
      </c>
      <c r="I23" s="811"/>
    </row>
    <row r="24" spans="1:9" ht="13.5" thickBot="1">
      <c r="A24" s="119">
        <v>12</v>
      </c>
      <c r="B24" s="1030" t="s">
        <v>832</v>
      </c>
      <c r="C24" s="1031"/>
      <c r="D24" s="1031"/>
      <c r="E24" s="1032"/>
      <c r="F24" s="410"/>
      <c r="G24" s="812"/>
      <c r="H24" s="813"/>
      <c r="I24" s="814"/>
    </row>
    <row r="25" spans="1:9" ht="12.75">
      <c r="A25" s="27"/>
      <c r="B25" s="411"/>
      <c r="C25" s="411"/>
      <c r="D25" s="411"/>
      <c r="E25" s="411"/>
      <c r="F25" s="411"/>
      <c r="G25" s="411"/>
      <c r="H25" s="120"/>
      <c r="I25" s="121"/>
    </row>
    <row r="27" spans="1:11" ht="12.75">
      <c r="A27" s="412" t="s">
        <v>830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2.25" customHeight="1" thickBot="1">
      <c r="A28" s="148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38.25">
      <c r="A29" s="413" t="s">
        <v>171</v>
      </c>
      <c r="B29" s="414" t="s">
        <v>398</v>
      </c>
      <c r="C29" s="414" t="s">
        <v>399</v>
      </c>
      <c r="D29" s="414" t="s">
        <v>400</v>
      </c>
      <c r="E29" s="414" t="s">
        <v>401</v>
      </c>
      <c r="F29" s="414" t="s">
        <v>402</v>
      </c>
      <c r="G29" s="414" t="s">
        <v>966</v>
      </c>
      <c r="H29" s="414" t="s">
        <v>522</v>
      </c>
      <c r="I29" s="414" t="s">
        <v>403</v>
      </c>
      <c r="J29" s="414" t="s">
        <v>404</v>
      </c>
      <c r="K29" s="415" t="s">
        <v>405</v>
      </c>
    </row>
    <row r="30" spans="1:11" ht="12.75">
      <c r="A30" s="416">
        <v>1</v>
      </c>
      <c r="B30" s="417">
        <v>2</v>
      </c>
      <c r="C30" s="417">
        <v>3</v>
      </c>
      <c r="D30" s="417">
        <v>4</v>
      </c>
      <c r="E30" s="417">
        <v>5</v>
      </c>
      <c r="F30" s="417">
        <v>6</v>
      </c>
      <c r="G30" s="417">
        <v>7</v>
      </c>
      <c r="H30" s="417">
        <v>8</v>
      </c>
      <c r="I30" s="417">
        <v>9</v>
      </c>
      <c r="J30" s="417">
        <v>10</v>
      </c>
      <c r="K30" s="418">
        <v>11</v>
      </c>
    </row>
    <row r="31" spans="1:11" ht="12.75">
      <c r="A31" s="149"/>
      <c r="B31" s="153"/>
      <c r="C31" s="154"/>
      <c r="D31" s="153"/>
      <c r="E31" s="153"/>
      <c r="F31" s="153"/>
      <c r="G31" s="155"/>
      <c r="H31" s="153"/>
      <c r="I31" s="153"/>
      <c r="J31" s="153"/>
      <c r="K31" s="156"/>
    </row>
    <row r="32" spans="1:11" ht="12.75">
      <c r="A32" s="149"/>
      <c r="B32" s="153"/>
      <c r="C32" s="154"/>
      <c r="D32" s="153"/>
      <c r="E32" s="153"/>
      <c r="F32" s="153"/>
      <c r="G32" s="155"/>
      <c r="H32" s="153"/>
      <c r="I32" s="153"/>
      <c r="J32" s="153"/>
      <c r="K32" s="156"/>
    </row>
    <row r="33" spans="1:11" ht="12.75">
      <c r="A33" s="149"/>
      <c r="B33" s="153"/>
      <c r="C33" s="154"/>
      <c r="D33" s="153"/>
      <c r="E33" s="153"/>
      <c r="F33" s="153"/>
      <c r="G33" s="155"/>
      <c r="H33" s="153"/>
      <c r="I33" s="153"/>
      <c r="J33" s="153"/>
      <c r="K33" s="156"/>
    </row>
    <row r="34" spans="1:11" ht="12.75">
      <c r="A34" s="149"/>
      <c r="B34" s="153"/>
      <c r="C34" s="154"/>
      <c r="D34" s="153"/>
      <c r="E34" s="153"/>
      <c r="F34" s="153"/>
      <c r="G34" s="155"/>
      <c r="H34" s="153"/>
      <c r="I34" s="153"/>
      <c r="J34" s="153"/>
      <c r="K34" s="156"/>
    </row>
    <row r="35" spans="1:11" ht="12.75">
      <c r="A35" s="149"/>
      <c r="B35" s="153"/>
      <c r="C35" s="154"/>
      <c r="D35" s="153"/>
      <c r="E35" s="153"/>
      <c r="F35" s="153"/>
      <c r="G35" s="155"/>
      <c r="H35" s="153"/>
      <c r="I35" s="153"/>
      <c r="J35" s="153"/>
      <c r="K35" s="156"/>
    </row>
    <row r="36" spans="1:11" ht="12.75">
      <c r="A36" s="149"/>
      <c r="B36" s="153"/>
      <c r="C36" s="154"/>
      <c r="D36" s="153"/>
      <c r="E36" s="153"/>
      <c r="F36" s="153"/>
      <c r="G36" s="155"/>
      <c r="H36" s="153"/>
      <c r="I36" s="153"/>
      <c r="J36" s="153"/>
      <c r="K36" s="156"/>
    </row>
    <row r="37" spans="1:11" ht="12.75">
      <c r="A37" s="149"/>
      <c r="B37" s="153"/>
      <c r="C37" s="154"/>
      <c r="D37" s="153"/>
      <c r="E37" s="153"/>
      <c r="F37" s="153"/>
      <c r="G37" s="155"/>
      <c r="H37" s="153"/>
      <c r="I37" s="153"/>
      <c r="J37" s="153"/>
      <c r="K37" s="156"/>
    </row>
    <row r="38" spans="1:11" ht="12.75">
      <c r="A38" s="149"/>
      <c r="B38" s="153"/>
      <c r="C38" s="154"/>
      <c r="D38" s="153"/>
      <c r="E38" s="153"/>
      <c r="F38" s="153"/>
      <c r="G38" s="155"/>
      <c r="H38" s="153"/>
      <c r="I38" s="153"/>
      <c r="J38" s="153"/>
      <c r="K38" s="156"/>
    </row>
    <row r="39" spans="1:11" ht="12.75">
      <c r="A39" s="149"/>
      <c r="B39" s="153"/>
      <c r="C39" s="154"/>
      <c r="D39" s="153"/>
      <c r="E39" s="153"/>
      <c r="F39" s="153"/>
      <c r="G39" s="155"/>
      <c r="H39" s="153"/>
      <c r="I39" s="153"/>
      <c r="J39" s="153"/>
      <c r="K39" s="156"/>
    </row>
    <row r="40" spans="1:11" ht="12.75">
      <c r="A40" s="149"/>
      <c r="B40" s="153"/>
      <c r="C40" s="154"/>
      <c r="D40" s="153"/>
      <c r="E40" s="153"/>
      <c r="F40" s="153"/>
      <c r="G40" s="155"/>
      <c r="H40" s="153"/>
      <c r="I40" s="153"/>
      <c r="J40" s="153"/>
      <c r="K40" s="156"/>
    </row>
    <row r="41" spans="1:11" ht="12.75">
      <c r="A41" s="149"/>
      <c r="B41" s="153"/>
      <c r="C41" s="154"/>
      <c r="D41" s="153"/>
      <c r="E41" s="153"/>
      <c r="F41" s="153"/>
      <c r="G41" s="155"/>
      <c r="H41" s="153"/>
      <c r="I41" s="153"/>
      <c r="J41" s="153"/>
      <c r="K41" s="156"/>
    </row>
    <row r="42" spans="1:11" ht="12.75">
      <c r="A42" s="149"/>
      <c r="B42" s="153"/>
      <c r="C42" s="154"/>
      <c r="D42" s="153"/>
      <c r="E42" s="153"/>
      <c r="F42" s="153"/>
      <c r="G42" s="155"/>
      <c r="H42" s="153"/>
      <c r="I42" s="153"/>
      <c r="J42" s="153"/>
      <c r="K42" s="156"/>
    </row>
    <row r="43" spans="1:11" ht="12.75">
      <c r="A43" s="149"/>
      <c r="B43" s="153"/>
      <c r="C43" s="154"/>
      <c r="D43" s="153"/>
      <c r="E43" s="153"/>
      <c r="F43" s="153"/>
      <c r="G43" s="155"/>
      <c r="H43" s="153"/>
      <c r="I43" s="153"/>
      <c r="J43" s="153"/>
      <c r="K43" s="156"/>
    </row>
    <row r="44" spans="1:11" ht="12.75">
      <c r="A44" s="149"/>
      <c r="B44" s="153"/>
      <c r="C44" s="154"/>
      <c r="D44" s="153"/>
      <c r="E44" s="153"/>
      <c r="F44" s="153"/>
      <c r="G44" s="155"/>
      <c r="H44" s="153"/>
      <c r="I44" s="153"/>
      <c r="J44" s="153"/>
      <c r="K44" s="156"/>
    </row>
    <row r="45" spans="1:11" ht="13.5" thickBot="1">
      <c r="A45" s="150"/>
      <c r="B45" s="157"/>
      <c r="C45" s="158"/>
      <c r="D45" s="157"/>
      <c r="E45" s="157"/>
      <c r="F45" s="157"/>
      <c r="G45" s="159"/>
      <c r="H45" s="157"/>
      <c r="I45" s="157"/>
      <c r="J45" s="157"/>
      <c r="K45" s="160"/>
    </row>
    <row r="46" spans="1:11" ht="12.75">
      <c r="A46" s="148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8" s="14" customFormat="1" ht="12.75">
      <c r="A48" s="3" t="s">
        <v>88</v>
      </c>
    </row>
    <row r="49" s="14" customFormat="1" ht="12.75"/>
    <row r="50" s="14" customFormat="1" ht="12.75">
      <c r="A50" s="3"/>
    </row>
  </sheetData>
  <sheetProtection/>
  <mergeCells count="7">
    <mergeCell ref="B23:E23"/>
    <mergeCell ref="B24:E24"/>
    <mergeCell ref="H8:I8"/>
    <mergeCell ref="A9:A11"/>
    <mergeCell ref="B9:I9"/>
    <mergeCell ref="B10:B11"/>
    <mergeCell ref="D10:I10"/>
  </mergeCells>
  <dataValidations count="2">
    <dataValidation type="whole" operator="greaterThanOrEqual" allowBlank="1" showInputMessage="1" showErrorMessage="1" sqref="C13:C22 H23 H13:H17">
      <formula1>0</formula1>
    </dataValidation>
    <dataValidation operator="greaterThanOrEqual" allowBlank="1" showInputMessage="1" showErrorMessage="1" sqref="I13:I17"/>
  </dataValidations>
  <printOptions/>
  <pageMargins left="0.75" right="0.75" top="0.61" bottom="0.58" header="0.5" footer="0.5"/>
  <pageSetup horizontalDpi="600" verticalDpi="600" orientation="landscape" paperSize="9" scale="73" r:id="rId1"/>
  <headerFooter alignWithMargins="0">
    <oddFooter>&amp;R&amp;"Times New Roman,обычный"&amp;7 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350" bestFit="1" customWidth="1"/>
    <col min="2" max="2" width="26.8515625" style="350" customWidth="1"/>
    <col min="3" max="3" width="15.28125" style="350" customWidth="1"/>
    <col min="4" max="4" width="9.8515625" style="350" customWidth="1"/>
    <col min="5" max="5" width="10.140625" style="350" customWidth="1"/>
    <col min="6" max="16384" width="9.140625" style="350" customWidth="1"/>
  </cols>
  <sheetData>
    <row r="1" spans="2:11" ht="12.75">
      <c r="B1" s="613" t="s">
        <v>781</v>
      </c>
      <c r="C1" s="613"/>
      <c r="D1" s="613"/>
      <c r="E1" s="613"/>
      <c r="F1" s="613"/>
      <c r="G1" s="613"/>
      <c r="H1" s="613"/>
      <c r="I1" s="613"/>
      <c r="J1" s="613"/>
      <c r="K1" s="613"/>
    </row>
    <row r="2" spans="2:11" ht="12.75">
      <c r="B2" s="613" t="s">
        <v>782</v>
      </c>
      <c r="C2" s="613"/>
      <c r="D2" s="613"/>
      <c r="E2" s="613"/>
      <c r="F2" s="613"/>
      <c r="G2" s="613"/>
      <c r="H2" s="613"/>
      <c r="I2" s="613"/>
      <c r="J2" s="613"/>
      <c r="K2" s="613"/>
    </row>
    <row r="3" spans="2:11" ht="12.75">
      <c r="B3" s="613" t="s">
        <v>1067</v>
      </c>
      <c r="C3" s="613"/>
      <c r="D3" s="613"/>
      <c r="E3" s="613"/>
      <c r="F3" s="613"/>
      <c r="G3" s="613"/>
      <c r="H3" s="613"/>
      <c r="I3" s="613"/>
      <c r="J3" s="613"/>
      <c r="K3" s="613"/>
    </row>
    <row r="4" spans="2:11" ht="12.75">
      <c r="B4" s="613"/>
      <c r="C4" s="613"/>
      <c r="D4" s="613"/>
      <c r="E4" s="613"/>
      <c r="F4" s="613"/>
      <c r="G4" s="613"/>
      <c r="H4" s="613"/>
      <c r="I4" s="613"/>
      <c r="J4" s="613"/>
      <c r="K4" s="613"/>
    </row>
    <row r="5" spans="1:10" ht="12.75">
      <c r="A5" s="724"/>
      <c r="B5" s="1043" t="s">
        <v>828</v>
      </c>
      <c r="C5" s="1043"/>
      <c r="D5" s="1043"/>
      <c r="E5" s="1043"/>
      <c r="F5" s="1043"/>
      <c r="G5" s="724"/>
      <c r="H5" s="724"/>
      <c r="I5" s="724"/>
      <c r="J5" s="724"/>
    </row>
    <row r="6" spans="1:10" ht="12.75">
      <c r="A6" s="724"/>
      <c r="B6" s="725"/>
      <c r="C6" s="725"/>
      <c r="D6" s="725"/>
      <c r="E6" s="725"/>
      <c r="F6" s="725"/>
      <c r="G6" s="724"/>
      <c r="H6" s="724"/>
      <c r="I6" s="724"/>
      <c r="J6" s="724"/>
    </row>
    <row r="7" spans="1:10" ht="12.75">
      <c r="A7" s="724"/>
      <c r="B7" s="726" t="s">
        <v>848</v>
      </c>
      <c r="C7" s="724"/>
      <c r="D7" s="724"/>
      <c r="E7" s="724"/>
      <c r="F7" s="724"/>
      <c r="G7" s="724"/>
      <c r="H7" s="724"/>
      <c r="I7" s="724"/>
      <c r="J7" s="724"/>
    </row>
    <row r="9" spans="1:9" ht="15" customHeight="1">
      <c r="A9" s="1044" t="s">
        <v>171</v>
      </c>
      <c r="B9" s="1046" t="s">
        <v>847</v>
      </c>
      <c r="C9" s="1048" t="s">
        <v>216</v>
      </c>
      <c r="D9" s="1048" t="s">
        <v>716</v>
      </c>
      <c r="E9" s="1048" t="s">
        <v>717</v>
      </c>
      <c r="F9" s="1048" t="s">
        <v>723</v>
      </c>
      <c r="G9" s="1048" t="s">
        <v>1002</v>
      </c>
      <c r="H9" s="1048" t="s">
        <v>704</v>
      </c>
      <c r="I9" s="1048" t="s">
        <v>724</v>
      </c>
    </row>
    <row r="10" spans="1:9" ht="50.25" customHeight="1">
      <c r="A10" s="1045"/>
      <c r="B10" s="1047"/>
      <c r="C10" s="1049"/>
      <c r="D10" s="1049"/>
      <c r="E10" s="1049"/>
      <c r="F10" s="1049"/>
      <c r="G10" s="1049"/>
      <c r="H10" s="1049"/>
      <c r="I10" s="1049"/>
    </row>
    <row r="11" spans="1:9" ht="12.75">
      <c r="A11" s="727">
        <v>1</v>
      </c>
      <c r="B11" s="728">
        <v>2</v>
      </c>
      <c r="C11" s="727">
        <v>3</v>
      </c>
      <c r="D11" s="728">
        <v>4</v>
      </c>
      <c r="E11" s="727">
        <v>5</v>
      </c>
      <c r="F11" s="728">
        <v>6</v>
      </c>
      <c r="G11" s="727">
        <v>7</v>
      </c>
      <c r="H11" s="728">
        <v>8</v>
      </c>
      <c r="I11" s="727">
        <v>9</v>
      </c>
    </row>
    <row r="12" spans="1:9" ht="12.75">
      <c r="A12" s="729"/>
      <c r="B12" s="730"/>
      <c r="C12" s="731"/>
      <c r="D12" s="731"/>
      <c r="E12" s="731"/>
      <c r="F12" s="732"/>
      <c r="G12" s="733"/>
      <c r="H12" s="734"/>
      <c r="I12" s="734"/>
    </row>
    <row r="13" spans="1:9" ht="12.75">
      <c r="A13" s="729"/>
      <c r="B13" s="730"/>
      <c r="C13" s="731"/>
      <c r="D13" s="731"/>
      <c r="E13" s="731"/>
      <c r="F13" s="732"/>
      <c r="G13" s="733"/>
      <c r="H13" s="734"/>
      <c r="I13" s="734"/>
    </row>
    <row r="14" spans="1:9" ht="12.75">
      <c r="A14" s="729"/>
      <c r="B14" s="730"/>
      <c r="C14" s="731"/>
      <c r="D14" s="731"/>
      <c r="E14" s="731"/>
      <c r="F14" s="732"/>
      <c r="G14" s="733"/>
      <c r="H14" s="734"/>
      <c r="I14" s="734"/>
    </row>
    <row r="15" spans="1:9" ht="12.75">
      <c r="A15" s="729"/>
      <c r="B15" s="730"/>
      <c r="C15" s="731"/>
      <c r="D15" s="731"/>
      <c r="E15" s="731"/>
      <c r="F15" s="732"/>
      <c r="G15" s="733"/>
      <c r="H15" s="734"/>
      <c r="I15" s="734"/>
    </row>
    <row r="16" spans="1:9" ht="12.75">
      <c r="A16" s="729"/>
      <c r="B16" s="730"/>
      <c r="C16" s="731"/>
      <c r="D16" s="731"/>
      <c r="E16" s="731"/>
      <c r="F16" s="732"/>
      <c r="G16" s="733"/>
      <c r="H16" s="734"/>
      <c r="I16" s="734"/>
    </row>
    <row r="17" spans="1:9" ht="12.75">
      <c r="A17" s="729"/>
      <c r="B17" s="730"/>
      <c r="C17" s="731"/>
      <c r="D17" s="731"/>
      <c r="E17" s="731"/>
      <c r="F17" s="732"/>
      <c r="G17" s="733"/>
      <c r="H17" s="734"/>
      <c r="I17" s="734"/>
    </row>
    <row r="18" spans="1:9" ht="12.75">
      <c r="A18" s="729"/>
      <c r="B18" s="730"/>
      <c r="C18" s="731"/>
      <c r="D18" s="731"/>
      <c r="E18" s="731"/>
      <c r="F18" s="732"/>
      <c r="G18" s="733"/>
      <c r="H18" s="734"/>
      <c r="I18" s="734"/>
    </row>
    <row r="19" spans="1:9" ht="12.75">
      <c r="A19" s="729"/>
      <c r="B19" s="730"/>
      <c r="C19" s="731"/>
      <c r="D19" s="731"/>
      <c r="E19" s="731"/>
      <c r="F19" s="732"/>
      <c r="G19" s="733"/>
      <c r="H19" s="734"/>
      <c r="I19" s="734"/>
    </row>
    <row r="20" spans="1:9" ht="12.75">
      <c r="A20" s="729"/>
      <c r="B20" s="730"/>
      <c r="C20" s="731"/>
      <c r="D20" s="731"/>
      <c r="E20" s="731"/>
      <c r="F20" s="732"/>
      <c r="G20" s="733"/>
      <c r="H20" s="734"/>
      <c r="I20" s="734"/>
    </row>
    <row r="21" spans="1:9" ht="12.75">
      <c r="A21" s="735"/>
      <c r="B21" s="730"/>
      <c r="C21" s="731"/>
      <c r="D21" s="731"/>
      <c r="E21" s="731"/>
      <c r="F21" s="731"/>
      <c r="G21" s="736"/>
      <c r="H21" s="736"/>
      <c r="I21" s="736"/>
    </row>
    <row r="22" spans="1:9" ht="12.75">
      <c r="A22" s="735"/>
      <c r="B22" s="730"/>
      <c r="C22" s="731"/>
      <c r="D22" s="731"/>
      <c r="E22" s="731"/>
      <c r="F22" s="731"/>
      <c r="G22" s="736"/>
      <c r="H22" s="736"/>
      <c r="I22" s="736"/>
    </row>
    <row r="23" spans="1:9" ht="12.75">
      <c r="A23" s="729"/>
      <c r="B23" s="737"/>
      <c r="C23" s="731"/>
      <c r="D23" s="731"/>
      <c r="E23" s="731"/>
      <c r="F23" s="731"/>
      <c r="G23" s="736"/>
      <c r="H23" s="738"/>
      <c r="I23" s="738"/>
    </row>
    <row r="24" spans="1:9" ht="12.75">
      <c r="A24" s="729"/>
      <c r="B24" s="739"/>
      <c r="C24" s="731"/>
      <c r="D24" s="731"/>
      <c r="E24" s="731"/>
      <c r="F24" s="731"/>
      <c r="G24" s="736"/>
      <c r="H24" s="736"/>
      <c r="I24" s="736"/>
    </row>
    <row r="25" spans="1:9" ht="12.75">
      <c r="A25" s="1050" t="s">
        <v>96</v>
      </c>
      <c r="B25" s="1051"/>
      <c r="C25" s="740"/>
      <c r="D25" s="740"/>
      <c r="E25" s="740"/>
      <c r="F25" s="740"/>
      <c r="G25" s="729"/>
      <c r="H25" s="729"/>
      <c r="I25" s="729"/>
    </row>
    <row r="27" spans="2:7" ht="12.75">
      <c r="B27" s="3" t="s">
        <v>88</v>
      </c>
      <c r="C27" s="14"/>
      <c r="D27" s="14"/>
      <c r="E27" s="14"/>
      <c r="F27" s="14"/>
      <c r="G27" s="14"/>
    </row>
    <row r="28" spans="2:6" ht="12.75">
      <c r="B28" s="623"/>
      <c r="C28" s="623"/>
      <c r="D28" s="623"/>
      <c r="E28" s="623"/>
      <c r="F28" s="624"/>
    </row>
    <row r="29" spans="2:6" ht="12.75">
      <c r="B29" s="623"/>
      <c r="C29" s="623"/>
      <c r="D29" s="623"/>
      <c r="E29" s="623"/>
      <c r="F29" s="624"/>
    </row>
    <row r="30" spans="2:6" ht="12.75">
      <c r="B30" s="623"/>
      <c r="C30" s="623"/>
      <c r="D30" s="623"/>
      <c r="E30" s="623"/>
      <c r="F30" s="624"/>
    </row>
    <row r="31" spans="2:6" ht="12.75">
      <c r="B31" s="623"/>
      <c r="C31" s="623"/>
      <c r="D31" s="623"/>
      <c r="E31" s="623"/>
      <c r="F31" s="624"/>
    </row>
    <row r="32" spans="2:6" ht="12.75">
      <c r="B32" s="623"/>
      <c r="C32" s="623"/>
      <c r="D32" s="623"/>
      <c r="E32" s="623"/>
      <c r="F32" s="624"/>
    </row>
    <row r="33" spans="2:5" ht="12.75">
      <c r="B33" s="623"/>
      <c r="C33" s="623"/>
      <c r="D33" s="623"/>
      <c r="E33" s="623"/>
    </row>
  </sheetData>
  <sheetProtection/>
  <mergeCells count="11">
    <mergeCell ref="G9:G10"/>
    <mergeCell ref="H9:H10"/>
    <mergeCell ref="I9:I10"/>
    <mergeCell ref="A25:B25"/>
    <mergeCell ref="B5:F5"/>
    <mergeCell ref="A9:A10"/>
    <mergeCell ref="B9:B10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4" customWidth="1"/>
    <col min="2" max="2" width="13.7109375" style="14" customWidth="1"/>
    <col min="3" max="4" width="9.140625" style="14" customWidth="1"/>
    <col min="5" max="5" width="11.7109375" style="14" customWidth="1"/>
    <col min="6" max="6" width="9.140625" style="14" customWidth="1"/>
    <col min="7" max="7" width="11.00390625" style="14" customWidth="1"/>
    <col min="8" max="8" width="9.140625" style="14" customWidth="1"/>
    <col min="9" max="9" width="13.7109375" style="14" customWidth="1"/>
    <col min="10" max="16384" width="9.140625" style="14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ht="12.75">
      <c r="I4" s="13"/>
    </row>
    <row r="5" spans="1:9" ht="12.75">
      <c r="A5" s="323" t="s">
        <v>833</v>
      </c>
      <c r="B5" s="419"/>
      <c r="C5" s="419"/>
      <c r="D5" s="419"/>
      <c r="E5" s="419"/>
      <c r="F5" s="419"/>
      <c r="G5" s="419"/>
      <c r="H5" s="122"/>
      <c r="I5" s="123"/>
    </row>
    <row r="6" spans="1:9" ht="12.75">
      <c r="A6" s="123"/>
      <c r="B6" s="420"/>
      <c r="C6" s="420"/>
      <c r="D6" s="122"/>
      <c r="E6" s="122"/>
      <c r="F6" s="29"/>
      <c r="G6" s="29"/>
      <c r="H6" s="1022" t="s">
        <v>74</v>
      </c>
      <c r="I6" s="1022"/>
    </row>
    <row r="7" spans="1:9" ht="15.75" customHeight="1">
      <c r="A7" s="1052" t="s">
        <v>171</v>
      </c>
      <c r="B7" s="1053" t="s">
        <v>297</v>
      </c>
      <c r="C7" s="1053"/>
      <c r="D7" s="1053"/>
      <c r="E7" s="1053"/>
      <c r="F7" s="1053"/>
      <c r="G7" s="1053"/>
      <c r="H7" s="1053"/>
      <c r="I7" s="1053"/>
    </row>
    <row r="8" spans="1:9" ht="12.75">
      <c r="A8" s="1052"/>
      <c r="B8" s="1054" t="s">
        <v>298</v>
      </c>
      <c r="C8" s="784"/>
      <c r="D8" s="1053" t="s">
        <v>299</v>
      </c>
      <c r="E8" s="1053"/>
      <c r="F8" s="1053"/>
      <c r="G8" s="1053"/>
      <c r="H8" s="1053"/>
      <c r="I8" s="1053"/>
    </row>
    <row r="9" spans="1:9" ht="25.5">
      <c r="A9" s="1052"/>
      <c r="B9" s="1054"/>
      <c r="C9" s="784" t="s">
        <v>294</v>
      </c>
      <c r="D9" s="784" t="s">
        <v>521</v>
      </c>
      <c r="E9" s="784" t="s">
        <v>966</v>
      </c>
      <c r="F9" s="784" t="s">
        <v>295</v>
      </c>
      <c r="G9" s="784" t="s">
        <v>966</v>
      </c>
      <c r="H9" s="784" t="s">
        <v>69</v>
      </c>
      <c r="I9" s="784" t="s">
        <v>296</v>
      </c>
    </row>
    <row r="10" spans="1:9" ht="12.75">
      <c r="A10" s="407">
        <v>1</v>
      </c>
      <c r="B10" s="407">
        <v>2</v>
      </c>
      <c r="C10" s="407">
        <v>3</v>
      </c>
      <c r="D10" s="407">
        <v>4</v>
      </c>
      <c r="E10" s="407">
        <v>5</v>
      </c>
      <c r="F10" s="407">
        <v>6</v>
      </c>
      <c r="G10" s="407">
        <v>7</v>
      </c>
      <c r="H10" s="407">
        <v>8</v>
      </c>
      <c r="I10" s="407">
        <v>9</v>
      </c>
    </row>
    <row r="11" spans="1:9" ht="12.75">
      <c r="A11" s="116">
        <v>1</v>
      </c>
      <c r="B11" s="114"/>
      <c r="C11" s="44">
        <v>1</v>
      </c>
      <c r="D11" s="44">
        <v>0</v>
      </c>
      <c r="E11" s="115">
        <v>0</v>
      </c>
      <c r="F11" s="44">
        <v>0</v>
      </c>
      <c r="G11" s="115">
        <v>0</v>
      </c>
      <c r="H11" s="116">
        <f aca="true" t="shared" si="0" ref="H11:H17">SUM(D11,F11)</f>
        <v>0</v>
      </c>
      <c r="I11" s="44">
        <v>0</v>
      </c>
    </row>
    <row r="12" spans="1:9" ht="12.75">
      <c r="A12" s="815">
        <v>2</v>
      </c>
      <c r="B12" s="114"/>
      <c r="C12" s="44">
        <v>1</v>
      </c>
      <c r="D12" s="44">
        <v>0</v>
      </c>
      <c r="E12" s="115">
        <v>0</v>
      </c>
      <c r="F12" s="44">
        <v>0</v>
      </c>
      <c r="G12" s="115">
        <v>0</v>
      </c>
      <c r="H12" s="116">
        <f t="shared" si="0"/>
        <v>0</v>
      </c>
      <c r="I12" s="44">
        <v>0</v>
      </c>
    </row>
    <row r="13" spans="1:9" ht="12.75">
      <c r="A13" s="815">
        <v>3</v>
      </c>
      <c r="B13" s="114"/>
      <c r="C13" s="44">
        <v>1</v>
      </c>
      <c r="D13" s="44">
        <v>0</v>
      </c>
      <c r="E13" s="115">
        <v>0</v>
      </c>
      <c r="F13" s="44">
        <v>0</v>
      </c>
      <c r="G13" s="115">
        <v>0</v>
      </c>
      <c r="H13" s="116">
        <f t="shared" si="0"/>
        <v>0</v>
      </c>
      <c r="I13" s="44">
        <v>0</v>
      </c>
    </row>
    <row r="14" spans="1:9" ht="12.75">
      <c r="A14" s="815">
        <v>4</v>
      </c>
      <c r="B14" s="114"/>
      <c r="C14" s="44">
        <v>1</v>
      </c>
      <c r="D14" s="44">
        <v>0</v>
      </c>
      <c r="E14" s="115">
        <v>0</v>
      </c>
      <c r="F14" s="44">
        <v>0</v>
      </c>
      <c r="G14" s="115">
        <v>0</v>
      </c>
      <c r="H14" s="116">
        <f t="shared" si="0"/>
        <v>0</v>
      </c>
      <c r="I14" s="44">
        <v>0</v>
      </c>
    </row>
    <row r="15" spans="1:9" ht="12.75">
      <c r="A15" s="815">
        <v>5</v>
      </c>
      <c r="B15" s="114"/>
      <c r="C15" s="44">
        <v>1</v>
      </c>
      <c r="D15" s="44">
        <v>0</v>
      </c>
      <c r="E15" s="115">
        <v>0</v>
      </c>
      <c r="F15" s="44">
        <v>0</v>
      </c>
      <c r="G15" s="115">
        <v>0</v>
      </c>
      <c r="H15" s="116">
        <f t="shared" si="0"/>
        <v>0</v>
      </c>
      <c r="I15" s="44">
        <v>0</v>
      </c>
    </row>
    <row r="16" spans="1:9" ht="12.75">
      <c r="A16" s="815">
        <v>6</v>
      </c>
      <c r="B16" s="114"/>
      <c r="C16" s="44">
        <v>1</v>
      </c>
      <c r="D16" s="44">
        <v>0</v>
      </c>
      <c r="E16" s="115">
        <v>0</v>
      </c>
      <c r="F16" s="44">
        <v>0</v>
      </c>
      <c r="G16" s="115">
        <v>0</v>
      </c>
      <c r="H16" s="116">
        <f t="shared" si="0"/>
        <v>0</v>
      </c>
      <c r="I16" s="44">
        <v>0</v>
      </c>
    </row>
    <row r="17" spans="1:9" ht="12.75">
      <c r="A17" s="815">
        <v>7</v>
      </c>
      <c r="B17" s="114"/>
      <c r="C17" s="44">
        <v>1</v>
      </c>
      <c r="D17" s="44">
        <v>0</v>
      </c>
      <c r="E17" s="115">
        <v>0</v>
      </c>
      <c r="F17" s="44">
        <v>0</v>
      </c>
      <c r="G17" s="115">
        <v>0</v>
      </c>
      <c r="H17" s="116">
        <f t="shared" si="0"/>
        <v>0</v>
      </c>
      <c r="I17" s="44">
        <v>0</v>
      </c>
    </row>
    <row r="18" spans="1:9" ht="12.75">
      <c r="A18" s="816" t="s">
        <v>834</v>
      </c>
      <c r="B18" s="118"/>
      <c r="C18" s="118"/>
      <c r="D18" s="118"/>
      <c r="E18" s="118"/>
      <c r="F18" s="74"/>
      <c r="G18" s="74"/>
      <c r="H18" s="817">
        <f>SUM(H11:H17)</f>
        <v>0</v>
      </c>
      <c r="I18" s="74"/>
    </row>
    <row r="21" ht="12.75">
      <c r="A21" s="3" t="s">
        <v>88</v>
      </c>
    </row>
  </sheetData>
  <sheetProtection/>
  <mergeCells count="5">
    <mergeCell ref="H6:I6"/>
    <mergeCell ref="A7:A9"/>
    <mergeCell ref="B7:I7"/>
    <mergeCell ref="B8:B9"/>
    <mergeCell ref="D8:I8"/>
  </mergeCells>
  <dataValidations count="2">
    <dataValidation operator="greaterThanOrEqual" allowBlank="1" showInputMessage="1" showErrorMessage="1" sqref="I11:I17"/>
    <dataValidation type="whole" operator="greaterThanOrEqual" allowBlank="1" showInputMessage="1" showErrorMessage="1" sqref="C11:C17 H11:H17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421875" style="264" customWidth="1"/>
    <col min="2" max="2" width="17.00390625" style="264" customWidth="1"/>
    <col min="3" max="3" width="13.7109375" style="264" customWidth="1"/>
    <col min="4" max="4" width="2.140625" style="264" customWidth="1"/>
    <col min="5" max="5" width="16.140625" style="264" customWidth="1"/>
    <col min="6" max="6" width="12.421875" style="265" customWidth="1"/>
    <col min="7" max="7" width="20.8515625" style="264" customWidth="1"/>
    <col min="8" max="8" width="13.421875" style="264" customWidth="1"/>
    <col min="9" max="16384" width="9.140625" style="264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8" ht="12.75">
      <c r="A4" s="267"/>
      <c r="C4" s="265"/>
      <c r="G4" s="266"/>
      <c r="H4" s="268"/>
    </row>
    <row r="5" spans="1:7" ht="12.75">
      <c r="A5" s="1055" t="s">
        <v>835</v>
      </c>
      <c r="B5" s="1055"/>
      <c r="C5" s="1055"/>
      <c r="D5" s="1055"/>
      <c r="E5" s="1055"/>
      <c r="F5" s="1055"/>
      <c r="G5" s="1055"/>
    </row>
    <row r="7" spans="1:8" ht="39" customHeight="1">
      <c r="A7" s="421" t="s">
        <v>300</v>
      </c>
      <c r="B7" s="421" t="s">
        <v>301</v>
      </c>
      <c r="C7" s="1054" t="s">
        <v>302</v>
      </c>
      <c r="D7" s="1054"/>
      <c r="E7" s="1054"/>
      <c r="F7" s="421" t="s">
        <v>303</v>
      </c>
      <c r="G7" s="421" t="s">
        <v>304</v>
      </c>
      <c r="H7" s="421" t="s">
        <v>305</v>
      </c>
    </row>
    <row r="8" spans="1:8" ht="16.5" customHeight="1">
      <c r="A8" s="1071" t="s">
        <v>836</v>
      </c>
      <c r="B8" s="1072"/>
      <c r="C8" s="1072"/>
      <c r="D8" s="1072"/>
      <c r="E8" s="1072"/>
      <c r="F8" s="1072"/>
      <c r="G8" s="1072"/>
      <c r="H8" s="1073"/>
    </row>
    <row r="9" spans="1:8" ht="16.5" customHeight="1" thickBot="1">
      <c r="A9" s="1060" t="s">
        <v>306</v>
      </c>
      <c r="B9" s="275"/>
      <c r="C9" s="269" t="s">
        <v>307</v>
      </c>
      <c r="D9" s="275"/>
      <c r="E9" s="276"/>
      <c r="F9" s="1078">
        <f>IF(E10=0,"",E9/E10)</f>
      </c>
      <c r="G9" s="1059" t="s">
        <v>308</v>
      </c>
      <c r="H9" s="1076"/>
    </row>
    <row r="10" spans="1:8" ht="13.5" thickBot="1">
      <c r="A10" s="1061"/>
      <c r="B10" s="277"/>
      <c r="C10" s="271" t="s">
        <v>309</v>
      </c>
      <c r="D10" s="272"/>
      <c r="E10" s="273">
        <f>'[1]R15.G'!D52</f>
        <v>0</v>
      </c>
      <c r="F10" s="1079"/>
      <c r="G10" s="1054"/>
      <c r="H10" s="1077"/>
    </row>
    <row r="11" spans="1:8" ht="15.75" customHeight="1" thickBot="1">
      <c r="A11" s="1060" t="s">
        <v>310</v>
      </c>
      <c r="B11" s="1056"/>
      <c r="C11" s="274" t="s">
        <v>311</v>
      </c>
      <c r="D11" s="275"/>
      <c r="E11" s="828"/>
      <c r="F11" s="1058">
        <f>IF(E12=0,"",E11/E12)</f>
      </c>
      <c r="G11" s="1059" t="s">
        <v>312</v>
      </c>
      <c r="H11" s="1058"/>
    </row>
    <row r="12" spans="1:8" ht="12.75">
      <c r="A12" s="1061"/>
      <c r="B12" s="1057"/>
      <c r="C12" s="271" t="s">
        <v>313</v>
      </c>
      <c r="D12" s="272"/>
      <c r="E12" s="829">
        <f>'[1]R15.G'!D52</f>
        <v>0</v>
      </c>
      <c r="F12" s="1058"/>
      <c r="G12" s="1054"/>
      <c r="H12" s="1058"/>
    </row>
    <row r="13" spans="1:8" ht="16.5" customHeight="1">
      <c r="A13" s="1074" t="s">
        <v>837</v>
      </c>
      <c r="B13" s="1072"/>
      <c r="C13" s="1072"/>
      <c r="D13" s="1072"/>
      <c r="E13" s="1072"/>
      <c r="F13" s="1072"/>
      <c r="G13" s="1072"/>
      <c r="H13" s="1075"/>
    </row>
    <row r="14" spans="1:8" ht="13.5" customHeight="1" thickBot="1">
      <c r="A14" s="1066" t="s">
        <v>314</v>
      </c>
      <c r="B14" s="1054" t="s">
        <v>315</v>
      </c>
      <c r="C14" s="835" t="s">
        <v>316</v>
      </c>
      <c r="D14" s="275"/>
      <c r="E14" s="828"/>
      <c r="F14" s="1064">
        <f>IF(E15=0,"",E14/E15)</f>
      </c>
      <c r="G14" s="1054" t="s">
        <v>308</v>
      </c>
      <c r="H14" s="1058"/>
    </row>
    <row r="15" spans="1:8" ht="12.75">
      <c r="A15" s="1067"/>
      <c r="B15" s="1054"/>
      <c r="C15" s="773" t="s">
        <v>317</v>
      </c>
      <c r="D15" s="272"/>
      <c r="E15" s="829">
        <f>'[1]R15.G'!D52</f>
        <v>0</v>
      </c>
      <c r="F15" s="1063"/>
      <c r="G15" s="1054"/>
      <c r="H15" s="1058"/>
    </row>
    <row r="16" spans="1:8" ht="12.75" customHeight="1" thickBot="1">
      <c r="A16" s="1066" t="s">
        <v>318</v>
      </c>
      <c r="B16" s="1054" t="s">
        <v>319</v>
      </c>
      <c r="C16" s="774" t="s">
        <v>316</v>
      </c>
      <c r="D16" s="277"/>
      <c r="E16" s="826"/>
      <c r="F16" s="1064">
        <f>IF(E17=0,"",E16/E17)</f>
      </c>
      <c r="G16" s="1054" t="s">
        <v>406</v>
      </c>
      <c r="H16" s="1065"/>
    </row>
    <row r="17" spans="1:8" ht="13.5" thickBot="1">
      <c r="A17" s="1067"/>
      <c r="B17" s="1054"/>
      <c r="C17" s="775" t="s">
        <v>320</v>
      </c>
      <c r="D17" s="277"/>
      <c r="E17" s="827">
        <f>'[1]R15.G'!D52</f>
        <v>0</v>
      </c>
      <c r="F17" s="1063"/>
      <c r="G17" s="1054"/>
      <c r="H17" s="1065"/>
    </row>
    <row r="18" spans="1:8" ht="26.25" customHeight="1" thickBot="1">
      <c r="A18" s="1066" t="s">
        <v>899</v>
      </c>
      <c r="B18" s="1054" t="s">
        <v>321</v>
      </c>
      <c r="C18" s="836" t="s">
        <v>322</v>
      </c>
      <c r="D18" s="270"/>
      <c r="E18" s="830">
        <f>'[1]R15.G'!D52</f>
        <v>0</v>
      </c>
      <c r="F18" s="1062">
        <f>IF(E19=0,"",E18/E19)</f>
      </c>
      <c r="G18" s="1054" t="s">
        <v>323</v>
      </c>
      <c r="H18" s="1058"/>
    </row>
    <row r="19" spans="1:8" ht="12.75">
      <c r="A19" s="1067"/>
      <c r="B19" s="1054"/>
      <c r="C19" s="773" t="s">
        <v>324</v>
      </c>
      <c r="D19" s="272"/>
      <c r="E19" s="829">
        <f>'[1]R15.E2'!F53</f>
        <v>0</v>
      </c>
      <c r="F19" s="1063"/>
      <c r="G19" s="1054"/>
      <c r="H19" s="1058"/>
    </row>
    <row r="20" spans="1:8" ht="13.5" thickBot="1">
      <c r="A20" s="1060" t="s">
        <v>325</v>
      </c>
      <c r="B20" s="1056" t="s">
        <v>326</v>
      </c>
      <c r="C20" s="269" t="s">
        <v>327</v>
      </c>
      <c r="D20" s="275"/>
      <c r="E20" s="831">
        <f>'[1]R15.G'!D30</f>
        <v>0</v>
      </c>
      <c r="F20" s="1064">
        <f>IF(E21=0,"",E20/E21)</f>
      </c>
      <c r="G20" s="1054" t="s">
        <v>328</v>
      </c>
      <c r="H20" s="1058"/>
    </row>
    <row r="21" spans="1:8" ht="12.75">
      <c r="A21" s="1061"/>
      <c r="B21" s="1057"/>
      <c r="C21" s="271" t="s">
        <v>329</v>
      </c>
      <c r="D21" s="272"/>
      <c r="E21" s="829">
        <f>'[1]R15.E2'!F53</f>
        <v>0</v>
      </c>
      <c r="F21" s="1063"/>
      <c r="G21" s="1054"/>
      <c r="H21" s="1058"/>
    </row>
    <row r="22" spans="1:8" ht="13.5" customHeight="1" thickBot="1">
      <c r="A22" s="1066" t="s">
        <v>900</v>
      </c>
      <c r="B22" s="1054" t="s">
        <v>330</v>
      </c>
      <c r="C22" s="774" t="s">
        <v>331</v>
      </c>
      <c r="D22" s="277"/>
      <c r="E22" s="832">
        <f>'[1]R15.G'!D52</f>
        <v>0</v>
      </c>
      <c r="F22" s="1062"/>
      <c r="G22" s="1054" t="s">
        <v>308</v>
      </c>
      <c r="H22" s="1058"/>
    </row>
    <row r="23" spans="1:8" ht="13.5" thickBot="1">
      <c r="A23" s="1067"/>
      <c r="B23" s="1054"/>
      <c r="C23" s="774" t="s">
        <v>332</v>
      </c>
      <c r="D23" s="278"/>
      <c r="E23" s="832"/>
      <c r="F23" s="1062"/>
      <c r="G23" s="1054"/>
      <c r="H23" s="1058"/>
    </row>
    <row r="24" spans="1:8" ht="26.25" thickBot="1">
      <c r="A24" s="837" t="s">
        <v>420</v>
      </c>
      <c r="B24" s="776"/>
      <c r="C24" s="774" t="s">
        <v>423</v>
      </c>
      <c r="D24" s="277"/>
      <c r="E24" s="832">
        <v>0</v>
      </c>
      <c r="F24" s="833"/>
      <c r="G24" s="956" t="s">
        <v>422</v>
      </c>
      <c r="H24" s="834"/>
    </row>
    <row r="25" spans="1:8" ht="13.5" thickBot="1">
      <c r="A25" s="837" t="s">
        <v>421</v>
      </c>
      <c r="B25" s="776"/>
      <c r="C25" s="774" t="s">
        <v>324</v>
      </c>
      <c r="D25" s="277"/>
      <c r="E25" s="832">
        <v>0</v>
      </c>
      <c r="F25" s="839"/>
      <c r="G25" s="956"/>
      <c r="H25" s="834"/>
    </row>
    <row r="26" spans="1:8" ht="12.75" customHeight="1" thickBot="1">
      <c r="A26" s="1066" t="s">
        <v>333</v>
      </c>
      <c r="B26" s="1054"/>
      <c r="C26" s="836" t="s">
        <v>334</v>
      </c>
      <c r="D26" s="270"/>
      <c r="E26" s="830">
        <f>F30</f>
        <v>0</v>
      </c>
      <c r="F26" s="1064">
        <f>IF(E27=0,"",E26/E27)</f>
      </c>
      <c r="G26" s="1068" t="s">
        <v>335</v>
      </c>
      <c r="H26" s="1058"/>
    </row>
    <row r="27" spans="1:8" ht="12.75">
      <c r="A27" s="1067"/>
      <c r="B27" s="1054"/>
      <c r="C27" s="773" t="s">
        <v>324</v>
      </c>
      <c r="D27" s="272"/>
      <c r="E27" s="829">
        <f>F31</f>
        <v>0</v>
      </c>
      <c r="F27" s="1063"/>
      <c r="G27" s="956"/>
      <c r="H27" s="1058"/>
    </row>
    <row r="29" spans="1:6" ht="12.75">
      <c r="A29" s="279" t="s">
        <v>336</v>
      </c>
      <c r="B29" s="280" t="s">
        <v>337</v>
      </c>
      <c r="C29" s="1080" t="s">
        <v>338</v>
      </c>
      <c r="D29" s="1080"/>
      <c r="E29" s="281" t="s">
        <v>339</v>
      </c>
      <c r="F29" s="281" t="s">
        <v>69</v>
      </c>
    </row>
    <row r="30" spans="1:6" ht="12.75">
      <c r="A30" s="818" t="s">
        <v>340</v>
      </c>
      <c r="B30" s="282"/>
      <c r="C30" s="1069"/>
      <c r="D30" s="1070"/>
      <c r="E30" s="282"/>
      <c r="F30" s="819">
        <f>IF(SUM(B30:E30)=0,0,AVERAGEA(B30:E30))</f>
        <v>0</v>
      </c>
    </row>
    <row r="31" spans="1:6" ht="12.75">
      <c r="A31" s="820" t="s">
        <v>341</v>
      </c>
      <c r="B31" s="282"/>
      <c r="C31" s="1069"/>
      <c r="D31" s="1070"/>
      <c r="E31" s="282"/>
      <c r="F31" s="819">
        <f>IF(SUM(B31:E31)=0,0,AVERAGEA(B31:E31))</f>
        <v>0</v>
      </c>
    </row>
    <row r="32" spans="1:6" ht="12.75">
      <c r="A32" s="821" t="s">
        <v>342</v>
      </c>
      <c r="B32" s="822">
        <f>IF(B31&lt;&gt;0,B30/B31,0)</f>
        <v>0</v>
      </c>
      <c r="C32" s="822">
        <f>IF(C31&lt;&gt;0,C30/C31,0)</f>
        <v>0</v>
      </c>
      <c r="D32" s="823"/>
      <c r="E32" s="824">
        <f>IF(E31&lt;&gt;0,E30/E31,0)</f>
        <v>0</v>
      </c>
      <c r="F32" s="825"/>
    </row>
    <row r="34" spans="1:2" ht="12.75">
      <c r="A34" s="283"/>
      <c r="B34" s="838"/>
    </row>
    <row r="35" ht="12.75">
      <c r="B35" s="277"/>
    </row>
  </sheetData>
  <sheetProtection/>
  <mergeCells count="47">
    <mergeCell ref="H9:H10"/>
    <mergeCell ref="G9:G10"/>
    <mergeCell ref="F9:F10"/>
    <mergeCell ref="C7:E7"/>
    <mergeCell ref="C29:D29"/>
    <mergeCell ref="C30:D30"/>
    <mergeCell ref="H22:H23"/>
    <mergeCell ref="H18:H19"/>
    <mergeCell ref="H20:H21"/>
    <mergeCell ref="H11:H12"/>
    <mergeCell ref="C31:D31"/>
    <mergeCell ref="A8:H8"/>
    <mergeCell ref="A9:A10"/>
    <mergeCell ref="A11:A12"/>
    <mergeCell ref="A13:H13"/>
    <mergeCell ref="A14:A15"/>
    <mergeCell ref="A16:A17"/>
    <mergeCell ref="A18:A19"/>
    <mergeCell ref="H26:H27"/>
    <mergeCell ref="A22:A23"/>
    <mergeCell ref="G20:G21"/>
    <mergeCell ref="B22:B23"/>
    <mergeCell ref="F22:F23"/>
    <mergeCell ref="G22:G23"/>
    <mergeCell ref="A26:A27"/>
    <mergeCell ref="B26:B27"/>
    <mergeCell ref="F26:F27"/>
    <mergeCell ref="G26:G27"/>
    <mergeCell ref="G24:G25"/>
    <mergeCell ref="H14:H15"/>
    <mergeCell ref="B16:B17"/>
    <mergeCell ref="F16:F17"/>
    <mergeCell ref="G16:G17"/>
    <mergeCell ref="H16:H17"/>
    <mergeCell ref="B14:B15"/>
    <mergeCell ref="F14:F15"/>
    <mergeCell ref="G14:G15"/>
    <mergeCell ref="A5:G5"/>
    <mergeCell ref="B11:B12"/>
    <mergeCell ref="F11:F12"/>
    <mergeCell ref="G11:G12"/>
    <mergeCell ref="A20:A21"/>
    <mergeCell ref="B18:B19"/>
    <mergeCell ref="F18:F19"/>
    <mergeCell ref="G18:G19"/>
    <mergeCell ref="B20:B21"/>
    <mergeCell ref="F20:F21"/>
  </mergeCells>
  <dataValidations count="3">
    <dataValidation type="decimal" operator="notEqual" allowBlank="1" showInputMessage="1" showErrorMessage="1" sqref="B30:C31 E30:F31">
      <formula1>0</formula1>
    </dataValidation>
    <dataValidation operator="greaterThan" allowBlank="1" showInputMessage="1" showErrorMessage="1" sqref="E23:E25 E21 E27"/>
    <dataValidation type="whole" operator="greaterThan" allowBlank="1" showInputMessage="1" showErrorMessage="1" sqref="E9 E16 E14 E11">
      <formula1>0</formula1>
    </dataValidation>
  </dataValidation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&amp;R&amp;8 &amp;"Times New Roman,обычный"&amp;7 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68"/>
  <sheetViews>
    <sheetView zoomScale="130" zoomScaleNormal="130" zoomScalePageLayoutView="0" workbookViewId="0" topLeftCell="A1">
      <selection activeCell="A3" sqref="A3"/>
    </sheetView>
  </sheetViews>
  <sheetFormatPr defaultColWidth="9.140625" defaultRowHeight="12.75"/>
  <cols>
    <col min="1" max="1" width="27.140625" style="93" customWidth="1"/>
    <col min="2" max="3" width="8.8515625" style="93" customWidth="1"/>
    <col min="4" max="4" width="10.00390625" style="93" customWidth="1"/>
    <col min="5" max="5" width="6.421875" style="93" customWidth="1"/>
    <col min="6" max="6" width="7.421875" style="93" customWidth="1"/>
    <col min="7" max="7" width="6.28125" style="93" customWidth="1"/>
    <col min="8" max="8" width="9.00390625" style="93" customWidth="1"/>
    <col min="9" max="9" width="5.7109375" style="93" customWidth="1"/>
    <col min="10" max="10" width="12.7109375" style="93" customWidth="1"/>
    <col min="11" max="11" width="13.140625" style="93" customWidth="1"/>
    <col min="12" max="12" width="9.28125" style="93" customWidth="1"/>
    <col min="13" max="13" width="9.00390625" style="93" customWidth="1"/>
    <col min="14" max="16384" width="9.140625" style="93" customWidth="1"/>
  </cols>
  <sheetData>
    <row r="1" spans="1:10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3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  <c r="K3" s="124"/>
      <c r="L3" s="238"/>
      <c r="M3" s="126"/>
    </row>
    <row r="4" spans="1:13" ht="11.25">
      <c r="A4" s="124"/>
      <c r="B4" s="125"/>
      <c r="C4" s="125"/>
      <c r="K4" s="124"/>
      <c r="L4" s="125"/>
      <c r="M4" s="126"/>
    </row>
    <row r="5" spans="1:13" ht="11.25">
      <c r="A5" s="840" t="s">
        <v>838</v>
      </c>
      <c r="B5" s="840"/>
      <c r="C5" s="840"/>
      <c r="D5" s="840"/>
      <c r="E5" s="840"/>
      <c r="F5" s="422"/>
      <c r="G5" s="422"/>
      <c r="H5" s="422"/>
      <c r="I5" s="423"/>
      <c r="J5" s="423"/>
      <c r="K5" s="423"/>
      <c r="L5" s="127"/>
      <c r="M5" s="93" t="s">
        <v>191</v>
      </c>
    </row>
    <row r="6" spans="1:15" ht="72" customHeight="1">
      <c r="A6" s="842" t="s">
        <v>343</v>
      </c>
      <c r="B6" s="843" t="s">
        <v>344</v>
      </c>
      <c r="C6" s="843" t="s">
        <v>345</v>
      </c>
      <c r="D6" s="842" t="s">
        <v>346</v>
      </c>
      <c r="E6" s="1091" t="s">
        <v>523</v>
      </c>
      <c r="F6" s="1091"/>
      <c r="G6" s="842" t="s">
        <v>188</v>
      </c>
      <c r="H6" s="842" t="s">
        <v>182</v>
      </c>
      <c r="I6" s="842" t="s">
        <v>183</v>
      </c>
      <c r="J6" s="842" t="s">
        <v>1003</v>
      </c>
      <c r="K6" s="842" t="s">
        <v>1008</v>
      </c>
      <c r="L6" s="842" t="s">
        <v>524</v>
      </c>
      <c r="M6" s="844" t="s">
        <v>96</v>
      </c>
      <c r="O6" s="128"/>
    </row>
    <row r="7" spans="1:13" ht="21.75" customHeight="1">
      <c r="A7" s="841"/>
      <c r="B7" s="424"/>
      <c r="C7" s="424"/>
      <c r="D7" s="425"/>
      <c r="E7" s="426" t="s">
        <v>347</v>
      </c>
      <c r="F7" s="426" t="s">
        <v>348</v>
      </c>
      <c r="G7" s="425"/>
      <c r="H7" s="425"/>
      <c r="I7" s="425"/>
      <c r="J7" s="425"/>
      <c r="K7" s="425"/>
      <c r="L7" s="427"/>
      <c r="M7" s="131"/>
    </row>
    <row r="8" spans="1:13" ht="11.25">
      <c r="A8" s="428">
        <v>1</v>
      </c>
      <c r="B8" s="129">
        <v>2</v>
      </c>
      <c r="C8" s="129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429">
        <v>12</v>
      </c>
      <c r="M8" s="130">
        <v>14</v>
      </c>
    </row>
    <row r="9" spans="1:13" ht="11.25">
      <c r="A9" s="428" t="s">
        <v>349</v>
      </c>
      <c r="B9" s="129"/>
      <c r="C9" s="129"/>
      <c r="D9" s="130"/>
      <c r="E9" s="130"/>
      <c r="F9" s="130"/>
      <c r="G9" s="130"/>
      <c r="H9" s="130"/>
      <c r="I9" s="130"/>
      <c r="J9" s="130" t="s">
        <v>4</v>
      </c>
      <c r="K9" s="130" t="s">
        <v>4</v>
      </c>
      <c r="L9" s="130"/>
      <c r="M9" s="131"/>
    </row>
    <row r="10" spans="1:13" ht="11.25">
      <c r="A10" s="164" t="s">
        <v>350</v>
      </c>
      <c r="B10" s="132"/>
      <c r="C10" s="132"/>
      <c r="D10" s="133" t="s">
        <v>4</v>
      </c>
      <c r="E10" s="133" t="s">
        <v>4</v>
      </c>
      <c r="F10" s="133" t="s">
        <v>4</v>
      </c>
      <c r="G10" s="133"/>
      <c r="H10" s="133"/>
      <c r="I10" s="133" t="s">
        <v>4</v>
      </c>
      <c r="J10" s="133" t="s">
        <v>4</v>
      </c>
      <c r="K10" s="133" t="s">
        <v>4</v>
      </c>
      <c r="L10" s="134" t="s">
        <v>4</v>
      </c>
      <c r="M10" s="131"/>
    </row>
    <row r="11" spans="1:13" ht="11.25">
      <c r="A11" s="164" t="s">
        <v>351</v>
      </c>
      <c r="B11" s="132"/>
      <c r="C11" s="132"/>
      <c r="D11" s="135" t="s">
        <v>4</v>
      </c>
      <c r="E11" s="132" t="s">
        <v>4</v>
      </c>
      <c r="F11" s="135" t="s">
        <v>4</v>
      </c>
      <c r="G11" s="135"/>
      <c r="H11" s="135"/>
      <c r="I11" s="135" t="s">
        <v>4</v>
      </c>
      <c r="J11" s="135" t="s">
        <v>4</v>
      </c>
      <c r="K11" s="135" t="s">
        <v>4</v>
      </c>
      <c r="L11" s="136" t="s">
        <v>4</v>
      </c>
      <c r="M11" s="131"/>
    </row>
    <row r="12" spans="1:13" ht="22.5">
      <c r="A12" s="165" t="s">
        <v>1004</v>
      </c>
      <c r="B12" s="132"/>
      <c r="C12" s="132"/>
      <c r="D12" s="135" t="s">
        <v>4</v>
      </c>
      <c r="E12" s="132" t="s">
        <v>4</v>
      </c>
      <c r="F12" s="135" t="s">
        <v>4</v>
      </c>
      <c r="G12" s="135"/>
      <c r="H12" s="135"/>
      <c r="I12" s="135" t="s">
        <v>4</v>
      </c>
      <c r="J12" s="135" t="s">
        <v>4</v>
      </c>
      <c r="K12" s="135" t="s">
        <v>4</v>
      </c>
      <c r="L12" s="136" t="s">
        <v>4</v>
      </c>
      <c r="M12" s="845"/>
    </row>
    <row r="13" spans="1:13" ht="22.5">
      <c r="A13" s="164" t="s">
        <v>1007</v>
      </c>
      <c r="B13" s="132"/>
      <c r="C13" s="132"/>
      <c r="D13" s="135" t="s">
        <v>4</v>
      </c>
      <c r="E13" s="132" t="s">
        <v>4</v>
      </c>
      <c r="F13" s="135" t="s">
        <v>4</v>
      </c>
      <c r="G13" s="135"/>
      <c r="H13" s="135"/>
      <c r="I13" s="135" t="s">
        <v>4</v>
      </c>
      <c r="J13" s="135" t="s">
        <v>4</v>
      </c>
      <c r="K13" s="135" t="s">
        <v>4</v>
      </c>
      <c r="L13" s="136" t="s">
        <v>4</v>
      </c>
      <c r="M13" s="845"/>
    </row>
    <row r="14" spans="1:13" ht="11.25">
      <c r="A14" s="164" t="s">
        <v>353</v>
      </c>
      <c r="B14" s="132"/>
      <c r="C14" s="132"/>
      <c r="D14" s="135" t="s">
        <v>4</v>
      </c>
      <c r="E14" s="132" t="s">
        <v>4</v>
      </c>
      <c r="F14" s="135" t="s">
        <v>4</v>
      </c>
      <c r="G14" s="135"/>
      <c r="H14" s="135"/>
      <c r="I14" s="135" t="s">
        <v>4</v>
      </c>
      <c r="J14" s="135" t="s">
        <v>4</v>
      </c>
      <c r="K14" s="135" t="s">
        <v>4</v>
      </c>
      <c r="L14" s="136" t="s">
        <v>4</v>
      </c>
      <c r="M14" s="845"/>
    </row>
    <row r="15" spans="1:13" ht="22.5">
      <c r="A15" s="164" t="s">
        <v>981</v>
      </c>
      <c r="B15" s="132"/>
      <c r="C15" s="132"/>
      <c r="D15" s="135" t="s">
        <v>4</v>
      </c>
      <c r="E15" s="132" t="s">
        <v>4</v>
      </c>
      <c r="F15" s="135" t="s">
        <v>4</v>
      </c>
      <c r="G15" s="135"/>
      <c r="H15" s="135"/>
      <c r="I15" s="135" t="s">
        <v>4</v>
      </c>
      <c r="J15" s="135" t="s">
        <v>4</v>
      </c>
      <c r="K15" s="135" t="s">
        <v>4</v>
      </c>
      <c r="L15" s="136" t="s">
        <v>4</v>
      </c>
      <c r="M15" s="845"/>
    </row>
    <row r="16" spans="1:13" ht="33.75">
      <c r="A16" s="164" t="s">
        <v>1005</v>
      </c>
      <c r="B16" s="132"/>
      <c r="C16" s="132"/>
      <c r="D16" s="135"/>
      <c r="E16" s="132"/>
      <c r="F16" s="135"/>
      <c r="G16" s="135"/>
      <c r="H16" s="135"/>
      <c r="I16" s="135"/>
      <c r="J16" s="135"/>
      <c r="K16" s="135"/>
      <c r="L16" s="136"/>
      <c r="M16" s="845"/>
    </row>
    <row r="17" spans="1:13" ht="11.25">
      <c r="A17" s="166" t="s">
        <v>1006</v>
      </c>
      <c r="B17" s="132"/>
      <c r="C17" s="132"/>
      <c r="D17" s="135" t="s">
        <v>4</v>
      </c>
      <c r="E17" s="132" t="s">
        <v>4</v>
      </c>
      <c r="F17" s="135" t="s">
        <v>4</v>
      </c>
      <c r="G17" s="135"/>
      <c r="H17" s="135"/>
      <c r="I17" s="135" t="s">
        <v>4</v>
      </c>
      <c r="J17" s="135" t="s">
        <v>4</v>
      </c>
      <c r="K17" s="135" t="s">
        <v>4</v>
      </c>
      <c r="L17" s="136" t="s">
        <v>4</v>
      </c>
      <c r="M17" s="845"/>
    </row>
    <row r="18" spans="1:13" ht="22.5">
      <c r="A18" s="164" t="s">
        <v>525</v>
      </c>
      <c r="B18" s="132"/>
      <c r="C18" s="132"/>
      <c r="D18" s="135" t="s">
        <v>4</v>
      </c>
      <c r="E18" s="132" t="s">
        <v>4</v>
      </c>
      <c r="F18" s="135" t="s">
        <v>4</v>
      </c>
      <c r="G18" s="135"/>
      <c r="H18" s="135"/>
      <c r="I18" s="135" t="s">
        <v>4</v>
      </c>
      <c r="J18" s="135" t="s">
        <v>4</v>
      </c>
      <c r="K18" s="135" t="s">
        <v>4</v>
      </c>
      <c r="L18" s="136" t="s">
        <v>4</v>
      </c>
      <c r="M18" s="845"/>
    </row>
    <row r="19" spans="1:13" ht="22.5">
      <c r="A19" s="164" t="s">
        <v>526</v>
      </c>
      <c r="B19" s="132"/>
      <c r="C19" s="132"/>
      <c r="D19" s="135" t="s">
        <v>4</v>
      </c>
      <c r="E19" s="132" t="s">
        <v>4</v>
      </c>
      <c r="F19" s="135" t="s">
        <v>4</v>
      </c>
      <c r="G19" s="135"/>
      <c r="H19" s="135"/>
      <c r="I19" s="135" t="s">
        <v>4</v>
      </c>
      <c r="J19" s="135" t="s">
        <v>4</v>
      </c>
      <c r="K19" s="135" t="s">
        <v>4</v>
      </c>
      <c r="L19" s="136" t="s">
        <v>4</v>
      </c>
      <c r="M19" s="845"/>
    </row>
    <row r="20" spans="1:13" ht="11.25">
      <c r="A20" s="430" t="s">
        <v>354</v>
      </c>
      <c r="B20" s="431"/>
      <c r="C20" s="431"/>
      <c r="D20" s="431" t="s">
        <v>4</v>
      </c>
      <c r="E20" s="431" t="s">
        <v>4</v>
      </c>
      <c r="F20" s="431" t="s">
        <v>4</v>
      </c>
      <c r="G20" s="431"/>
      <c r="H20" s="431"/>
      <c r="I20" s="431" t="s">
        <v>4</v>
      </c>
      <c r="J20" s="431" t="s">
        <v>4</v>
      </c>
      <c r="K20" s="431" t="s">
        <v>4</v>
      </c>
      <c r="L20" s="432" t="s">
        <v>4</v>
      </c>
      <c r="M20" s="131"/>
    </row>
    <row r="21" spans="1:13" ht="11.25">
      <c r="A21" s="167" t="s">
        <v>355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1.25">
      <c r="A22" s="435" t="s">
        <v>351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22.5">
      <c r="A23" s="165" t="s">
        <v>1004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1.25">
      <c r="A24" s="433" t="s">
        <v>356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1.25">
      <c r="A25" s="167" t="s">
        <v>355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1.25">
      <c r="A26" s="168" t="s">
        <v>351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22.5">
      <c r="A27" s="165" t="s">
        <v>352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1.25">
      <c r="A28" s="433" t="s">
        <v>357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  <row r="29" spans="1:13" ht="11.25">
      <c r="A29" s="169" t="s">
        <v>355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2.75" customHeight="1">
      <c r="A30" s="164" t="s">
        <v>351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22.5">
      <c r="A31" s="850" t="s">
        <v>1004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11.25">
      <c r="A32" s="851" t="s">
        <v>197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131"/>
    </row>
    <row r="33" spans="1:13" ht="11.25">
      <c r="A33" s="169" t="s">
        <v>355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1.25">
      <c r="A34" s="164" t="s">
        <v>351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22.5">
      <c r="A35" s="170" t="s">
        <v>1004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1.25">
      <c r="A36" s="434" t="s">
        <v>195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1.25">
      <c r="A37" s="169" t="s">
        <v>355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1.25">
      <c r="A38" s="164" t="s">
        <v>351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22.5">
      <c r="A39" s="170" t="s">
        <v>1004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1.25">
      <c r="A40" s="434" t="s">
        <v>358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1.25">
      <c r="A41" s="169" t="s">
        <v>355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1.25">
      <c r="A42" s="164" t="s">
        <v>351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22.5">
      <c r="A43" s="170" t="s">
        <v>1004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1.25">
      <c r="A44" s="434" t="s">
        <v>196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1.25">
      <c r="A45" s="169" t="s">
        <v>355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1.25">
      <c r="A46" s="164" t="s">
        <v>351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22.5">
      <c r="A47" s="170" t="s">
        <v>1004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11.25">
      <c r="A48" s="434" t="s">
        <v>192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ht="11.25">
      <c r="A49" s="169" t="s">
        <v>355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1.25">
      <c r="A50" s="164" t="s">
        <v>351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22.5">
      <c r="A51" s="850" t="s">
        <v>1004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ht="6" customHeight="1"/>
    <row r="53" spans="1:13" ht="11.25">
      <c r="A53" s="1092" t="s">
        <v>539</v>
      </c>
      <c r="B53" s="1093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</row>
    <row r="54" spans="1:13" ht="11.25">
      <c r="A54" s="846" t="s">
        <v>538</v>
      </c>
      <c r="B54" s="1081"/>
      <c r="C54" s="1081"/>
      <c r="D54" s="1081"/>
      <c r="E54" s="1081"/>
      <c r="F54" s="1081"/>
      <c r="G54" s="1081"/>
      <c r="H54" s="1081"/>
      <c r="I54" s="1081"/>
      <c r="J54" s="1081"/>
      <c r="K54" s="1081"/>
      <c r="L54" s="1081"/>
      <c r="M54" s="1082"/>
    </row>
    <row r="55" spans="1:13" ht="11.25">
      <c r="A55" s="849" t="s">
        <v>359</v>
      </c>
      <c r="B55" s="1083"/>
      <c r="C55" s="1083"/>
      <c r="D55" s="1083"/>
      <c r="E55" s="1083"/>
      <c r="F55" s="1083"/>
      <c r="G55" s="1083"/>
      <c r="H55" s="1083"/>
      <c r="I55" s="1083"/>
      <c r="J55" s="1083"/>
      <c r="K55" s="1083"/>
      <c r="L55" s="1083"/>
      <c r="M55" s="1084"/>
    </row>
    <row r="56" spans="1:13" ht="11.25">
      <c r="A56" s="847" t="s">
        <v>360</v>
      </c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6"/>
    </row>
    <row r="57" spans="1:13" ht="11.25">
      <c r="A57" s="848" t="s">
        <v>361</v>
      </c>
      <c r="B57" s="1087"/>
      <c r="C57" s="1087"/>
      <c r="D57" s="1087"/>
      <c r="E57" s="1087"/>
      <c r="F57" s="1087"/>
      <c r="G57" s="1087"/>
      <c r="H57" s="1087"/>
      <c r="I57" s="1087"/>
      <c r="J57" s="1087"/>
      <c r="K57" s="1087"/>
      <c r="L57" s="1087"/>
      <c r="M57" s="1088"/>
    </row>
    <row r="58" spans="1:13" ht="11.25">
      <c r="A58" s="848" t="s">
        <v>362</v>
      </c>
      <c r="B58" s="1089"/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90"/>
    </row>
    <row r="59" spans="1:13" ht="11.25">
      <c r="A59" s="190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1:8" ht="11.25">
      <c r="A60" s="137" t="s">
        <v>363</v>
      </c>
      <c r="B60" s="137"/>
      <c r="C60" s="137"/>
      <c r="D60" s="137"/>
      <c r="E60" s="137"/>
      <c r="F60" s="137"/>
      <c r="G60" s="137"/>
      <c r="H60" s="137"/>
    </row>
    <row r="61" spans="1:11" ht="16.5" customHeight="1">
      <c r="A61" s="1094" t="s">
        <v>137</v>
      </c>
      <c r="B61" s="1094"/>
      <c r="C61" s="1094"/>
      <c r="D61" s="1094"/>
      <c r="E61" s="1094"/>
      <c r="F61" s="1094"/>
      <c r="G61" s="1094"/>
      <c r="H61" s="1094"/>
      <c r="I61" s="1094"/>
      <c r="J61" s="1097" t="s">
        <v>364</v>
      </c>
      <c r="K61" s="1097"/>
    </row>
    <row r="62" spans="1:11" ht="11.25">
      <c r="A62" s="1095" t="s">
        <v>365</v>
      </c>
      <c r="B62" s="1095"/>
      <c r="C62" s="1095"/>
      <c r="D62" s="1095"/>
      <c r="E62" s="1095"/>
      <c r="F62" s="1095"/>
      <c r="G62" s="1095"/>
      <c r="H62" s="1095"/>
      <c r="I62" s="1095"/>
      <c r="J62" s="1098" t="s">
        <v>4</v>
      </c>
      <c r="K62" s="1098"/>
    </row>
    <row r="63" spans="1:11" ht="11.25">
      <c r="A63" s="1096" t="s">
        <v>366</v>
      </c>
      <c r="B63" s="1096"/>
      <c r="C63" s="1096"/>
      <c r="D63" s="1096"/>
      <c r="E63" s="1096"/>
      <c r="F63" s="1096"/>
      <c r="G63" s="1096"/>
      <c r="H63" s="1096"/>
      <c r="I63" s="1096"/>
      <c r="J63" s="1098" t="s">
        <v>4</v>
      </c>
      <c r="K63" s="1098"/>
    </row>
    <row r="64" spans="1:11" ht="11.25">
      <c r="A64" s="1095" t="s">
        <v>367</v>
      </c>
      <c r="B64" s="1095"/>
      <c r="C64" s="1095"/>
      <c r="D64" s="1095"/>
      <c r="E64" s="1095"/>
      <c r="F64" s="1095"/>
      <c r="G64" s="1095"/>
      <c r="H64" s="1095"/>
      <c r="I64" s="1095"/>
      <c r="J64" s="1099">
        <f>'[2]2. ОПУ'!C41</f>
        <v>0</v>
      </c>
      <c r="K64" s="1099"/>
    </row>
    <row r="65" ht="11.25">
      <c r="A65" s="125" t="s">
        <v>4</v>
      </c>
    </row>
    <row r="66" ht="11.25">
      <c r="A66" s="125" t="s">
        <v>88</v>
      </c>
    </row>
    <row r="68" ht="11.25">
      <c r="A68" s="125"/>
    </row>
  </sheetData>
  <sheetProtection/>
  <mergeCells count="13">
    <mergeCell ref="A62:I62"/>
    <mergeCell ref="A63:I63"/>
    <mergeCell ref="A64:I64"/>
    <mergeCell ref="J61:K61"/>
    <mergeCell ref="J62:K62"/>
    <mergeCell ref="J63:K63"/>
    <mergeCell ref="J64:K64"/>
    <mergeCell ref="B54:M54"/>
    <mergeCell ref="B55:M57"/>
    <mergeCell ref="B58:M58"/>
    <mergeCell ref="E6:F6"/>
    <mergeCell ref="A53:M53"/>
    <mergeCell ref="A61:I61"/>
  </mergeCells>
  <dataValidations count="2">
    <dataValidation type="textLength" operator="greaterThanOrEqual" allowBlank="1" showInputMessage="1" showErrorMessage="1" sqref="J62:J64">
      <formula1>1</formula1>
    </dataValidation>
    <dataValidation operator="greaterThanOrEqual" allowBlank="1" showInputMessage="1" showErrorMessage="1" sqref="B10:L20"/>
  </dataValidations>
  <printOptions/>
  <pageMargins left="0.75" right="0.75" top="1" bottom="1" header="0.5" footer="0.5"/>
  <pageSetup horizontalDpi="600" verticalDpi="600" orientation="landscape" paperSize="9" scale="92" r:id="rId1"/>
  <headerFooter alignWithMargins="0">
    <oddFooter>&amp;R&amp;"Times New Roman,обычный"&amp;7 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1.140625" style="298" customWidth="1"/>
    <col min="2" max="2" width="25.140625" style="298" customWidth="1"/>
    <col min="3" max="3" width="12.8515625" style="298" customWidth="1"/>
    <col min="4" max="4" width="37.57421875" style="298" customWidth="1"/>
    <col min="5" max="16384" width="9.140625" style="298" customWidth="1"/>
  </cols>
  <sheetData>
    <row r="1" spans="1:10" ht="12.75">
      <c r="A1" s="436" t="s">
        <v>781</v>
      </c>
      <c r="B1" s="436"/>
      <c r="C1" s="436"/>
      <c r="D1" s="436"/>
      <c r="E1" s="445"/>
      <c r="F1" s="445"/>
      <c r="G1" s="445"/>
      <c r="H1" s="445"/>
      <c r="I1" s="445"/>
      <c r="J1" s="445"/>
    </row>
    <row r="2" spans="1:10" ht="12.75">
      <c r="A2" s="436" t="s">
        <v>782</v>
      </c>
      <c r="B2" s="436"/>
      <c r="C2" s="436"/>
      <c r="D2" s="436"/>
      <c r="E2" s="445"/>
      <c r="F2" s="445"/>
      <c r="G2" s="445"/>
      <c r="H2" s="445"/>
      <c r="I2" s="445"/>
      <c r="J2" s="445"/>
    </row>
    <row r="3" spans="1:10" ht="12.75">
      <c r="A3" s="436" t="s">
        <v>1067</v>
      </c>
      <c r="B3" s="436"/>
      <c r="C3" s="436"/>
      <c r="D3" s="436"/>
      <c r="E3" s="445"/>
      <c r="F3" s="445"/>
      <c r="G3" s="445"/>
      <c r="H3" s="445"/>
      <c r="I3" s="445"/>
      <c r="J3" s="445"/>
    </row>
    <row r="4" spans="1:4" ht="12.75">
      <c r="A4" s="50"/>
      <c r="B4" s="50"/>
      <c r="C4" s="238"/>
      <c r="D4" s="299"/>
    </row>
    <row r="5" spans="1:4" ht="12.75">
      <c r="A5" s="915" t="s">
        <v>795</v>
      </c>
      <c r="B5" s="915"/>
      <c r="C5" s="915"/>
      <c r="D5" s="24"/>
    </row>
    <row r="6" spans="1:4" ht="12.75">
      <c r="A6" s="915"/>
      <c r="B6" s="915"/>
      <c r="C6" s="915"/>
      <c r="D6" s="24"/>
    </row>
    <row r="7" spans="1:4" ht="12.75" hidden="1">
      <c r="A7" s="188"/>
      <c r="B7" s="188"/>
      <c r="C7" s="188"/>
      <c r="D7" s="24"/>
    </row>
    <row r="8" spans="1:4" ht="12.75">
      <c r="A8" s="913" t="s">
        <v>41</v>
      </c>
      <c r="B8" s="913"/>
      <c r="C8" s="300"/>
      <c r="D8" s="300"/>
    </row>
    <row r="9" spans="1:4" ht="15" customHeight="1">
      <c r="A9" s="301" t="s">
        <v>42</v>
      </c>
      <c r="B9" s="914"/>
      <c r="C9" s="914"/>
      <c r="D9" s="300"/>
    </row>
    <row r="10" spans="1:4" ht="15.75" customHeight="1">
      <c r="A10" s="301" t="s">
        <v>43</v>
      </c>
      <c r="B10" s="912"/>
      <c r="C10" s="912"/>
      <c r="D10" s="300"/>
    </row>
    <row r="11" spans="1:4" ht="19.5" customHeight="1">
      <c r="A11" s="301" t="s">
        <v>44</v>
      </c>
      <c r="B11" s="302"/>
      <c r="C11" s="303"/>
      <c r="D11" s="300"/>
    </row>
    <row r="12" spans="1:4" ht="16.5" customHeight="1">
      <c r="A12" s="301" t="s">
        <v>45</v>
      </c>
      <c r="B12" s="304"/>
      <c r="C12" s="303"/>
      <c r="D12" s="300"/>
    </row>
    <row r="13" spans="1:4" ht="11.25" customHeight="1">
      <c r="A13" s="301"/>
      <c r="B13" s="305"/>
      <c r="C13" s="303"/>
      <c r="D13" s="300"/>
    </row>
    <row r="14" spans="1:4" ht="12.75">
      <c r="A14" s="913" t="s">
        <v>46</v>
      </c>
      <c r="B14" s="913"/>
      <c r="C14" s="913"/>
      <c r="D14" s="300"/>
    </row>
    <row r="15" spans="1:4" ht="21" customHeight="1">
      <c r="A15" s="301" t="s">
        <v>47</v>
      </c>
      <c r="B15" s="914"/>
      <c r="C15" s="914"/>
      <c r="D15" s="300"/>
    </row>
    <row r="16" spans="1:4" ht="18.75" customHeight="1">
      <c r="A16" s="301" t="s">
        <v>43</v>
      </c>
      <c r="B16" s="912"/>
      <c r="C16" s="912"/>
      <c r="D16" s="300"/>
    </row>
    <row r="17" spans="1:4" ht="17.25" customHeight="1">
      <c r="A17" s="301" t="s">
        <v>44</v>
      </c>
      <c r="B17" s="304"/>
      <c r="C17" s="303"/>
      <c r="D17" s="300"/>
    </row>
    <row r="18" spans="1:4" ht="17.25" customHeight="1">
      <c r="A18" s="301" t="s">
        <v>45</v>
      </c>
      <c r="B18" s="304"/>
      <c r="C18" s="303"/>
      <c r="D18" s="300"/>
    </row>
    <row r="19" spans="1:4" ht="9.75" customHeight="1">
      <c r="A19" s="301"/>
      <c r="B19" s="305"/>
      <c r="C19" s="303"/>
      <c r="D19" s="300"/>
    </row>
    <row r="20" spans="1:4" ht="12.75">
      <c r="A20" s="913" t="s">
        <v>48</v>
      </c>
      <c r="B20" s="913"/>
      <c r="C20" s="300"/>
      <c r="D20" s="300"/>
    </row>
    <row r="21" spans="1:4" ht="18.75" customHeight="1">
      <c r="A21" s="301" t="s">
        <v>47</v>
      </c>
      <c r="B21" s="914"/>
      <c r="C21" s="914"/>
      <c r="D21" s="300"/>
    </row>
    <row r="22" spans="1:4" ht="17.25" customHeight="1">
      <c r="A22" s="301" t="s">
        <v>43</v>
      </c>
      <c r="B22" s="912"/>
      <c r="C22" s="912"/>
      <c r="D22" s="300"/>
    </row>
    <row r="23" spans="1:4" ht="20.25" customHeight="1">
      <c r="A23" s="301" t="s">
        <v>44</v>
      </c>
      <c r="B23" s="304"/>
      <c r="C23" s="303"/>
      <c r="D23" s="300"/>
    </row>
    <row r="24" spans="1:4" ht="15.75" customHeight="1">
      <c r="A24" s="301" t="s">
        <v>45</v>
      </c>
      <c r="B24" s="304"/>
      <c r="C24" s="303"/>
      <c r="D24" s="300"/>
    </row>
    <row r="25" spans="1:4" ht="8.25" customHeight="1">
      <c r="A25" s="301"/>
      <c r="B25" s="305"/>
      <c r="C25" s="303"/>
      <c r="D25" s="300"/>
    </row>
    <row r="26" spans="1:4" ht="12.75">
      <c r="A26" s="916" t="s">
        <v>1047</v>
      </c>
      <c r="B26" s="916"/>
      <c r="C26" s="916"/>
      <c r="D26" s="300"/>
    </row>
    <row r="27" spans="1:4" ht="15.75" customHeight="1">
      <c r="A27" s="301" t="s">
        <v>49</v>
      </c>
      <c r="B27" s="914"/>
      <c r="C27" s="914"/>
      <c r="D27" s="300"/>
    </row>
    <row r="28" spans="1:4" ht="18" customHeight="1">
      <c r="A28" s="301" t="s">
        <v>43</v>
      </c>
      <c r="B28" s="912"/>
      <c r="C28" s="912"/>
      <c r="D28" s="300"/>
    </row>
    <row r="29" spans="1:4" ht="16.5" customHeight="1">
      <c r="A29" s="301" t="s">
        <v>44</v>
      </c>
      <c r="B29" s="304"/>
      <c r="C29" s="303"/>
      <c r="D29" s="300"/>
    </row>
    <row r="30" spans="1:4" ht="18" customHeight="1">
      <c r="A30" s="301" t="s">
        <v>45</v>
      </c>
      <c r="B30" s="304"/>
      <c r="C30" s="303"/>
      <c r="D30" s="300"/>
    </row>
    <row r="31" spans="1:4" ht="11.25" customHeight="1">
      <c r="A31" s="301"/>
      <c r="B31" s="305"/>
      <c r="C31" s="303"/>
      <c r="D31" s="300"/>
    </row>
    <row r="32" spans="1:4" ht="12.75">
      <c r="A32" s="913" t="s">
        <v>50</v>
      </c>
      <c r="B32" s="913"/>
      <c r="C32" s="300"/>
      <c r="D32" s="300"/>
    </row>
    <row r="33" spans="1:4" ht="16.5" customHeight="1">
      <c r="A33" s="301" t="s">
        <v>49</v>
      </c>
      <c r="B33" s="914"/>
      <c r="C33" s="914"/>
      <c r="D33" s="300"/>
    </row>
    <row r="34" spans="1:4" ht="14.25" customHeight="1">
      <c r="A34" s="301" t="s">
        <v>43</v>
      </c>
      <c r="B34" s="912"/>
      <c r="C34" s="912"/>
      <c r="D34" s="300"/>
    </row>
    <row r="35" spans="1:4" ht="17.25" customHeight="1">
      <c r="A35" s="301" t="s">
        <v>44</v>
      </c>
      <c r="B35" s="304"/>
      <c r="C35" s="303"/>
      <c r="D35" s="300"/>
    </row>
    <row r="36" spans="1:4" ht="19.5" customHeight="1">
      <c r="A36" s="301" t="s">
        <v>45</v>
      </c>
      <c r="B36" s="304"/>
      <c r="C36" s="303"/>
      <c r="D36" s="300"/>
    </row>
    <row r="37" spans="1:4" ht="9.75" customHeight="1">
      <c r="A37" s="301"/>
      <c r="B37" s="305"/>
      <c r="C37" s="303"/>
      <c r="D37" s="300"/>
    </row>
    <row r="38" spans="1:4" ht="12.75">
      <c r="A38" s="916" t="s">
        <v>51</v>
      </c>
      <c r="B38" s="916"/>
      <c r="C38" s="916"/>
      <c r="D38" s="300"/>
    </row>
    <row r="39" spans="1:4" ht="17.25" customHeight="1">
      <c r="A39" s="301" t="s">
        <v>49</v>
      </c>
      <c r="B39" s="914"/>
      <c r="C39" s="914"/>
      <c r="D39" s="300"/>
    </row>
    <row r="40" spans="1:4" ht="18" customHeight="1">
      <c r="A40" s="301" t="s">
        <v>43</v>
      </c>
      <c r="B40" s="912"/>
      <c r="C40" s="912"/>
      <c r="D40" s="300"/>
    </row>
    <row r="41" spans="1:4" ht="19.5" customHeight="1">
      <c r="A41" s="301" t="s">
        <v>44</v>
      </c>
      <c r="B41" s="304"/>
      <c r="C41" s="303"/>
      <c r="D41" s="300"/>
    </row>
    <row r="42" spans="1:4" ht="17.25" customHeight="1">
      <c r="A42" s="301" t="s">
        <v>45</v>
      </c>
      <c r="B42" s="304"/>
      <c r="C42" s="303"/>
      <c r="D42" s="300"/>
    </row>
    <row r="43" spans="1:4" ht="32.25" customHeight="1">
      <c r="A43" s="913"/>
      <c r="B43" s="913"/>
      <c r="C43" s="913"/>
      <c r="D43" s="300"/>
    </row>
    <row r="44" s="14" customFormat="1" ht="12.75">
      <c r="A44" s="3" t="s">
        <v>52</v>
      </c>
    </row>
    <row r="45" s="14" customFormat="1" ht="12.75"/>
    <row r="46" s="14" customFormat="1" ht="12.75">
      <c r="A46" s="3"/>
    </row>
    <row r="47" spans="1:4" ht="30" customHeight="1">
      <c r="A47" s="301"/>
      <c r="B47" s="305"/>
      <c r="C47" s="303"/>
      <c r="D47" s="300"/>
    </row>
    <row r="48" spans="1:4" ht="12.75">
      <c r="A48" s="446"/>
      <c r="B48" s="447"/>
      <c r="C48" s="26"/>
      <c r="D48" s="27"/>
    </row>
    <row r="49" spans="1:4" ht="12.75">
      <c r="A49" s="21"/>
      <c r="B49" s="23"/>
      <c r="C49" s="22"/>
      <c r="D49" s="22"/>
    </row>
    <row r="50" spans="1:4" ht="12.75">
      <c r="A50" s="22"/>
      <c r="B50" s="22"/>
      <c r="C50" s="22"/>
      <c r="D50" s="22"/>
    </row>
    <row r="51" spans="1:4" ht="12.75">
      <c r="A51" s="22"/>
      <c r="B51" s="22"/>
      <c r="C51" s="22"/>
      <c r="D51" s="22"/>
    </row>
    <row r="52" spans="1:4" ht="12.75">
      <c r="A52" s="21"/>
      <c r="B52" s="22"/>
      <c r="C52" s="22"/>
      <c r="D52" s="22"/>
    </row>
  </sheetData>
  <sheetProtection/>
  <mergeCells count="21">
    <mergeCell ref="A43:C43"/>
    <mergeCell ref="A38:C38"/>
    <mergeCell ref="B39:C39"/>
    <mergeCell ref="B34:C34"/>
    <mergeCell ref="B33:C33"/>
    <mergeCell ref="A26:C26"/>
    <mergeCell ref="B40:C40"/>
    <mergeCell ref="A32:B32"/>
    <mergeCell ref="A5:C5"/>
    <mergeCell ref="B15:C15"/>
    <mergeCell ref="A14:C14"/>
    <mergeCell ref="B9:C9"/>
    <mergeCell ref="B10:C10"/>
    <mergeCell ref="A8:B8"/>
    <mergeCell ref="A6:C6"/>
    <mergeCell ref="B16:C16"/>
    <mergeCell ref="A20:B20"/>
    <mergeCell ref="B27:C27"/>
    <mergeCell ref="B28:C28"/>
    <mergeCell ref="B21:C21"/>
    <mergeCell ref="B22:C22"/>
  </mergeCells>
  <conditionalFormatting sqref="C48:D48">
    <cfRule type="cellIs" priority="1" dxfId="0" operator="notEqual" stopIfTrue="1">
      <formula>TOTCAPP3</formula>
    </cfRule>
  </conditionalFormatting>
  <conditionalFormatting sqref="C49:D49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8:D4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Roman,обычный"&amp;7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K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38" bestFit="1" customWidth="1"/>
    <col min="2" max="2" width="23.140625" style="238" customWidth="1"/>
    <col min="3" max="3" width="14.00390625" style="238" customWidth="1"/>
    <col min="4" max="8" width="9.140625" style="238" customWidth="1"/>
    <col min="9" max="9" width="12.28125" style="238" customWidth="1"/>
    <col min="10" max="16384" width="9.140625" style="238" customWidth="1"/>
  </cols>
  <sheetData>
    <row r="1" spans="2:11" ht="12.75">
      <c r="B1" s="436" t="s">
        <v>781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2.75">
      <c r="B2" s="436" t="s">
        <v>782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2.75">
      <c r="B3" s="436" t="s">
        <v>1067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2:4" ht="12.75">
      <c r="B4" s="1100" t="s">
        <v>839</v>
      </c>
      <c r="C4" s="1100"/>
      <c r="D4" s="1100"/>
    </row>
    <row r="5" spans="2:4" ht="12.75">
      <c r="B5" s="239"/>
      <c r="C5" s="239"/>
      <c r="D5" s="239"/>
    </row>
    <row r="6" spans="2:6" ht="12.75">
      <c r="B6" s="14" t="s">
        <v>840</v>
      </c>
      <c r="C6" s="142"/>
      <c r="D6" s="142"/>
      <c r="E6" s="142"/>
      <c r="F6" s="142"/>
    </row>
    <row r="7" spans="2:8" ht="12.75">
      <c r="B7" s="240" t="s">
        <v>419</v>
      </c>
      <c r="C7" s="240"/>
      <c r="D7" s="240"/>
      <c r="E7" s="240"/>
      <c r="F7" s="143"/>
      <c r="G7" s="143"/>
      <c r="H7" s="143"/>
    </row>
    <row r="8" spans="1:9" ht="25.5" customHeight="1">
      <c r="A8" s="241" t="s">
        <v>171</v>
      </c>
      <c r="B8" s="1101" t="s">
        <v>381</v>
      </c>
      <c r="C8" s="1103" t="s">
        <v>382</v>
      </c>
      <c r="D8" s="242" t="s">
        <v>383</v>
      </c>
      <c r="E8" s="1105" t="s">
        <v>384</v>
      </c>
      <c r="F8" s="1106"/>
      <c r="G8" s="1110" t="s">
        <v>385</v>
      </c>
      <c r="H8" s="243"/>
      <c r="I8" s="243"/>
    </row>
    <row r="9" spans="1:9" ht="12.75">
      <c r="A9" s="244"/>
      <c r="B9" s="1102"/>
      <c r="C9" s="1104"/>
      <c r="D9" s="245" t="s">
        <v>386</v>
      </c>
      <c r="E9" s="1107"/>
      <c r="F9" s="1108"/>
      <c r="G9" s="1111"/>
      <c r="H9" s="243"/>
      <c r="I9" s="243"/>
    </row>
    <row r="10" spans="1:9" ht="12.75">
      <c r="A10" s="246">
        <v>1</v>
      </c>
      <c r="B10" s="247">
        <v>2</v>
      </c>
      <c r="C10" s="246">
        <v>3</v>
      </c>
      <c r="D10" s="247">
        <v>4</v>
      </c>
      <c r="E10" s="248">
        <v>5</v>
      </c>
      <c r="F10" s="249"/>
      <c r="G10" s="250">
        <v>6</v>
      </c>
      <c r="H10" s="243"/>
      <c r="I10" s="243"/>
    </row>
    <row r="11" spans="1:9" ht="12.75">
      <c r="A11" s="161"/>
      <c r="B11" s="162"/>
      <c r="C11" s="162"/>
      <c r="D11" s="162"/>
      <c r="E11" s="161"/>
      <c r="F11" s="163"/>
      <c r="G11" s="162"/>
      <c r="H11" s="243"/>
      <c r="I11" s="243"/>
    </row>
    <row r="12" spans="1:9" ht="12.75">
      <c r="A12" s="243"/>
      <c r="B12" s="251"/>
      <c r="C12" s="142"/>
      <c r="D12" s="142"/>
      <c r="E12" s="144"/>
      <c r="F12" s="142"/>
      <c r="G12" s="243"/>
      <c r="H12" s="243"/>
      <c r="I12" s="243"/>
    </row>
    <row r="13" spans="1:9" ht="12.75" customHeight="1">
      <c r="A13" s="243"/>
      <c r="B13" s="263" t="s">
        <v>735</v>
      </c>
      <c r="C13" s="1109" t="s">
        <v>395</v>
      </c>
      <c r="D13" s="1109"/>
      <c r="E13" s="1109"/>
      <c r="F13" s="1109"/>
      <c r="G13" s="1109"/>
      <c r="H13" s="1109"/>
      <c r="I13" s="243"/>
    </row>
    <row r="14" spans="1:9" ht="12.75">
      <c r="A14" s="243"/>
      <c r="B14" s="1112"/>
      <c r="C14" s="1112"/>
      <c r="D14" s="1112"/>
      <c r="E14" s="1112"/>
      <c r="F14" s="1112"/>
      <c r="G14" s="1112"/>
      <c r="H14" s="1112"/>
      <c r="I14" s="1113"/>
    </row>
    <row r="15" spans="1:8" s="145" customFormat="1" ht="12.75" customHeight="1">
      <c r="A15" s="252" t="s">
        <v>171</v>
      </c>
      <c r="B15" s="1117" t="s">
        <v>391</v>
      </c>
      <c r="C15" s="253" t="s">
        <v>392</v>
      </c>
      <c r="D15" s="1114" t="s">
        <v>387</v>
      </c>
      <c r="E15" s="1114" t="s">
        <v>528</v>
      </c>
      <c r="F15" s="1114" t="s">
        <v>529</v>
      </c>
      <c r="G15" s="1116" t="s">
        <v>388</v>
      </c>
      <c r="H15" s="1116" t="s">
        <v>981</v>
      </c>
    </row>
    <row r="16" spans="1:8" s="145" customFormat="1" ht="129.75" customHeight="1">
      <c r="A16" s="255"/>
      <c r="B16" s="1118"/>
      <c r="C16" s="256" t="s">
        <v>393</v>
      </c>
      <c r="D16" s="1115"/>
      <c r="E16" s="1115"/>
      <c r="F16" s="1115"/>
      <c r="G16" s="1116"/>
      <c r="H16" s="1116"/>
    </row>
    <row r="17" spans="1:8" s="145" customFormat="1" ht="12.75">
      <c r="A17" s="257">
        <v>1</v>
      </c>
      <c r="B17" s="258">
        <v>2</v>
      </c>
      <c r="C17" s="257">
        <v>3</v>
      </c>
      <c r="D17" s="257">
        <v>4</v>
      </c>
      <c r="E17" s="257">
        <v>5</v>
      </c>
      <c r="F17" s="257">
        <v>6</v>
      </c>
      <c r="G17" s="259">
        <v>7</v>
      </c>
      <c r="H17" s="259">
        <v>8</v>
      </c>
    </row>
    <row r="18" spans="1:8" s="140" customFormat="1" ht="57" customHeight="1">
      <c r="A18" s="260">
        <v>1</v>
      </c>
      <c r="B18" s="146" t="s">
        <v>527</v>
      </c>
      <c r="C18" s="146"/>
      <c r="D18" s="146"/>
      <c r="E18" s="147"/>
      <c r="F18" s="147"/>
      <c r="G18" s="147"/>
      <c r="H18" s="147"/>
    </row>
    <row r="19" spans="1:8" s="140" customFormat="1" ht="33" customHeight="1">
      <c r="A19" s="260">
        <v>2</v>
      </c>
      <c r="B19" s="146" t="s">
        <v>394</v>
      </c>
      <c r="C19" s="146"/>
      <c r="D19" s="146"/>
      <c r="E19" s="147"/>
      <c r="F19" s="147"/>
      <c r="G19" s="147"/>
      <c r="H19" s="147"/>
    </row>
    <row r="20" spans="1:8" s="140" customFormat="1" ht="29.25" customHeight="1">
      <c r="A20" s="254">
        <v>3</v>
      </c>
      <c r="B20" s="234" t="s">
        <v>706</v>
      </c>
      <c r="C20" s="146"/>
      <c r="D20" s="147"/>
      <c r="E20" s="147"/>
      <c r="F20" s="147"/>
      <c r="G20" s="147"/>
      <c r="H20" s="147"/>
    </row>
    <row r="21" spans="1:8" ht="25.5">
      <c r="A21" s="261"/>
      <c r="B21" s="614" t="s">
        <v>734</v>
      </c>
      <c r="C21" s="261"/>
      <c r="D21" s="261"/>
      <c r="E21" s="261"/>
      <c r="F21" s="261"/>
      <c r="G21" s="261"/>
      <c r="H21" s="261"/>
    </row>
    <row r="22" spans="1:8" ht="25.5">
      <c r="A22" s="261"/>
      <c r="B22" s="614" t="s">
        <v>733</v>
      </c>
      <c r="C22" s="261"/>
      <c r="D22" s="261"/>
      <c r="E22" s="261"/>
      <c r="F22" s="261"/>
      <c r="G22" s="261"/>
      <c r="H22" s="261"/>
    </row>
    <row r="23" spans="1:8" ht="12.75">
      <c r="A23" s="262"/>
      <c r="B23" s="262"/>
      <c r="C23" s="262"/>
      <c r="D23" s="262"/>
      <c r="E23" s="262"/>
      <c r="F23" s="262"/>
      <c r="G23" s="262"/>
      <c r="H23" s="262"/>
    </row>
    <row r="24" spans="1:8" ht="12.75">
      <c r="A24" s="262"/>
      <c r="B24" s="262"/>
      <c r="C24" s="262"/>
      <c r="D24" s="262"/>
      <c r="E24" s="262"/>
      <c r="F24" s="262"/>
      <c r="G24" s="262"/>
      <c r="H24" s="262"/>
    </row>
    <row r="25" spans="1:8" ht="12.75">
      <c r="A25" s="262"/>
      <c r="B25" s="262"/>
      <c r="C25" s="262"/>
      <c r="D25" s="262"/>
      <c r="E25" s="262"/>
      <c r="F25" s="262"/>
      <c r="G25" s="262"/>
      <c r="H25" s="262"/>
    </row>
    <row r="26" spans="2:8" ht="12.75">
      <c r="B26" s="3" t="s">
        <v>88</v>
      </c>
      <c r="C26" s="14"/>
      <c r="D26" s="14"/>
      <c r="E26" s="14"/>
      <c r="F26" s="14"/>
      <c r="G26" s="93"/>
      <c r="H26" s="93"/>
    </row>
    <row r="27" spans="2:8" ht="12.75">
      <c r="B27" s="14"/>
      <c r="C27" s="14"/>
      <c r="D27" s="14"/>
      <c r="E27" s="14"/>
      <c r="F27" s="14"/>
      <c r="G27" s="93"/>
      <c r="H27" s="93"/>
    </row>
  </sheetData>
  <sheetProtection/>
  <mergeCells count="13">
    <mergeCell ref="B14:I14"/>
    <mergeCell ref="D15:D16"/>
    <mergeCell ref="E15:E16"/>
    <mergeCell ref="F15:F16"/>
    <mergeCell ref="G15:G16"/>
    <mergeCell ref="H15:H16"/>
    <mergeCell ref="B15:B16"/>
    <mergeCell ref="B4:D4"/>
    <mergeCell ref="B8:B9"/>
    <mergeCell ref="C8:C9"/>
    <mergeCell ref="E8:F9"/>
    <mergeCell ref="C13:H13"/>
    <mergeCell ref="G8:G9"/>
  </mergeCells>
  <printOptions/>
  <pageMargins left="0.24" right="0.23" top="0.2" bottom="0.19" header="0.2" footer="0.2"/>
  <pageSetup horizontalDpi="600" verticalDpi="600" orientation="portrait" paperSize="9" scale="94" r:id="rId1"/>
  <headerFooter alignWithMargins="0">
    <oddFooter>&amp;R&amp;"6,обычный"&amp;8 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615" customWidth="1"/>
  </cols>
  <sheetData>
    <row r="1" spans="1:10" ht="12.75">
      <c r="A1" s="613" t="s">
        <v>781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12.75">
      <c r="A2" s="613" t="s">
        <v>782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0" ht="12.75">
      <c r="A3" s="613" t="s">
        <v>1067</v>
      </c>
      <c r="B3" s="613"/>
      <c r="C3" s="613"/>
      <c r="D3" s="613"/>
      <c r="E3" s="613"/>
      <c r="F3" s="613"/>
      <c r="G3" s="613"/>
      <c r="H3" s="613"/>
      <c r="I3" s="613"/>
      <c r="J3" s="613"/>
    </row>
    <row r="4" spans="1:10" ht="12.75">
      <c r="A4" s="613"/>
      <c r="B4" s="613"/>
      <c r="C4" s="613"/>
      <c r="D4" s="613"/>
      <c r="E4" s="613"/>
      <c r="F4" s="613"/>
      <c r="G4" s="613"/>
      <c r="H4" s="613"/>
      <c r="I4" s="613"/>
      <c r="J4" s="613"/>
    </row>
    <row r="5" spans="1:12" ht="12.75">
      <c r="A5" s="615" t="s">
        <v>839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2:3" ht="12.75">
      <c r="B6" s="616" t="s">
        <v>843</v>
      </c>
      <c r="C6" s="615" t="s">
        <v>1038</v>
      </c>
    </row>
    <row r="8" spans="1:7" ht="12.75">
      <c r="A8" s="617"/>
      <c r="B8" s="618"/>
      <c r="C8" s="618" t="s">
        <v>767</v>
      </c>
      <c r="D8" s="618"/>
      <c r="E8" s="618"/>
      <c r="F8" s="618"/>
      <c r="G8" s="619"/>
    </row>
    <row r="9" spans="1:9" ht="76.5">
      <c r="A9" s="620" t="s">
        <v>171</v>
      </c>
      <c r="B9" s="621" t="s">
        <v>768</v>
      </c>
      <c r="C9" s="621" t="s">
        <v>399</v>
      </c>
      <c r="D9" s="621" t="s">
        <v>771</v>
      </c>
      <c r="E9" s="621" t="s">
        <v>769</v>
      </c>
      <c r="F9" s="621" t="s">
        <v>1009</v>
      </c>
      <c r="G9" s="621" t="s">
        <v>405</v>
      </c>
      <c r="H9" s="622"/>
      <c r="I9" s="622"/>
    </row>
    <row r="10" spans="1:9" ht="12.75">
      <c r="A10" s="620"/>
      <c r="B10" s="620"/>
      <c r="C10" s="620"/>
      <c r="D10" s="620"/>
      <c r="E10" s="620"/>
      <c r="F10" s="620"/>
      <c r="G10" s="620"/>
      <c r="H10" s="622"/>
      <c r="I10" s="622"/>
    </row>
    <row r="11" spans="1:9" ht="12.75">
      <c r="A11" s="620"/>
      <c r="B11" s="620"/>
      <c r="C11" s="620"/>
      <c r="D11" s="620"/>
      <c r="E11" s="620"/>
      <c r="F11" s="620"/>
      <c r="G11" s="620"/>
      <c r="H11" s="622"/>
      <c r="I11" s="622"/>
    </row>
    <row r="12" spans="1:9" ht="12.75">
      <c r="A12" s="620"/>
      <c r="B12" s="620"/>
      <c r="C12" s="620"/>
      <c r="D12" s="620"/>
      <c r="E12" s="620"/>
      <c r="F12" s="620"/>
      <c r="G12" s="620"/>
      <c r="H12" s="622"/>
      <c r="I12" s="622"/>
    </row>
    <row r="13" spans="1:9" ht="12.75">
      <c r="A13" s="620"/>
      <c r="B13" s="620"/>
      <c r="C13" s="620"/>
      <c r="D13" s="620"/>
      <c r="E13" s="620"/>
      <c r="F13" s="620"/>
      <c r="G13" s="620"/>
      <c r="H13" s="622"/>
      <c r="I13" s="622"/>
    </row>
    <row r="14" spans="1:9" ht="12.75">
      <c r="A14" s="620"/>
      <c r="B14" s="620"/>
      <c r="C14" s="620"/>
      <c r="D14" s="620"/>
      <c r="E14" s="620"/>
      <c r="F14" s="620"/>
      <c r="G14" s="620"/>
      <c r="H14" s="622"/>
      <c r="I14" s="622"/>
    </row>
    <row r="15" spans="1:9" ht="12.75">
      <c r="A15" s="620"/>
      <c r="B15" s="620"/>
      <c r="C15" s="620"/>
      <c r="D15" s="620"/>
      <c r="E15" s="620"/>
      <c r="F15" s="620"/>
      <c r="G15" s="620"/>
      <c r="H15" s="622"/>
      <c r="I15" s="622"/>
    </row>
    <row r="16" spans="1:9" ht="12.75">
      <c r="A16" s="620"/>
      <c r="B16" s="620"/>
      <c r="C16" s="620"/>
      <c r="D16" s="620"/>
      <c r="E16" s="620"/>
      <c r="F16" s="620"/>
      <c r="G16" s="620"/>
      <c r="H16" s="622"/>
      <c r="I16" s="622"/>
    </row>
    <row r="17" s="622" customFormat="1" ht="12.75"/>
    <row r="18" s="622" customFormat="1" ht="12.75"/>
    <row r="19" spans="1:7" s="622" customFormat="1" ht="12.75">
      <c r="A19" s="617"/>
      <c r="B19" s="618"/>
      <c r="C19" s="618" t="s">
        <v>770</v>
      </c>
      <c r="D19" s="618"/>
      <c r="E19" s="618"/>
      <c r="F19" s="618"/>
      <c r="G19" s="619"/>
    </row>
    <row r="20" spans="1:9" ht="76.5">
      <c r="A20" s="620" t="s">
        <v>171</v>
      </c>
      <c r="B20" s="621" t="s">
        <v>768</v>
      </c>
      <c r="C20" s="621" t="s">
        <v>399</v>
      </c>
      <c r="D20" s="621" t="s">
        <v>771</v>
      </c>
      <c r="E20" s="621" t="s">
        <v>769</v>
      </c>
      <c r="F20" s="621" t="s">
        <v>1009</v>
      </c>
      <c r="G20" s="621" t="s">
        <v>405</v>
      </c>
      <c r="H20" s="622"/>
      <c r="I20" s="622"/>
    </row>
    <row r="21" spans="1:9" ht="12.75">
      <c r="A21" s="620"/>
      <c r="B21" s="620"/>
      <c r="C21" s="620"/>
      <c r="D21" s="620"/>
      <c r="E21" s="620"/>
      <c r="F21" s="620"/>
      <c r="G21" s="620"/>
      <c r="H21" s="622"/>
      <c r="I21" s="622"/>
    </row>
    <row r="22" spans="1:9" ht="12.75">
      <c r="A22" s="620"/>
      <c r="B22" s="620"/>
      <c r="C22" s="620"/>
      <c r="D22" s="620"/>
      <c r="E22" s="620"/>
      <c r="F22" s="620"/>
      <c r="G22" s="620"/>
      <c r="H22" s="622"/>
      <c r="I22" s="622"/>
    </row>
    <row r="23" spans="1:9" ht="12.75">
      <c r="A23" s="620"/>
      <c r="B23" s="620"/>
      <c r="C23" s="620"/>
      <c r="D23" s="620"/>
      <c r="E23" s="620"/>
      <c r="F23" s="620"/>
      <c r="G23" s="620"/>
      <c r="H23" s="622"/>
      <c r="I23" s="622"/>
    </row>
    <row r="24" spans="1:9" ht="12.75">
      <c r="A24" s="620"/>
      <c r="B24" s="620"/>
      <c r="C24" s="620"/>
      <c r="D24" s="620"/>
      <c r="E24" s="620"/>
      <c r="F24" s="620"/>
      <c r="G24" s="620"/>
      <c r="H24" s="622"/>
      <c r="I24" s="622"/>
    </row>
    <row r="25" spans="1:9" ht="12.75">
      <c r="A25" s="620"/>
      <c r="B25" s="620"/>
      <c r="C25" s="620"/>
      <c r="D25" s="620"/>
      <c r="E25" s="620"/>
      <c r="F25" s="620"/>
      <c r="G25" s="620"/>
      <c r="H25" s="622"/>
      <c r="I25" s="622"/>
    </row>
    <row r="26" spans="1:9" ht="12.75">
      <c r="A26" s="620"/>
      <c r="B26" s="620"/>
      <c r="C26" s="620"/>
      <c r="D26" s="620"/>
      <c r="E26" s="620"/>
      <c r="F26" s="620"/>
      <c r="G26" s="620"/>
      <c r="H26" s="622"/>
      <c r="I26" s="622"/>
    </row>
    <row r="27" spans="1:9" ht="12.75">
      <c r="A27" s="620"/>
      <c r="B27" s="620"/>
      <c r="C27" s="620"/>
      <c r="D27" s="620"/>
      <c r="E27" s="620"/>
      <c r="F27" s="620"/>
      <c r="G27" s="620"/>
      <c r="H27" s="622"/>
      <c r="I27" s="622"/>
    </row>
    <row r="28" s="622" customFormat="1" ht="12.75"/>
    <row r="29" s="622" customFormat="1" ht="12.75"/>
    <row r="30" spans="1:7" s="622" customFormat="1" ht="12.75">
      <c r="A30" s="125"/>
      <c r="B30" s="93"/>
      <c r="C30" s="93"/>
      <c r="D30" s="93"/>
      <c r="E30" s="624"/>
      <c r="F30" s="615"/>
      <c r="G30" s="615"/>
    </row>
    <row r="31" spans="1:7" s="622" customFormat="1" ht="12.75">
      <c r="A31" s="3" t="s">
        <v>88</v>
      </c>
      <c r="B31" s="14"/>
      <c r="C31" s="14"/>
      <c r="D31" s="14"/>
      <c r="E31" s="14"/>
      <c r="F31" s="615"/>
      <c r="G31" s="615"/>
    </row>
    <row r="32" spans="1:7" s="622" customFormat="1" ht="12.75">
      <c r="A32" s="14"/>
      <c r="B32" s="14"/>
      <c r="C32" s="14"/>
      <c r="D32" s="14"/>
      <c r="E32" s="14"/>
      <c r="F32" s="615"/>
      <c r="G32" s="615"/>
    </row>
    <row r="33" spans="1:7" s="622" customFormat="1" ht="12.75">
      <c r="A33" s="623"/>
      <c r="B33" s="623"/>
      <c r="C33" s="623"/>
      <c r="D33" s="623"/>
      <c r="E33" s="624"/>
      <c r="F33" s="615"/>
      <c r="G33" s="615"/>
    </row>
    <row r="34" spans="1:7" s="622" customFormat="1" ht="12.75">
      <c r="A34" s="623"/>
      <c r="B34" s="623"/>
      <c r="C34" s="623"/>
      <c r="D34" s="623"/>
      <c r="E34" s="624"/>
      <c r="F34" s="615"/>
      <c r="G34" s="615"/>
    </row>
    <row r="35" spans="1:9" s="622" customFormat="1" ht="12.75">
      <c r="A35" s="623"/>
      <c r="B35" s="623"/>
      <c r="C35" s="623"/>
      <c r="D35" s="623"/>
      <c r="E35" s="615"/>
      <c r="F35" s="615"/>
      <c r="G35" s="615"/>
      <c r="H35" s="615"/>
      <c r="I35" s="615"/>
    </row>
    <row r="36" spans="1:9" s="622" customFormat="1" ht="12.75">
      <c r="A36" s="615"/>
      <c r="B36" s="615"/>
      <c r="C36" s="615"/>
      <c r="D36" s="615"/>
      <c r="E36" s="615"/>
      <c r="F36" s="615"/>
      <c r="G36" s="615"/>
      <c r="H36" s="615"/>
      <c r="I36" s="615"/>
    </row>
    <row r="37" s="622" customFormat="1" ht="12.75"/>
    <row r="38" s="622" customFormat="1" ht="12.75"/>
    <row r="39" s="622" customFormat="1" ht="12.75"/>
    <row r="40" s="622" customFormat="1" ht="12.75"/>
    <row r="41" s="622" customFormat="1" ht="12.75"/>
    <row r="42" s="622" customFormat="1" ht="12.75"/>
    <row r="43" spans="8:9" ht="12.75">
      <c r="H43" s="622"/>
      <c r="I43" s="622"/>
    </row>
    <row r="44" spans="8:9" ht="12.75">
      <c r="H44" s="622"/>
      <c r="I44" s="622"/>
    </row>
    <row r="45" spans="8:9" ht="12.75">
      <c r="H45" s="622"/>
      <c r="I45" s="6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57421875" style="192" customWidth="1"/>
    <col min="2" max="2" width="2.421875" style="192" customWidth="1"/>
    <col min="3" max="3" width="2.8515625" style="192" customWidth="1"/>
    <col min="4" max="5" width="8.7109375" style="192" customWidth="1"/>
    <col min="6" max="6" width="9.8515625" style="192" customWidth="1"/>
    <col min="7" max="7" width="3.421875" style="192" customWidth="1"/>
    <col min="8" max="8" width="10.8515625" style="192" customWidth="1"/>
    <col min="9" max="9" width="11.8515625" style="192" customWidth="1"/>
    <col min="10" max="10" width="6.7109375" style="192" customWidth="1"/>
    <col min="11" max="11" width="3.8515625" style="192" customWidth="1"/>
    <col min="12" max="12" width="10.7109375" style="192" customWidth="1"/>
    <col min="13" max="13" width="14.7109375" style="192" customWidth="1"/>
    <col min="14" max="14" width="10.28125" style="192" customWidth="1"/>
    <col min="15" max="15" width="10.7109375" style="192" customWidth="1"/>
    <col min="16" max="16384" width="9.140625" style="192" customWidth="1"/>
  </cols>
  <sheetData>
    <row r="1" spans="1:17" ht="12.75">
      <c r="A1" s="436"/>
      <c r="B1" s="436" t="s">
        <v>1046</v>
      </c>
      <c r="C1" s="742"/>
      <c r="D1" s="742"/>
      <c r="E1" s="742"/>
      <c r="F1" s="742"/>
      <c r="G1" s="742"/>
      <c r="H1" s="742"/>
      <c r="I1" s="742"/>
      <c r="J1" s="199"/>
      <c r="K1" s="199"/>
      <c r="L1" s="199"/>
      <c r="M1" s="199"/>
      <c r="N1" s="199"/>
      <c r="O1" s="199"/>
      <c r="P1" s="199"/>
      <c r="Q1" s="199"/>
    </row>
    <row r="2" spans="1:17" ht="12.75">
      <c r="A2" s="436"/>
      <c r="B2" s="436" t="s">
        <v>782</v>
      </c>
      <c r="C2" s="742"/>
      <c r="D2" s="742"/>
      <c r="E2" s="742"/>
      <c r="F2" s="742"/>
      <c r="G2" s="742"/>
      <c r="H2" s="742"/>
      <c r="I2" s="742"/>
      <c r="J2" s="199"/>
      <c r="K2" s="199"/>
      <c r="L2" s="199"/>
      <c r="M2" s="199"/>
      <c r="N2" s="199"/>
      <c r="O2" s="199"/>
      <c r="P2" s="199"/>
      <c r="Q2" s="199"/>
    </row>
    <row r="3" spans="1:17" ht="12.75">
      <c r="A3" s="436"/>
      <c r="B3" s="436" t="s">
        <v>1067</v>
      </c>
      <c r="C3" s="742"/>
      <c r="D3" s="742"/>
      <c r="E3" s="741"/>
      <c r="F3" s="742"/>
      <c r="G3" s="742"/>
      <c r="H3" s="742"/>
      <c r="I3" s="742"/>
      <c r="J3" s="199"/>
      <c r="K3" s="199"/>
      <c r="L3" s="199"/>
      <c r="M3" s="199"/>
      <c r="N3" s="199"/>
      <c r="O3" s="199"/>
      <c r="P3" s="199"/>
      <c r="Q3" s="199"/>
    </row>
    <row r="4" spans="1:17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12.7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ht="12.75">
      <c r="A6" s="199"/>
      <c r="B6" s="199"/>
      <c r="C6" s="199"/>
      <c r="D6" s="199" t="s">
        <v>1010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</row>
    <row r="8" ht="12.75">
      <c r="D8" s="192" t="s">
        <v>783</v>
      </c>
    </row>
    <row r="10" spans="2:16" ht="12.75">
      <c r="B10" s="193"/>
      <c r="C10" s="1131" t="s">
        <v>540</v>
      </c>
      <c r="D10" s="1131"/>
      <c r="E10" s="1131"/>
      <c r="F10" s="1131"/>
      <c r="G10" s="1131"/>
      <c r="H10" s="1131"/>
      <c r="I10" s="1131"/>
      <c r="J10" s="1131"/>
      <c r="K10" s="1131"/>
      <c r="L10" s="1131"/>
      <c r="M10" s="1131"/>
      <c r="N10" s="1131"/>
      <c r="O10" s="1132"/>
      <c r="P10" s="194"/>
    </row>
    <row r="11" spans="2:16" ht="12.75">
      <c r="B11" s="195"/>
      <c r="C11" s="1133" t="s">
        <v>541</v>
      </c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4"/>
      <c r="P11" s="194"/>
    </row>
    <row r="12" spans="2:16" ht="12.75">
      <c r="B12" s="193"/>
      <c r="C12" s="1131" t="s">
        <v>542</v>
      </c>
      <c r="D12" s="1131"/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2"/>
      <c r="P12" s="194"/>
    </row>
    <row r="13" spans="2:16" ht="15" customHeight="1">
      <c r="B13" s="195"/>
      <c r="C13" s="1133" t="s">
        <v>543</v>
      </c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4"/>
      <c r="P13" s="194"/>
    </row>
    <row r="14" spans="2:16" ht="15" customHeight="1">
      <c r="B14" s="193"/>
      <c r="C14" s="602"/>
      <c r="D14" s="602"/>
      <c r="E14" s="196"/>
      <c r="F14" s="196"/>
      <c r="G14" s="196"/>
      <c r="H14" s="196"/>
      <c r="I14" s="196"/>
      <c r="J14" s="197"/>
      <c r="K14" s="197"/>
      <c r="L14" s="196"/>
      <c r="M14" s="197"/>
      <c r="N14" s="197"/>
      <c r="O14" s="198"/>
      <c r="P14" s="199"/>
    </row>
    <row r="15" spans="2:16" ht="12.75">
      <c r="B15" s="200"/>
      <c r="C15" s="1137"/>
      <c r="D15" s="1137"/>
      <c r="E15" s="1137"/>
      <c r="F15" s="1137"/>
      <c r="G15" s="199"/>
      <c r="H15" s="199"/>
      <c r="I15" s="199"/>
      <c r="J15" s="1135" t="s">
        <v>544</v>
      </c>
      <c r="K15" s="1136"/>
      <c r="L15" s="1136"/>
      <c r="M15" s="1136"/>
      <c r="N15" s="199"/>
      <c r="O15" s="201"/>
      <c r="P15" s="199"/>
    </row>
    <row r="16" spans="2:16" ht="38.25" customHeight="1">
      <c r="B16" s="1121" t="s">
        <v>738</v>
      </c>
      <c r="C16" s="1122"/>
      <c r="D16" s="1122"/>
      <c r="E16" s="1122"/>
      <c r="F16" s="1122"/>
      <c r="G16" s="1122"/>
      <c r="H16" s="202" t="s">
        <v>545</v>
      </c>
      <c r="I16" s="199"/>
      <c r="J16" s="1119" t="s">
        <v>546</v>
      </c>
      <c r="K16" s="1119"/>
      <c r="L16" s="1119"/>
      <c r="M16" s="1119"/>
      <c r="N16" s="199"/>
      <c r="O16" s="201"/>
      <c r="P16" s="203"/>
    </row>
    <row r="17" spans="2:16" ht="20.25" customHeight="1">
      <c r="B17" s="200"/>
      <c r="C17" s="204"/>
      <c r="D17" s="204"/>
      <c r="E17" s="606"/>
      <c r="F17" s="606"/>
      <c r="G17" s="606"/>
      <c r="H17" s="203"/>
      <c r="I17" s="199"/>
      <c r="J17" s="1119" t="s">
        <v>547</v>
      </c>
      <c r="K17" s="1120"/>
      <c r="L17" s="1120"/>
      <c r="M17" s="1120"/>
      <c r="N17" s="199"/>
      <c r="O17" s="201"/>
      <c r="P17" s="199"/>
    </row>
    <row r="18" spans="2:16" ht="12.75">
      <c r="B18" s="200"/>
      <c r="C18" s="199"/>
      <c r="D18" s="199"/>
      <c r="E18" s="205"/>
      <c r="F18" s="199"/>
      <c r="G18" s="199"/>
      <c r="H18" s="199"/>
      <c r="I18" s="199"/>
      <c r="J18" s="237" t="s">
        <v>548</v>
      </c>
      <c r="K18" s="603"/>
      <c r="L18" s="603"/>
      <c r="M18" s="603"/>
      <c r="N18" s="199"/>
      <c r="O18" s="201"/>
      <c r="P18" s="199"/>
    </row>
    <row r="19" spans="2:16" ht="22.5" customHeight="1">
      <c r="B19" s="1121" t="s">
        <v>549</v>
      </c>
      <c r="C19" s="1122"/>
      <c r="D19" s="1122"/>
      <c r="E19" s="1122"/>
      <c r="F19" s="1122"/>
      <c r="G19" s="1122"/>
      <c r="H19" s="202" t="s">
        <v>545</v>
      </c>
      <c r="I19" s="199"/>
      <c r="J19" s="237" t="s">
        <v>550</v>
      </c>
      <c r="K19" s="603"/>
      <c r="L19" s="603"/>
      <c r="M19" s="603"/>
      <c r="N19" s="199"/>
      <c r="O19" s="201"/>
      <c r="P19" s="199"/>
    </row>
    <row r="20" spans="2:16" ht="12.75">
      <c r="B20" s="200"/>
      <c r="C20" s="605"/>
      <c r="D20" s="605"/>
      <c r="E20" s="606"/>
      <c r="F20" s="606"/>
      <c r="G20" s="606"/>
      <c r="H20" s="203"/>
      <c r="I20" s="199"/>
      <c r="J20" s="1119" t="s">
        <v>551</v>
      </c>
      <c r="K20" s="1120"/>
      <c r="L20" s="1120"/>
      <c r="M20" s="1120"/>
      <c r="N20" s="199"/>
      <c r="O20" s="201"/>
      <c r="P20" s="199"/>
    </row>
    <row r="21" spans="2:16" ht="12.75">
      <c r="B21" s="200"/>
      <c r="C21" s="606"/>
      <c r="D21" s="606"/>
      <c r="E21" s="606"/>
      <c r="F21" s="606"/>
      <c r="G21" s="606"/>
      <c r="H21" s="606"/>
      <c r="I21" s="199"/>
      <c r="J21" s="237" t="s">
        <v>552</v>
      </c>
      <c r="K21" s="603"/>
      <c r="L21" s="603"/>
      <c r="M21" s="603"/>
      <c r="N21" s="199"/>
      <c r="O21" s="201"/>
      <c r="P21" s="199"/>
    </row>
    <row r="22" spans="2:16" ht="14.25" customHeight="1">
      <c r="B22" s="1141" t="s">
        <v>553</v>
      </c>
      <c r="C22" s="1142"/>
      <c r="D22" s="1142"/>
      <c r="E22" s="1142"/>
      <c r="F22" s="1142"/>
      <c r="G22" s="1142"/>
      <c r="H22" s="202" t="s">
        <v>554</v>
      </c>
      <c r="I22" s="199"/>
      <c r="J22" s="603" t="s">
        <v>555</v>
      </c>
      <c r="K22" s="603"/>
      <c r="L22" s="603"/>
      <c r="M22" s="603"/>
      <c r="N22" s="199"/>
      <c r="O22" s="201"/>
      <c r="P22" s="199"/>
    </row>
    <row r="23" spans="2:16" ht="12.75">
      <c r="B23" s="200"/>
      <c r="C23" s="606"/>
      <c r="D23" s="606"/>
      <c r="E23" s="606"/>
      <c r="F23" s="606"/>
      <c r="G23" s="606"/>
      <c r="H23" s="606"/>
      <c r="I23" s="199"/>
      <c r="J23" s="237" t="s">
        <v>556</v>
      </c>
      <c r="K23" s="603"/>
      <c r="L23" s="603"/>
      <c r="M23" s="603"/>
      <c r="N23" s="199"/>
      <c r="O23" s="201"/>
      <c r="P23" s="199"/>
    </row>
    <row r="24" spans="2:16" ht="12.75">
      <c r="B24" s="200"/>
      <c r="C24" s="606"/>
      <c r="D24" s="606"/>
      <c r="E24" s="606"/>
      <c r="F24" s="606"/>
      <c r="G24" s="604"/>
      <c r="H24" s="606"/>
      <c r="I24" s="199"/>
      <c r="J24" s="1120" t="s">
        <v>557</v>
      </c>
      <c r="K24" s="1120"/>
      <c r="L24" s="1120"/>
      <c r="M24" s="1120"/>
      <c r="N24" s="1120"/>
      <c r="O24" s="1143"/>
      <c r="P24" s="199"/>
    </row>
    <row r="25" spans="2:16" ht="15" customHeight="1">
      <c r="B25" s="1144" t="s">
        <v>558</v>
      </c>
      <c r="C25" s="1133"/>
      <c r="D25" s="1133"/>
      <c r="E25" s="1133"/>
      <c r="F25" s="1133"/>
      <c r="G25" s="1133"/>
      <c r="H25" s="202" t="s">
        <v>559</v>
      </c>
      <c r="I25" s="199"/>
      <c r="J25" s="603" t="s">
        <v>560</v>
      </c>
      <c r="K25" s="603"/>
      <c r="L25" s="603"/>
      <c r="M25" s="603"/>
      <c r="N25" s="199"/>
      <c r="O25" s="201"/>
      <c r="P25" s="199"/>
    </row>
    <row r="26" spans="2:16" ht="12.75">
      <c r="B26" s="200"/>
      <c r="C26" s="199"/>
      <c r="D26" s="199"/>
      <c r="E26" s="199"/>
      <c r="F26" s="199"/>
      <c r="G26" s="199"/>
      <c r="H26" s="199"/>
      <c r="I26" s="199"/>
      <c r="J26" s="603" t="s">
        <v>561</v>
      </c>
      <c r="K26" s="603"/>
      <c r="L26" s="603"/>
      <c r="M26" s="603"/>
      <c r="N26" s="199"/>
      <c r="O26" s="201"/>
      <c r="P26" s="199"/>
    </row>
    <row r="27" spans="2:16" ht="15" customHeight="1">
      <c r="B27" s="206" t="s">
        <v>562</v>
      </c>
      <c r="C27" s="207"/>
      <c r="D27" s="205"/>
      <c r="E27" s="208" t="s">
        <v>563</v>
      </c>
      <c r="F27" s="199"/>
      <c r="G27" s="205" t="s">
        <v>564</v>
      </c>
      <c r="H27" s="199"/>
      <c r="I27" s="199"/>
      <c r="J27" s="237" t="s">
        <v>565</v>
      </c>
      <c r="K27" s="603"/>
      <c r="L27" s="603"/>
      <c r="M27" s="603"/>
      <c r="N27" s="199"/>
      <c r="O27" s="201"/>
      <c r="P27" s="199"/>
    </row>
    <row r="28" spans="2:17" ht="12.75">
      <c r="B28" s="195"/>
      <c r="C28" s="209"/>
      <c r="D28" s="209"/>
      <c r="E28" s="209"/>
      <c r="F28" s="209"/>
      <c r="G28" s="209"/>
      <c r="H28" s="209"/>
      <c r="I28" s="209"/>
      <c r="J28" s="1145"/>
      <c r="K28" s="1146"/>
      <c r="L28" s="1146"/>
      <c r="M28" s="1146"/>
      <c r="N28" s="209"/>
      <c r="O28" s="210"/>
      <c r="P28" s="199"/>
      <c r="Q28" s="199"/>
    </row>
    <row r="29" spans="4:16" ht="13.5" thickBot="1">
      <c r="D29" s="211"/>
      <c r="L29" s="211"/>
      <c r="M29" s="211"/>
      <c r="N29" s="199"/>
      <c r="O29" s="199"/>
      <c r="P29" s="199"/>
    </row>
    <row r="30" spans="3:13" ht="12.75">
      <c r="C30" s="212"/>
      <c r="E30" s="213"/>
      <c r="F30" s="213"/>
      <c r="G30" s="213"/>
      <c r="H30" s="213"/>
      <c r="I30" s="213"/>
      <c r="J30" s="213"/>
      <c r="K30" s="213"/>
      <c r="L30" s="199"/>
      <c r="M30" s="199"/>
    </row>
    <row r="31" ht="12.75">
      <c r="C31" s="214"/>
    </row>
    <row r="32" spans="3:10" ht="12.75">
      <c r="C32" s="609" t="s">
        <v>545</v>
      </c>
      <c r="E32" s="1147" t="s">
        <v>566</v>
      </c>
      <c r="F32" s="1148"/>
      <c r="G32" s="1148"/>
      <c r="H32" s="1148"/>
      <c r="I32" s="1148"/>
      <c r="J32" s="1148"/>
    </row>
    <row r="33" ht="12.75">
      <c r="N33" s="192" t="s">
        <v>1024</v>
      </c>
    </row>
    <row r="34" spans="2:15" ht="12.75">
      <c r="B34" s="215"/>
      <c r="C34" s="216" t="s">
        <v>739</v>
      </c>
      <c r="D34" s="216"/>
      <c r="E34" s="216"/>
      <c r="F34" s="216"/>
      <c r="G34" s="216"/>
      <c r="H34" s="216"/>
      <c r="I34" s="216"/>
      <c r="J34" s="215"/>
      <c r="K34" s="216" t="s">
        <v>567</v>
      </c>
      <c r="L34" s="216"/>
      <c r="M34" s="216"/>
      <c r="N34" s="216"/>
      <c r="O34" s="217"/>
    </row>
    <row r="35" spans="2:15" ht="12.75">
      <c r="B35" s="200"/>
      <c r="C35" s="199" t="s">
        <v>740</v>
      </c>
      <c r="D35" s="199"/>
      <c r="E35" s="199"/>
      <c r="F35" s="199"/>
      <c r="G35" s="199"/>
      <c r="H35" s="199"/>
      <c r="I35" s="199"/>
      <c r="J35" s="200"/>
      <c r="K35" s="199"/>
      <c r="L35" s="199"/>
      <c r="M35" s="199"/>
      <c r="N35" s="199"/>
      <c r="O35" s="201"/>
    </row>
    <row r="36" spans="2:15" ht="12.75">
      <c r="B36" s="200"/>
      <c r="C36" s="199"/>
      <c r="D36" s="199"/>
      <c r="E36" s="199"/>
      <c r="F36" s="199"/>
      <c r="G36" s="199"/>
      <c r="H36" s="199"/>
      <c r="I36" s="199"/>
      <c r="J36" s="200"/>
      <c r="K36" s="199"/>
      <c r="L36" s="199"/>
      <c r="M36" s="199"/>
      <c r="N36" s="199"/>
      <c r="O36" s="201"/>
    </row>
    <row r="37" spans="2:15" ht="12.75">
      <c r="B37" s="200"/>
      <c r="C37" s="214"/>
      <c r="D37" s="199" t="s">
        <v>568</v>
      </c>
      <c r="E37" s="199"/>
      <c r="F37" s="199"/>
      <c r="G37" s="214"/>
      <c r="H37" s="199" t="s">
        <v>569</v>
      </c>
      <c r="I37" s="199"/>
      <c r="J37" s="200"/>
      <c r="K37" s="199"/>
      <c r="L37" s="199"/>
      <c r="M37" s="199"/>
      <c r="N37" s="199"/>
      <c r="O37" s="201"/>
    </row>
    <row r="38" spans="2:15" ht="12.75">
      <c r="B38" s="200"/>
      <c r="C38" s="199"/>
      <c r="D38" s="199"/>
      <c r="E38" s="199"/>
      <c r="F38" s="199"/>
      <c r="G38" s="199"/>
      <c r="H38" s="199" t="s">
        <v>570</v>
      </c>
      <c r="I38" s="199"/>
      <c r="J38" s="200"/>
      <c r="K38" s="199"/>
      <c r="L38" s="199"/>
      <c r="M38" s="199"/>
      <c r="N38" s="199"/>
      <c r="O38" s="201"/>
    </row>
    <row r="39" spans="2:15" ht="12.75">
      <c r="B39" s="200"/>
      <c r="C39" s="214"/>
      <c r="D39" s="199" t="s">
        <v>571</v>
      </c>
      <c r="E39" s="199"/>
      <c r="F39" s="199"/>
      <c r="G39" s="214"/>
      <c r="H39" s="199" t="s">
        <v>572</v>
      </c>
      <c r="I39" s="199"/>
      <c r="J39" s="200"/>
      <c r="K39" s="199" t="s">
        <v>573</v>
      </c>
      <c r="L39" s="199"/>
      <c r="M39" s="199"/>
      <c r="N39" s="199"/>
      <c r="O39" s="201"/>
    </row>
    <row r="40" spans="2:15" ht="12.75">
      <c r="B40" s="195"/>
      <c r="C40" s="209"/>
      <c r="D40" s="209" t="s">
        <v>574</v>
      </c>
      <c r="E40" s="209"/>
      <c r="F40" s="209"/>
      <c r="G40" s="209"/>
      <c r="H40" s="209"/>
      <c r="I40" s="209"/>
      <c r="J40" s="195"/>
      <c r="K40" s="209"/>
      <c r="L40" s="209"/>
      <c r="M40" s="209"/>
      <c r="N40" s="209"/>
      <c r="O40" s="210"/>
    </row>
    <row r="41" spans="2:15" ht="12.75">
      <c r="B41" s="193"/>
      <c r="C41" s="197" t="s">
        <v>575</v>
      </c>
      <c r="D41" s="197" t="s">
        <v>576</v>
      </c>
      <c r="E41" s="197"/>
      <c r="F41" s="197"/>
      <c r="G41" s="197"/>
      <c r="H41" s="197"/>
      <c r="I41" s="197"/>
      <c r="J41" s="193"/>
      <c r="K41" s="197" t="s">
        <v>577</v>
      </c>
      <c r="L41" s="197"/>
      <c r="M41" s="197"/>
      <c r="N41" s="197"/>
      <c r="O41" s="198"/>
    </row>
    <row r="42" spans="2:15" ht="12.75">
      <c r="B42" s="200"/>
      <c r="C42" s="214"/>
      <c r="D42" s="199" t="s">
        <v>578</v>
      </c>
      <c r="E42" s="199"/>
      <c r="F42" s="199"/>
      <c r="G42" s="199"/>
      <c r="H42" s="199"/>
      <c r="I42" s="199"/>
      <c r="J42" s="200"/>
      <c r="K42" s="199" t="s">
        <v>579</v>
      </c>
      <c r="L42" s="199"/>
      <c r="M42" s="199"/>
      <c r="N42" s="199"/>
      <c r="O42" s="201"/>
    </row>
    <row r="43" spans="2:15" ht="12.75">
      <c r="B43" s="200"/>
      <c r="C43" s="199"/>
      <c r="D43" s="199"/>
      <c r="E43" s="199"/>
      <c r="F43" s="199"/>
      <c r="G43" s="199"/>
      <c r="H43" s="199"/>
      <c r="I43" s="199"/>
      <c r="J43" s="200"/>
      <c r="K43" s="199"/>
      <c r="L43" s="199"/>
      <c r="M43" s="199"/>
      <c r="N43" s="199"/>
      <c r="O43" s="201"/>
    </row>
    <row r="44" spans="2:15" ht="12.75">
      <c r="B44" s="200"/>
      <c r="C44" s="214"/>
      <c r="D44" s="199" t="s">
        <v>580</v>
      </c>
      <c r="E44" s="199"/>
      <c r="F44" s="199"/>
      <c r="G44" s="199"/>
      <c r="H44" s="199"/>
      <c r="I44" s="199"/>
      <c r="J44" s="200"/>
      <c r="K44" s="214"/>
      <c r="L44" s="199" t="s">
        <v>581</v>
      </c>
      <c r="M44" s="199"/>
      <c r="N44" s="199"/>
      <c r="O44" s="201"/>
    </row>
    <row r="45" spans="2:15" ht="12.75">
      <c r="B45" s="200"/>
      <c r="C45" s="199"/>
      <c r="D45" s="199"/>
      <c r="E45" s="199"/>
      <c r="F45" s="199"/>
      <c r="G45" s="199"/>
      <c r="H45" s="199"/>
      <c r="I45" s="199"/>
      <c r="J45" s="200"/>
      <c r="K45" s="199"/>
      <c r="L45" s="199"/>
      <c r="M45" s="199"/>
      <c r="N45" s="199"/>
      <c r="O45" s="201"/>
    </row>
    <row r="46" spans="2:15" ht="12.75">
      <c r="B46" s="200"/>
      <c r="C46" s="214"/>
      <c r="D46" s="199" t="s">
        <v>582</v>
      </c>
      <c r="E46" s="199"/>
      <c r="F46" s="199"/>
      <c r="G46" s="199"/>
      <c r="H46" s="199"/>
      <c r="I46" s="199"/>
      <c r="J46" s="200"/>
      <c r="K46" s="214"/>
      <c r="L46" s="199" t="s">
        <v>583</v>
      </c>
      <c r="M46" s="199"/>
      <c r="N46" s="199"/>
      <c r="O46" s="201"/>
    </row>
    <row r="47" spans="2:15" ht="12.75">
      <c r="B47" s="200"/>
      <c r="C47" s="199"/>
      <c r="D47" s="199"/>
      <c r="E47" s="199"/>
      <c r="F47" s="199"/>
      <c r="G47" s="199"/>
      <c r="H47" s="199"/>
      <c r="I47" s="199"/>
      <c r="J47" s="200"/>
      <c r="K47" s="199"/>
      <c r="L47" s="199" t="s">
        <v>584</v>
      </c>
      <c r="M47" s="199"/>
      <c r="N47" s="199"/>
      <c r="O47" s="201"/>
    </row>
    <row r="48" spans="2:15" ht="12.75">
      <c r="B48" s="200"/>
      <c r="C48" s="214"/>
      <c r="D48" s="199" t="s">
        <v>585</v>
      </c>
      <c r="E48" s="199"/>
      <c r="F48" s="199"/>
      <c r="G48" s="199"/>
      <c r="H48" s="199"/>
      <c r="I48" s="199"/>
      <c r="J48" s="200"/>
      <c r="K48" s="199"/>
      <c r="L48" s="199"/>
      <c r="M48" s="199"/>
      <c r="N48" s="199"/>
      <c r="O48" s="201"/>
    </row>
    <row r="49" spans="2:15" ht="12.75">
      <c r="B49" s="200"/>
      <c r="C49" s="199"/>
      <c r="D49" s="199"/>
      <c r="E49" s="199"/>
      <c r="F49" s="199"/>
      <c r="G49" s="199"/>
      <c r="H49" s="199"/>
      <c r="I49" s="199"/>
      <c r="J49" s="200"/>
      <c r="K49" s="214"/>
      <c r="L49" s="199" t="s">
        <v>586</v>
      </c>
      <c r="M49" s="199"/>
      <c r="N49" s="199"/>
      <c r="O49" s="201"/>
    </row>
    <row r="50" spans="2:15" ht="12.75">
      <c r="B50" s="200"/>
      <c r="C50" s="214"/>
      <c r="D50" s="199" t="s">
        <v>587</v>
      </c>
      <c r="E50" s="199"/>
      <c r="F50" s="199"/>
      <c r="G50" s="199"/>
      <c r="H50" s="199"/>
      <c r="I50" s="199"/>
      <c r="J50" s="200"/>
      <c r="K50" s="199"/>
      <c r="L50" s="199" t="s">
        <v>588</v>
      </c>
      <c r="M50" s="199"/>
      <c r="N50" s="199"/>
      <c r="O50" s="201"/>
    </row>
    <row r="51" spans="2:15" ht="12.75">
      <c r="B51" s="200"/>
      <c r="C51" s="199"/>
      <c r="D51" s="199"/>
      <c r="E51" s="199"/>
      <c r="F51" s="199"/>
      <c r="G51" s="199"/>
      <c r="H51" s="199"/>
      <c r="I51" s="199"/>
      <c r="J51" s="200"/>
      <c r="K51" s="199"/>
      <c r="L51" s="199"/>
      <c r="M51" s="199"/>
      <c r="N51" s="199"/>
      <c r="O51" s="201"/>
    </row>
    <row r="52" spans="2:15" ht="12.75">
      <c r="B52" s="200"/>
      <c r="C52" s="214"/>
      <c r="D52" s="199" t="s">
        <v>589</v>
      </c>
      <c r="E52" s="199"/>
      <c r="F52" s="199"/>
      <c r="G52" s="199"/>
      <c r="H52" s="199"/>
      <c r="I52" s="199"/>
      <c r="J52" s="200"/>
      <c r="K52" s="214"/>
      <c r="L52" s="199" t="s">
        <v>590</v>
      </c>
      <c r="M52" s="199"/>
      <c r="N52" s="199"/>
      <c r="O52" s="201"/>
    </row>
    <row r="53" spans="2:15" ht="12.75">
      <c r="B53" s="200"/>
      <c r="C53" s="199"/>
      <c r="D53" s="199"/>
      <c r="E53" s="199"/>
      <c r="F53" s="199"/>
      <c r="G53" s="199"/>
      <c r="H53" s="199"/>
      <c r="I53" s="199"/>
      <c r="J53" s="200"/>
      <c r="K53" s="199"/>
      <c r="L53" s="199"/>
      <c r="M53" s="199"/>
      <c r="N53" s="199"/>
      <c r="O53" s="201"/>
    </row>
    <row r="54" spans="2:15" ht="12.75">
      <c r="B54" s="200"/>
      <c r="C54" s="214"/>
      <c r="D54" s="199" t="s">
        <v>591</v>
      </c>
      <c r="E54" s="199"/>
      <c r="F54" s="199"/>
      <c r="G54" s="199"/>
      <c r="H54" s="199"/>
      <c r="I54" s="199"/>
      <c r="J54" s="200"/>
      <c r="K54" s="199"/>
      <c r="L54" s="199"/>
      <c r="M54" s="199"/>
      <c r="N54" s="199"/>
      <c r="O54" s="201"/>
    </row>
    <row r="55" spans="2:15" ht="12.75">
      <c r="B55" s="200"/>
      <c r="C55" s="199"/>
      <c r="D55" s="199" t="s">
        <v>592</v>
      </c>
      <c r="E55" s="199"/>
      <c r="F55" s="199"/>
      <c r="G55" s="199"/>
      <c r="H55" s="199"/>
      <c r="I55" s="199"/>
      <c r="J55" s="200"/>
      <c r="K55" s="199"/>
      <c r="L55" s="199"/>
      <c r="M55" s="199"/>
      <c r="N55" s="199"/>
      <c r="O55" s="201"/>
    </row>
    <row r="56" spans="2:15" ht="12.75">
      <c r="B56" s="200"/>
      <c r="C56" s="214"/>
      <c r="D56" s="199" t="s">
        <v>593</v>
      </c>
      <c r="E56" s="199"/>
      <c r="F56" s="199"/>
      <c r="G56" s="199"/>
      <c r="H56" s="199"/>
      <c r="I56" s="199"/>
      <c r="J56" s="200"/>
      <c r="K56" s="199"/>
      <c r="L56" s="199"/>
      <c r="M56" s="199"/>
      <c r="N56" s="199"/>
      <c r="O56" s="201"/>
    </row>
    <row r="57" spans="2:15" ht="12.75">
      <c r="B57" s="200"/>
      <c r="C57" s="199"/>
      <c r="D57" s="199"/>
      <c r="E57" s="199"/>
      <c r="F57" s="199"/>
      <c r="G57" s="199"/>
      <c r="H57" s="199"/>
      <c r="I57" s="199"/>
      <c r="J57" s="200"/>
      <c r="K57" s="199"/>
      <c r="L57" s="199"/>
      <c r="M57" s="199"/>
      <c r="N57" s="199"/>
      <c r="O57" s="201"/>
    </row>
    <row r="58" spans="2:15" ht="12.75">
      <c r="B58" s="200"/>
      <c r="C58" s="214"/>
      <c r="D58" s="199" t="s">
        <v>594</v>
      </c>
      <c r="E58" s="199"/>
      <c r="F58" s="199"/>
      <c r="G58" s="199"/>
      <c r="H58" s="199"/>
      <c r="I58" s="199"/>
      <c r="J58" s="200"/>
      <c r="K58" s="199" t="s">
        <v>595</v>
      </c>
      <c r="L58" s="199"/>
      <c r="M58" s="199"/>
      <c r="N58" s="199"/>
      <c r="O58" s="201"/>
    </row>
    <row r="59" spans="2:15" ht="12.75">
      <c r="B59" s="200"/>
      <c r="C59" s="199"/>
      <c r="D59" s="199" t="s">
        <v>596</v>
      </c>
      <c r="E59" s="199"/>
      <c r="F59" s="199"/>
      <c r="G59" s="199"/>
      <c r="H59" s="199"/>
      <c r="I59" s="199"/>
      <c r="J59" s="200"/>
      <c r="K59" s="199"/>
      <c r="L59" s="199"/>
      <c r="M59" s="199"/>
      <c r="N59" s="199"/>
      <c r="O59" s="201"/>
    </row>
    <row r="60" spans="2:15" ht="12.75">
      <c r="B60" s="200"/>
      <c r="C60" s="214"/>
      <c r="D60" s="199" t="s">
        <v>766</v>
      </c>
      <c r="E60" s="199"/>
      <c r="F60" s="199"/>
      <c r="G60" s="199"/>
      <c r="H60" s="199"/>
      <c r="I60" s="199"/>
      <c r="J60" s="200"/>
      <c r="K60" s="199" t="s">
        <v>597</v>
      </c>
      <c r="L60" s="199" t="s">
        <v>598</v>
      </c>
      <c r="M60" s="199"/>
      <c r="N60" s="199"/>
      <c r="O60" s="201"/>
    </row>
    <row r="61" spans="2:15" ht="12.75">
      <c r="B61" s="200"/>
      <c r="C61" s="199"/>
      <c r="D61" s="199" t="s">
        <v>599</v>
      </c>
      <c r="E61" s="199"/>
      <c r="F61" s="199"/>
      <c r="G61" s="199"/>
      <c r="H61" s="199"/>
      <c r="I61" s="199"/>
      <c r="J61" s="200"/>
      <c r="K61" s="199"/>
      <c r="L61" s="199"/>
      <c r="M61" s="199"/>
      <c r="N61" s="199" t="s">
        <v>600</v>
      </c>
      <c r="O61" s="201"/>
    </row>
    <row r="62" spans="2:15" ht="12.75">
      <c r="B62" s="200"/>
      <c r="C62" s="214"/>
      <c r="D62" s="199" t="s">
        <v>601</v>
      </c>
      <c r="E62" s="199"/>
      <c r="F62" s="199" t="s">
        <v>602</v>
      </c>
      <c r="G62" s="199"/>
      <c r="H62" s="199"/>
      <c r="I62" s="199"/>
      <c r="J62" s="200"/>
      <c r="K62" s="199"/>
      <c r="L62" s="199"/>
      <c r="M62" s="199"/>
      <c r="N62" s="199"/>
      <c r="O62" s="201"/>
    </row>
    <row r="63" spans="2:15" ht="12.75">
      <c r="B63" s="195"/>
      <c r="C63" s="199"/>
      <c r="D63" s="209"/>
      <c r="E63" s="209"/>
      <c r="F63" s="209"/>
      <c r="G63" s="209"/>
      <c r="H63" s="209"/>
      <c r="I63" s="209"/>
      <c r="J63" s="195"/>
      <c r="K63" s="209"/>
      <c r="L63" s="209"/>
      <c r="M63" s="209"/>
      <c r="N63" s="209"/>
      <c r="O63" s="210"/>
    </row>
    <row r="64" spans="2:15" ht="12.75">
      <c r="B64" s="200"/>
      <c r="C64" s="197" t="s">
        <v>603</v>
      </c>
      <c r="D64" s="199"/>
      <c r="E64" s="199"/>
      <c r="F64" s="199"/>
      <c r="G64" s="199"/>
      <c r="H64" s="199"/>
      <c r="I64" s="199"/>
      <c r="J64" s="200"/>
      <c r="K64" s="199" t="s">
        <v>746</v>
      </c>
      <c r="L64" s="199"/>
      <c r="M64" s="199"/>
      <c r="N64" s="199"/>
      <c r="O64" s="201"/>
    </row>
    <row r="65" spans="2:15" ht="12.75">
      <c r="B65" s="200"/>
      <c r="C65" s="199"/>
      <c r="D65" s="199"/>
      <c r="E65" s="199"/>
      <c r="F65" s="199"/>
      <c r="G65" s="199"/>
      <c r="H65" s="199"/>
      <c r="I65" s="199"/>
      <c r="J65" s="200"/>
      <c r="K65" s="199"/>
      <c r="L65" s="199" t="s">
        <v>604</v>
      </c>
      <c r="M65" s="199"/>
      <c r="N65" s="199"/>
      <c r="O65" s="201"/>
    </row>
    <row r="66" spans="2:15" ht="12.75">
      <c r="B66" s="200"/>
      <c r="C66" s="214"/>
      <c r="D66" s="199" t="s">
        <v>741</v>
      </c>
      <c r="E66" s="199"/>
      <c r="F66" s="199"/>
      <c r="G66" s="199"/>
      <c r="H66" s="199"/>
      <c r="I66" s="199"/>
      <c r="J66" s="200"/>
      <c r="K66" s="199" t="s">
        <v>605</v>
      </c>
      <c r="L66" s="199" t="s">
        <v>606</v>
      </c>
      <c r="M66" s="199"/>
      <c r="N66" s="199"/>
      <c r="O66" s="201"/>
    </row>
    <row r="67" spans="2:15" ht="12.75">
      <c r="B67" s="200"/>
      <c r="C67" s="199"/>
      <c r="D67" s="199"/>
      <c r="E67" s="199"/>
      <c r="F67" s="199"/>
      <c r="G67" s="199"/>
      <c r="H67" s="199"/>
      <c r="I67" s="199"/>
      <c r="J67" s="200"/>
      <c r="K67" s="199"/>
      <c r="L67" s="199" t="s">
        <v>607</v>
      </c>
      <c r="M67" s="199"/>
      <c r="N67" s="199"/>
      <c r="O67" s="201"/>
    </row>
    <row r="68" spans="2:15" ht="12.75">
      <c r="B68" s="200"/>
      <c r="C68" s="214"/>
      <c r="D68" s="199" t="s">
        <v>608</v>
      </c>
      <c r="E68" s="199"/>
      <c r="F68" s="199"/>
      <c r="G68" s="199"/>
      <c r="H68" s="199"/>
      <c r="I68" s="199"/>
      <c r="J68" s="200"/>
      <c r="K68" s="199" t="s">
        <v>605</v>
      </c>
      <c r="L68" s="199" t="s">
        <v>1025</v>
      </c>
      <c r="M68" s="199"/>
      <c r="N68" s="199"/>
      <c r="O68" s="201"/>
    </row>
    <row r="69" spans="2:15" ht="12.75">
      <c r="B69" s="200"/>
      <c r="C69" s="199"/>
      <c r="D69" s="199"/>
      <c r="E69" s="199"/>
      <c r="F69" s="199"/>
      <c r="G69" s="199"/>
      <c r="H69" s="199"/>
      <c r="I69" s="199"/>
      <c r="J69" s="200"/>
      <c r="K69" s="199"/>
      <c r="L69" s="199" t="s">
        <v>1026</v>
      </c>
      <c r="M69" s="199"/>
      <c r="N69" s="199"/>
      <c r="O69" s="201"/>
    </row>
    <row r="70" spans="2:15" ht="12.75">
      <c r="B70" s="200"/>
      <c r="C70" s="199"/>
      <c r="D70" s="199" t="s">
        <v>609</v>
      </c>
      <c r="E70" s="199"/>
      <c r="F70" s="199"/>
      <c r="G70" s="199"/>
      <c r="H70" s="199"/>
      <c r="I70" s="199"/>
      <c r="J70" s="200"/>
      <c r="K70" s="199" t="s">
        <v>605</v>
      </c>
      <c r="L70" s="199" t="s">
        <v>610</v>
      </c>
      <c r="M70" s="199"/>
      <c r="N70" s="199"/>
      <c r="O70" s="201"/>
    </row>
    <row r="71" spans="2:15" ht="12.75">
      <c r="B71" s="200"/>
      <c r="C71" s="199"/>
      <c r="D71" s="199"/>
      <c r="E71" s="199"/>
      <c r="F71" s="199"/>
      <c r="G71" s="199"/>
      <c r="H71" s="199"/>
      <c r="I71" s="199"/>
      <c r="J71" s="200"/>
      <c r="K71" s="199" t="s">
        <v>605</v>
      </c>
      <c r="L71" s="199" t="s">
        <v>742</v>
      </c>
      <c r="M71" s="199"/>
      <c r="N71" s="199"/>
      <c r="O71" s="201"/>
    </row>
    <row r="72" spans="2:15" ht="12.75">
      <c r="B72" s="200"/>
      <c r="C72" s="199"/>
      <c r="D72" s="199" t="s">
        <v>611</v>
      </c>
      <c r="E72" s="199"/>
      <c r="F72" s="199"/>
      <c r="G72" s="199"/>
      <c r="H72" s="199"/>
      <c r="I72" s="199"/>
      <c r="J72" s="200"/>
      <c r="K72" s="199"/>
      <c r="L72" s="192" t="s">
        <v>1027</v>
      </c>
      <c r="N72" s="199"/>
      <c r="O72" s="201"/>
    </row>
    <row r="73" spans="2:15" ht="12.75">
      <c r="B73" s="200"/>
      <c r="C73" s="199"/>
      <c r="D73" s="199" t="s">
        <v>612</v>
      </c>
      <c r="E73" s="199"/>
      <c r="F73" s="199"/>
      <c r="G73" s="199"/>
      <c r="H73" s="199"/>
      <c r="I73" s="199"/>
      <c r="J73" s="200"/>
      <c r="K73" s="199"/>
      <c r="N73" s="199"/>
      <c r="O73" s="201"/>
    </row>
    <row r="74" spans="2:15" ht="12.75">
      <c r="B74" s="200"/>
      <c r="C74" s="199"/>
      <c r="D74" s="199" t="s">
        <v>613</v>
      </c>
      <c r="E74" s="199"/>
      <c r="F74" s="199"/>
      <c r="G74" s="199"/>
      <c r="H74" s="199"/>
      <c r="I74" s="199"/>
      <c r="J74" s="200"/>
      <c r="K74" s="199"/>
      <c r="L74" s="199" t="s">
        <v>743</v>
      </c>
      <c r="M74" s="199"/>
      <c r="N74" s="199"/>
      <c r="O74" s="201"/>
    </row>
    <row r="75" spans="2:15" ht="12.75">
      <c r="B75" s="200"/>
      <c r="C75" s="199"/>
      <c r="D75" s="199"/>
      <c r="E75" s="199"/>
      <c r="F75" s="199"/>
      <c r="G75" s="199"/>
      <c r="H75" s="199"/>
      <c r="I75" s="199"/>
      <c r="J75" s="200"/>
      <c r="K75" s="199"/>
      <c r="L75" s="199" t="s">
        <v>744</v>
      </c>
      <c r="M75" s="199"/>
      <c r="N75" s="199"/>
      <c r="O75" s="201"/>
    </row>
    <row r="76" spans="2:15" ht="12.75">
      <c r="B76" s="200"/>
      <c r="C76" s="214"/>
      <c r="D76" s="199" t="s">
        <v>614</v>
      </c>
      <c r="E76" s="199"/>
      <c r="F76" s="199"/>
      <c r="G76" s="199"/>
      <c r="H76" s="199"/>
      <c r="I76" s="199"/>
      <c r="J76" s="200"/>
      <c r="K76" s="199"/>
      <c r="L76" s="199"/>
      <c r="M76" s="199"/>
      <c r="N76" s="199"/>
      <c r="O76" s="201"/>
    </row>
    <row r="77" spans="2:15" ht="12.75">
      <c r="B77" s="195"/>
      <c r="C77" s="209"/>
      <c r="D77" s="209"/>
      <c r="E77" s="209"/>
      <c r="F77" s="209"/>
      <c r="G77" s="209"/>
      <c r="H77" s="209"/>
      <c r="I77" s="209"/>
      <c r="J77" s="195"/>
      <c r="K77" s="209"/>
      <c r="L77" s="209"/>
      <c r="M77" s="209"/>
      <c r="N77" s="209"/>
      <c r="O77" s="210"/>
    </row>
    <row r="78" spans="1:15" ht="12.75">
      <c r="A78" s="199"/>
      <c r="B78" s="216"/>
      <c r="C78" s="216"/>
      <c r="D78" s="216"/>
      <c r="E78" s="216"/>
      <c r="F78" s="216"/>
      <c r="G78" s="216"/>
      <c r="H78" s="216"/>
      <c r="I78" s="216"/>
      <c r="J78" s="215"/>
      <c r="K78" s="216"/>
      <c r="L78" s="216"/>
      <c r="M78" s="216"/>
      <c r="N78" s="216"/>
      <c r="O78" s="217"/>
    </row>
    <row r="79" spans="1:15" ht="12.75">
      <c r="A79" s="199"/>
      <c r="B79" s="193"/>
      <c r="C79" s="197" t="s">
        <v>615</v>
      </c>
      <c r="D79" s="197"/>
      <c r="E79" s="197"/>
      <c r="F79" s="197"/>
      <c r="G79" s="197"/>
      <c r="H79" s="197"/>
      <c r="I79" s="197"/>
      <c r="J79" s="193"/>
      <c r="K79" s="197" t="s">
        <v>745</v>
      </c>
      <c r="L79" s="197"/>
      <c r="M79" s="197"/>
      <c r="N79" s="197"/>
      <c r="O79" s="198"/>
    </row>
    <row r="80" spans="1:15" ht="12.75">
      <c r="A80" s="199"/>
      <c r="B80" s="200"/>
      <c r="C80" s="199"/>
      <c r="D80" s="199"/>
      <c r="E80" s="199"/>
      <c r="F80" s="199"/>
      <c r="G80" s="199"/>
      <c r="H80" s="199"/>
      <c r="I80" s="199"/>
      <c r="J80" s="200"/>
      <c r="K80" s="199"/>
      <c r="L80" s="199"/>
      <c r="M80" s="199"/>
      <c r="N80" s="199"/>
      <c r="O80" s="201"/>
    </row>
    <row r="81" spans="1:15" ht="12.75">
      <c r="A81" s="199"/>
      <c r="B81" s="200"/>
      <c r="C81" s="214"/>
      <c r="D81" s="199" t="s">
        <v>616</v>
      </c>
      <c r="E81" s="199"/>
      <c r="F81" s="199"/>
      <c r="G81" s="199"/>
      <c r="H81" s="199"/>
      <c r="I81" s="199"/>
      <c r="J81" s="200"/>
      <c r="K81" s="199" t="s">
        <v>617</v>
      </c>
      <c r="L81" s="199"/>
      <c r="M81" s="199"/>
      <c r="N81" s="199"/>
      <c r="O81" s="201"/>
    </row>
    <row r="82" spans="1:15" ht="12.75">
      <c r="A82" s="199"/>
      <c r="B82" s="200"/>
      <c r="C82" s="199"/>
      <c r="D82" s="199"/>
      <c r="E82" s="199"/>
      <c r="F82" s="199"/>
      <c r="G82" s="199"/>
      <c r="H82" s="199"/>
      <c r="I82" s="199"/>
      <c r="J82" s="200"/>
      <c r="K82" s="199" t="s">
        <v>618</v>
      </c>
      <c r="L82" s="199"/>
      <c r="M82" s="199"/>
      <c r="N82" s="199"/>
      <c r="O82" s="201"/>
    </row>
    <row r="83" spans="1:15" ht="12.75">
      <c r="A83" s="199"/>
      <c r="B83" s="200"/>
      <c r="C83" s="214"/>
      <c r="D83" s="199" t="s">
        <v>619</v>
      </c>
      <c r="E83" s="199"/>
      <c r="F83" s="199"/>
      <c r="G83" s="199"/>
      <c r="H83" s="199"/>
      <c r="I83" s="199"/>
      <c r="J83" s="200"/>
      <c r="K83" s="199"/>
      <c r="L83" s="199"/>
      <c r="M83" s="199"/>
      <c r="N83" s="199"/>
      <c r="O83" s="201"/>
    </row>
    <row r="84" spans="1:15" ht="12.75">
      <c r="A84" s="199"/>
      <c r="B84" s="200"/>
      <c r="C84" s="199"/>
      <c r="D84" s="199"/>
      <c r="E84" s="199"/>
      <c r="F84" s="199"/>
      <c r="G84" s="199"/>
      <c r="H84" s="199"/>
      <c r="I84" s="199"/>
      <c r="J84" s="200"/>
      <c r="K84" s="209"/>
      <c r="L84" s="209"/>
      <c r="M84" s="209"/>
      <c r="N84" s="209"/>
      <c r="O84" s="210"/>
    </row>
    <row r="85" spans="1:15" ht="12.75">
      <c r="A85" s="199"/>
      <c r="B85" s="200"/>
      <c r="C85" s="214"/>
      <c r="D85" s="199" t="s">
        <v>620</v>
      </c>
      <c r="E85" s="199"/>
      <c r="F85" s="199"/>
      <c r="G85" s="199"/>
      <c r="H85" s="199"/>
      <c r="I85" s="199"/>
      <c r="J85" s="200"/>
      <c r="K85" s="199"/>
      <c r="L85" s="199"/>
      <c r="M85" s="199"/>
      <c r="N85" s="199"/>
      <c r="O85" s="201"/>
    </row>
    <row r="86" spans="2:15" ht="12.75">
      <c r="B86" s="200"/>
      <c r="C86" s="199"/>
      <c r="D86" s="199"/>
      <c r="E86" s="199"/>
      <c r="F86" s="199"/>
      <c r="G86" s="199"/>
      <c r="H86" s="199"/>
      <c r="I86" s="199"/>
      <c r="J86" s="200"/>
      <c r="K86" s="199" t="s">
        <v>1028</v>
      </c>
      <c r="L86" s="199"/>
      <c r="M86" s="199"/>
      <c r="N86" s="199"/>
      <c r="O86" s="201"/>
    </row>
    <row r="87" spans="2:15" ht="12.75">
      <c r="B87" s="200"/>
      <c r="C87" s="214"/>
      <c r="D87" s="199" t="s">
        <v>621</v>
      </c>
      <c r="E87" s="199"/>
      <c r="F87" s="199"/>
      <c r="G87" s="199"/>
      <c r="H87" s="199"/>
      <c r="I87" s="199"/>
      <c r="J87" s="200"/>
      <c r="K87" s="199"/>
      <c r="L87" s="199" t="s">
        <v>1029</v>
      </c>
      <c r="M87" s="199"/>
      <c r="N87" s="199"/>
      <c r="O87" s="201"/>
    </row>
    <row r="88" spans="2:15" ht="12.75">
      <c r="B88" s="195"/>
      <c r="C88" s="209"/>
      <c r="D88" s="209"/>
      <c r="E88" s="209"/>
      <c r="F88" s="209"/>
      <c r="G88" s="209"/>
      <c r="H88" s="209"/>
      <c r="I88" s="209"/>
      <c r="J88" s="195"/>
      <c r="K88" s="209"/>
      <c r="L88" s="209"/>
      <c r="M88" s="209"/>
      <c r="N88" s="209"/>
      <c r="O88" s="210"/>
    </row>
    <row r="89" spans="2:15" ht="12.75">
      <c r="B89" s="193"/>
      <c r="C89" s="197" t="s">
        <v>622</v>
      </c>
      <c r="D89" s="197"/>
      <c r="E89" s="197"/>
      <c r="F89" s="197"/>
      <c r="G89" s="197"/>
      <c r="H89" s="197"/>
      <c r="I89" s="197"/>
      <c r="J89" s="193"/>
      <c r="K89" s="197" t="s">
        <v>623</v>
      </c>
      <c r="L89" s="197" t="s">
        <v>1030</v>
      </c>
      <c r="M89" s="197"/>
      <c r="N89" s="197"/>
      <c r="O89" s="198"/>
    </row>
    <row r="90" spans="2:15" ht="12.75">
      <c r="B90" s="200"/>
      <c r="C90" s="199"/>
      <c r="D90" s="199"/>
      <c r="E90" s="199"/>
      <c r="F90" s="199"/>
      <c r="G90" s="199"/>
      <c r="H90" s="199"/>
      <c r="I90" s="199"/>
      <c r="J90" s="200"/>
      <c r="K90" s="199"/>
      <c r="L90" s="199" t="s">
        <v>1031</v>
      </c>
      <c r="M90" s="199"/>
      <c r="N90" s="199"/>
      <c r="O90" s="201"/>
    </row>
    <row r="91" spans="2:15" ht="12.75">
      <c r="B91" s="200"/>
      <c r="C91" s="199" t="s">
        <v>624</v>
      </c>
      <c r="D91" s="199"/>
      <c r="E91" s="199"/>
      <c r="F91" s="209"/>
      <c r="G91" s="209"/>
      <c r="H91" s="209"/>
      <c r="I91" s="199"/>
      <c r="J91" s="200"/>
      <c r="K91" s="199" t="s">
        <v>625</v>
      </c>
      <c r="L91" s="199"/>
      <c r="M91" s="209"/>
      <c r="N91" s="199"/>
      <c r="O91" s="201"/>
    </row>
    <row r="92" spans="2:15" ht="12.75">
      <c r="B92" s="200"/>
      <c r="C92" s="199"/>
      <c r="D92" s="199"/>
      <c r="E92" s="199"/>
      <c r="F92" s="218" t="s">
        <v>626</v>
      </c>
      <c r="G92" s="199"/>
      <c r="H92" s="199"/>
      <c r="I92" s="199"/>
      <c r="J92" s="200"/>
      <c r="K92" s="199"/>
      <c r="L92" s="199"/>
      <c r="M92" s="218" t="s">
        <v>600</v>
      </c>
      <c r="N92" s="199"/>
      <c r="O92" s="201"/>
    </row>
    <row r="93" spans="2:15" ht="12.75">
      <c r="B93" s="200"/>
      <c r="C93" s="199" t="s">
        <v>627</v>
      </c>
      <c r="D93" s="199"/>
      <c r="E93" s="199"/>
      <c r="F93" s="209"/>
      <c r="G93" s="209"/>
      <c r="H93" s="209"/>
      <c r="I93" s="199"/>
      <c r="J93" s="200"/>
      <c r="K93" s="199" t="s">
        <v>628</v>
      </c>
      <c r="L93" s="199"/>
      <c r="M93" s="209"/>
      <c r="N93" s="199"/>
      <c r="O93" s="201"/>
    </row>
    <row r="94" spans="2:15" ht="12.75">
      <c r="B94" s="200"/>
      <c r="C94" s="199"/>
      <c r="D94" s="199"/>
      <c r="E94" s="199"/>
      <c r="F94" s="218" t="s">
        <v>600</v>
      </c>
      <c r="G94" s="199"/>
      <c r="H94" s="199"/>
      <c r="I94" s="199"/>
      <c r="J94" s="200"/>
      <c r="K94" s="199"/>
      <c r="L94" s="199"/>
      <c r="M94" s="218" t="s">
        <v>600</v>
      </c>
      <c r="N94" s="199"/>
      <c r="O94" s="201"/>
    </row>
    <row r="95" spans="2:15" ht="12.75">
      <c r="B95" s="200"/>
      <c r="C95" s="199" t="s">
        <v>575</v>
      </c>
      <c r="D95" s="199" t="s">
        <v>629</v>
      </c>
      <c r="E95" s="199"/>
      <c r="F95" s="209"/>
      <c r="G95" s="209"/>
      <c r="H95" s="209"/>
      <c r="I95" s="199"/>
      <c r="J95" s="200"/>
      <c r="K95" s="199" t="s">
        <v>630</v>
      </c>
      <c r="L95" s="199"/>
      <c r="M95" s="199"/>
      <c r="N95" s="199"/>
      <c r="O95" s="201"/>
    </row>
    <row r="96" spans="2:15" ht="12.75">
      <c r="B96" s="200"/>
      <c r="C96" s="199"/>
      <c r="D96" s="199"/>
      <c r="E96" s="199"/>
      <c r="F96" s="219" t="s">
        <v>600</v>
      </c>
      <c r="G96" s="199"/>
      <c r="H96" s="199"/>
      <c r="I96" s="199"/>
      <c r="J96" s="200"/>
      <c r="K96" s="199"/>
      <c r="L96" s="199"/>
      <c r="M96" s="199"/>
      <c r="N96" s="199"/>
      <c r="O96" s="201"/>
    </row>
    <row r="97" spans="2:15" ht="12.75">
      <c r="B97" s="200"/>
      <c r="C97" s="199"/>
      <c r="D97" s="199"/>
      <c r="E97" s="199"/>
      <c r="F97" s="219"/>
      <c r="G97" s="199"/>
      <c r="H97" s="199"/>
      <c r="I97" s="199"/>
      <c r="J97" s="193"/>
      <c r="K97" s="197" t="s">
        <v>747</v>
      </c>
      <c r="L97" s="197"/>
      <c r="M97" s="197"/>
      <c r="N97" s="197"/>
      <c r="O97" s="198"/>
    </row>
    <row r="98" spans="2:15" ht="12.75">
      <c r="B98" s="195"/>
      <c r="C98" s="209" t="s">
        <v>630</v>
      </c>
      <c r="D98" s="209"/>
      <c r="E98" s="209"/>
      <c r="F98" s="209"/>
      <c r="G98" s="209"/>
      <c r="H98" s="209"/>
      <c r="I98" s="209"/>
      <c r="J98" s="195"/>
      <c r="K98" s="209"/>
      <c r="L98" s="209"/>
      <c r="M98" s="209"/>
      <c r="N98" s="209"/>
      <c r="O98" s="210"/>
    </row>
    <row r="99" spans="2:15" ht="12.75">
      <c r="B99" s="193"/>
      <c r="C99" s="197" t="s">
        <v>631</v>
      </c>
      <c r="D99" s="197"/>
      <c r="E99" s="197"/>
      <c r="F99" s="197"/>
      <c r="G99" s="197"/>
      <c r="H99" s="197"/>
      <c r="I99" s="197"/>
      <c r="J99" s="199"/>
      <c r="K99" s="199"/>
      <c r="L99" s="199"/>
      <c r="M99" s="199"/>
      <c r="N99" s="199"/>
      <c r="O99" s="201"/>
    </row>
    <row r="100" spans="2:15" ht="12.75">
      <c r="B100" s="200"/>
      <c r="C100" s="1127"/>
      <c r="D100" s="1128"/>
      <c r="E100" s="1128"/>
      <c r="F100" s="1128"/>
      <c r="G100" s="1129"/>
      <c r="H100" s="608" t="s">
        <v>632</v>
      </c>
      <c r="I100" s="608" t="s">
        <v>632</v>
      </c>
      <c r="J100" s="1130" t="s">
        <v>632</v>
      </c>
      <c r="K100" s="1130"/>
      <c r="L100" s="608" t="s">
        <v>632</v>
      </c>
      <c r="M100" s="608" t="s">
        <v>632</v>
      </c>
      <c r="N100" s="608" t="s">
        <v>632</v>
      </c>
      <c r="O100" s="201"/>
    </row>
    <row r="101" spans="2:15" ht="12.75">
      <c r="B101" s="200"/>
      <c r="C101" s="1123" t="s">
        <v>633</v>
      </c>
      <c r="D101" s="1124"/>
      <c r="E101" s="1124"/>
      <c r="F101" s="1124"/>
      <c r="G101" s="1125"/>
      <c r="H101" s="214"/>
      <c r="I101" s="214"/>
      <c r="J101" s="1126"/>
      <c r="K101" s="1126"/>
      <c r="L101" s="214"/>
      <c r="M101" s="214"/>
      <c r="N101" s="214"/>
      <c r="O101" s="201"/>
    </row>
    <row r="102" spans="2:15" ht="27" customHeight="1">
      <c r="B102" s="200"/>
      <c r="C102" s="1138" t="s">
        <v>1032</v>
      </c>
      <c r="D102" s="1139"/>
      <c r="E102" s="1139"/>
      <c r="F102" s="1139"/>
      <c r="G102" s="1140"/>
      <c r="H102" s="214"/>
      <c r="I102" s="214"/>
      <c r="J102" s="1126"/>
      <c r="K102" s="1126"/>
      <c r="L102" s="214"/>
      <c r="M102" s="214"/>
      <c r="N102" s="214"/>
      <c r="O102" s="201"/>
    </row>
    <row r="103" spans="2:15" ht="12.75">
      <c r="B103" s="200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201"/>
    </row>
    <row r="104" spans="2:15" ht="12.75">
      <c r="B104" s="200"/>
      <c r="C104" s="199" t="s">
        <v>634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201"/>
    </row>
    <row r="105" spans="2:15" ht="12.75">
      <c r="B105" s="195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10"/>
    </row>
    <row r="107" ht="12.75">
      <c r="B107" s="192" t="s">
        <v>635</v>
      </c>
    </row>
    <row r="110" spans="3:10" ht="12.75">
      <c r="C110" s="766" t="s">
        <v>1022</v>
      </c>
      <c r="D110" s="785"/>
      <c r="F110" s="860"/>
      <c r="G110" s="860"/>
      <c r="H110" s="860"/>
      <c r="I110" s="860"/>
      <c r="J110" s="860"/>
    </row>
    <row r="111" spans="2:10" ht="15">
      <c r="B111" s="853"/>
      <c r="F111" s="861"/>
      <c r="G111" s="861"/>
      <c r="H111" s="861"/>
      <c r="I111" s="861"/>
      <c r="J111" s="861"/>
    </row>
    <row r="112" spans="2:10" ht="15">
      <c r="B112" s="220"/>
      <c r="F112" s="860"/>
      <c r="G112" s="860"/>
      <c r="H112" s="860"/>
      <c r="I112" s="860"/>
      <c r="J112" s="860"/>
    </row>
    <row r="113" spans="2:15" ht="15">
      <c r="B113" s="220"/>
      <c r="C113" s="766" t="s">
        <v>1023</v>
      </c>
      <c r="D113" s="785"/>
      <c r="F113" s="859"/>
      <c r="G113" s="859"/>
      <c r="H113" s="859"/>
      <c r="I113" s="859"/>
      <c r="J113" s="859"/>
      <c r="L113" s="221" t="s">
        <v>663</v>
      </c>
      <c r="M113" s="209"/>
      <c r="N113" s="209"/>
      <c r="O113" s="221" t="s">
        <v>664</v>
      </c>
    </row>
    <row r="114" spans="2:11" ht="15">
      <c r="B114" s="853"/>
      <c r="C114" s="853"/>
      <c r="D114" s="853"/>
      <c r="E114" s="853"/>
      <c r="F114" s="853"/>
      <c r="G114" s="853"/>
      <c r="H114" s="853"/>
      <c r="I114" s="199"/>
      <c r="J114" s="199"/>
      <c r="K114" s="199"/>
    </row>
    <row r="115" spans="2:9" ht="12.75">
      <c r="B115" s="199"/>
      <c r="C115" s="199"/>
      <c r="D115" s="199"/>
      <c r="E115" s="199"/>
      <c r="F115" s="199"/>
      <c r="G115" s="199"/>
      <c r="H115" s="199"/>
      <c r="I115" s="199"/>
    </row>
  </sheetData>
  <sheetProtection/>
  <mergeCells count="22">
    <mergeCell ref="C102:G102"/>
    <mergeCell ref="J102:K102"/>
    <mergeCell ref="J20:M20"/>
    <mergeCell ref="B22:G22"/>
    <mergeCell ref="J24:O24"/>
    <mergeCell ref="B25:G25"/>
    <mergeCell ref="J28:M28"/>
    <mergeCell ref="E32:J32"/>
    <mergeCell ref="C10:O10"/>
    <mergeCell ref="C11:O11"/>
    <mergeCell ref="C12:O12"/>
    <mergeCell ref="C13:O13"/>
    <mergeCell ref="J15:M15"/>
    <mergeCell ref="J16:M16"/>
    <mergeCell ref="C15:F15"/>
    <mergeCell ref="B16:G16"/>
    <mergeCell ref="J17:M17"/>
    <mergeCell ref="B19:G19"/>
    <mergeCell ref="C101:G101"/>
    <mergeCell ref="J101:K101"/>
    <mergeCell ref="C100:G100"/>
    <mergeCell ref="J100:K100"/>
  </mergeCells>
  <printOptions/>
  <pageMargins left="0.17" right="0.21" top="0.984251968503937" bottom="0.984251968503937" header="0.55" footer="0.5118110236220472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28125" style="192" customWidth="1"/>
    <col min="2" max="2" width="9.140625" style="192" customWidth="1"/>
    <col min="3" max="3" width="8.7109375" style="192" customWidth="1"/>
    <col min="4" max="4" width="15.28125" style="192" customWidth="1"/>
    <col min="5" max="5" width="7.8515625" style="192" customWidth="1"/>
    <col min="6" max="6" width="28.00390625" style="192" customWidth="1"/>
    <col min="7" max="7" width="10.8515625" style="192" customWidth="1"/>
    <col min="8" max="8" width="8.57421875" style="192" customWidth="1"/>
    <col min="9" max="9" width="12.140625" style="192" customWidth="1"/>
    <col min="10" max="10" width="10.57421875" style="192" customWidth="1"/>
    <col min="11" max="11" width="10.7109375" style="192" customWidth="1"/>
    <col min="12" max="14" width="9.140625" style="192" customWidth="1"/>
    <col min="15" max="15" width="14.421875" style="192" customWidth="1"/>
    <col min="16" max="16384" width="9.140625" style="192" customWidth="1"/>
  </cols>
  <sheetData>
    <row r="1" spans="1:14" ht="12.75">
      <c r="A1" s="436"/>
      <c r="B1" s="436" t="s">
        <v>1046</v>
      </c>
      <c r="C1" s="742"/>
      <c r="D1" s="742"/>
      <c r="E1" s="742"/>
      <c r="F1" s="742"/>
      <c r="G1" s="742"/>
      <c r="H1" s="742"/>
      <c r="I1" s="742"/>
      <c r="J1" s="199"/>
      <c r="K1" s="199"/>
      <c r="L1" s="199"/>
      <c r="M1" s="199"/>
      <c r="N1" s="199"/>
    </row>
    <row r="2" spans="1:14" ht="12.75">
      <c r="A2" s="436"/>
      <c r="B2" s="436" t="s">
        <v>782</v>
      </c>
      <c r="C2" s="742"/>
      <c r="D2" s="742"/>
      <c r="E2" s="742"/>
      <c r="F2" s="742"/>
      <c r="G2" s="742"/>
      <c r="H2" s="742"/>
      <c r="I2" s="742"/>
      <c r="J2" s="199"/>
      <c r="K2" s="199"/>
      <c r="L2" s="199"/>
      <c r="M2" s="199"/>
      <c r="N2" s="199"/>
    </row>
    <row r="3" spans="1:14" ht="12.75">
      <c r="A3" s="436"/>
      <c r="B3" s="436" t="s">
        <v>1067</v>
      </c>
      <c r="C3" s="742"/>
      <c r="D3" s="742"/>
      <c r="E3" s="741"/>
      <c r="F3" s="742"/>
      <c r="G3" s="742"/>
      <c r="H3" s="742"/>
      <c r="I3" s="742"/>
      <c r="J3" s="199"/>
      <c r="K3" s="199"/>
      <c r="L3" s="199"/>
      <c r="M3" s="199"/>
      <c r="N3" s="199"/>
    </row>
    <row r="4" spans="1:14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ht="12.75">
      <c r="C5" s="192" t="s">
        <v>1010</v>
      </c>
    </row>
    <row r="7" ht="12.75">
      <c r="C7" s="192" t="s">
        <v>784</v>
      </c>
    </row>
    <row r="8" ht="12.75"/>
    <row r="9" spans="2:15" ht="12.75">
      <c r="B9" s="1147" t="s">
        <v>540</v>
      </c>
      <c r="C9" s="1147"/>
      <c r="D9" s="1148"/>
      <c r="E9" s="1148"/>
      <c r="F9" s="1148"/>
      <c r="G9" s="1148"/>
      <c r="H9" s="1148"/>
      <c r="I9" s="1148"/>
      <c r="J9" s="1148"/>
      <c r="K9" s="1148"/>
      <c r="L9" s="1160"/>
      <c r="M9" s="1160"/>
      <c r="N9" s="1160"/>
      <c r="O9" s="1160"/>
    </row>
    <row r="10" spans="2:15" ht="12.75">
      <c r="B10" s="1147" t="s">
        <v>541</v>
      </c>
      <c r="C10" s="1147"/>
      <c r="D10" s="1148"/>
      <c r="E10" s="1148"/>
      <c r="F10" s="1148"/>
      <c r="G10" s="1148"/>
      <c r="H10" s="1148"/>
      <c r="I10" s="1148"/>
      <c r="J10" s="1148"/>
      <c r="K10" s="1148"/>
      <c r="L10" s="1160"/>
      <c r="M10" s="1160"/>
      <c r="N10" s="1160"/>
      <c r="O10" s="1160"/>
    </row>
    <row r="11" spans="2:15" ht="12.75">
      <c r="B11" s="1147" t="s">
        <v>542</v>
      </c>
      <c r="C11" s="1147"/>
      <c r="D11" s="1148"/>
      <c r="E11" s="1148"/>
      <c r="F11" s="1148"/>
      <c r="G11" s="1148"/>
      <c r="H11" s="1148"/>
      <c r="I11" s="1148"/>
      <c r="J11" s="1148"/>
      <c r="K11" s="1148"/>
      <c r="L11" s="1160"/>
      <c r="M11" s="1160"/>
      <c r="N11" s="1160"/>
      <c r="O11" s="1160"/>
    </row>
    <row r="12" spans="2:15" ht="15" customHeight="1">
      <c r="B12" s="1147" t="s">
        <v>543</v>
      </c>
      <c r="C12" s="1147"/>
      <c r="D12" s="1148"/>
      <c r="E12" s="1148"/>
      <c r="F12" s="1148"/>
      <c r="G12" s="1148"/>
      <c r="H12" s="1148"/>
      <c r="I12" s="1148"/>
      <c r="J12" s="1148"/>
      <c r="K12" s="1148"/>
      <c r="L12" s="1160"/>
      <c r="M12" s="1160"/>
      <c r="N12" s="1160"/>
      <c r="O12" s="1160"/>
    </row>
    <row r="13" spans="2:15" ht="15" customHeight="1">
      <c r="B13" s="854"/>
      <c r="C13" s="779"/>
      <c r="D13" s="783"/>
      <c r="E13" s="783"/>
      <c r="F13" s="783"/>
      <c r="G13" s="783"/>
      <c r="H13" s="783"/>
      <c r="I13" s="197"/>
      <c r="J13" s="197"/>
      <c r="K13" s="783"/>
      <c r="L13" s="197"/>
      <c r="M13" s="197"/>
      <c r="N13" s="197"/>
      <c r="O13" s="198"/>
    </row>
    <row r="14" spans="2:15" ht="12.75">
      <c r="B14" s="1161"/>
      <c r="C14" s="1137"/>
      <c r="D14" s="1137"/>
      <c r="E14" s="1137"/>
      <c r="F14" s="199"/>
      <c r="G14" s="199"/>
      <c r="H14" s="199"/>
      <c r="I14" s="1135" t="s">
        <v>1011</v>
      </c>
      <c r="J14" s="1136"/>
      <c r="K14" s="1136"/>
      <c r="L14" s="1136"/>
      <c r="M14" s="199"/>
      <c r="N14" s="199"/>
      <c r="O14" s="201"/>
    </row>
    <row r="15" spans="2:15" ht="30.75" customHeight="1">
      <c r="B15" s="1157" t="s">
        <v>636</v>
      </c>
      <c r="C15" s="1158"/>
      <c r="D15" s="1120"/>
      <c r="E15" s="1120"/>
      <c r="F15" s="1120"/>
      <c r="G15" s="203" t="s">
        <v>545</v>
      </c>
      <c r="H15" s="199"/>
      <c r="I15" s="1119" t="s">
        <v>546</v>
      </c>
      <c r="J15" s="1119"/>
      <c r="K15" s="1119"/>
      <c r="L15" s="1119"/>
      <c r="M15" s="199"/>
      <c r="N15" s="199"/>
      <c r="O15" s="855" t="s">
        <v>637</v>
      </c>
    </row>
    <row r="16" spans="2:15" ht="20.25" customHeight="1">
      <c r="B16" s="856"/>
      <c r="C16" s="204"/>
      <c r="D16" s="778"/>
      <c r="E16" s="778"/>
      <c r="F16" s="778"/>
      <c r="G16" s="203"/>
      <c r="H16" s="199"/>
      <c r="I16" s="1119" t="s">
        <v>748</v>
      </c>
      <c r="J16" s="1120"/>
      <c r="K16" s="1120"/>
      <c r="L16" s="1120"/>
      <c r="M16" s="199"/>
      <c r="N16" s="199"/>
      <c r="O16" s="201"/>
    </row>
    <row r="17" spans="2:15" ht="12.75">
      <c r="B17" s="200"/>
      <c r="C17" s="199"/>
      <c r="D17" s="205"/>
      <c r="E17" s="199"/>
      <c r="F17" s="199"/>
      <c r="G17" s="199"/>
      <c r="H17" s="199"/>
      <c r="I17" s="237" t="s">
        <v>638</v>
      </c>
      <c r="J17" s="782"/>
      <c r="K17" s="782"/>
      <c r="L17" s="782"/>
      <c r="M17" s="199"/>
      <c r="N17" s="199"/>
      <c r="O17" s="201"/>
    </row>
    <row r="18" spans="2:15" ht="12.75">
      <c r="B18" s="1149" t="s">
        <v>639</v>
      </c>
      <c r="C18" s="1119"/>
      <c r="D18" s="1120"/>
      <c r="E18" s="1120"/>
      <c r="F18" s="1120"/>
      <c r="G18" s="203" t="s">
        <v>545</v>
      </c>
      <c r="H18" s="199"/>
      <c r="I18" s="237" t="s">
        <v>550</v>
      </c>
      <c r="J18" s="782"/>
      <c r="K18" s="782"/>
      <c r="L18" s="782"/>
      <c r="M18" s="199"/>
      <c r="N18" s="199"/>
      <c r="O18" s="201"/>
    </row>
    <row r="19" spans="2:15" ht="12.75">
      <c r="B19" s="857"/>
      <c r="C19" s="777"/>
      <c r="D19" s="778"/>
      <c r="E19" s="778"/>
      <c r="F19" s="778"/>
      <c r="G19" s="203"/>
      <c r="H19" s="199"/>
      <c r="I19" s="1135" t="s">
        <v>640</v>
      </c>
      <c r="J19" s="1136"/>
      <c r="K19" s="1136"/>
      <c r="L19" s="1136"/>
      <c r="M19" s="199"/>
      <c r="N19" s="199"/>
      <c r="O19" s="201"/>
    </row>
    <row r="20" spans="2:15" ht="12.75">
      <c r="B20" s="760"/>
      <c r="C20" s="778"/>
      <c r="D20" s="778"/>
      <c r="E20" s="778"/>
      <c r="F20" s="778"/>
      <c r="G20" s="778"/>
      <c r="H20" s="199"/>
      <c r="I20" s="237" t="s">
        <v>749</v>
      </c>
      <c r="J20" s="782"/>
      <c r="K20" s="782"/>
      <c r="L20" s="782"/>
      <c r="M20" s="199"/>
      <c r="N20" s="199"/>
      <c r="O20" s="201"/>
    </row>
    <row r="21" spans="2:15" ht="12.75">
      <c r="B21" s="760"/>
      <c r="C21" s="778"/>
      <c r="D21" s="778"/>
      <c r="E21" s="778"/>
      <c r="F21" s="778"/>
      <c r="G21" s="778"/>
      <c r="H21" s="199"/>
      <c r="I21" s="1119" t="s">
        <v>750</v>
      </c>
      <c r="J21" s="1119"/>
      <c r="K21" s="1119"/>
      <c r="L21" s="1119"/>
      <c r="M21" s="1119"/>
      <c r="N21" s="1119"/>
      <c r="O21" s="201"/>
    </row>
    <row r="22" spans="2:15" ht="12.75">
      <c r="B22" s="1159" t="s">
        <v>549</v>
      </c>
      <c r="C22" s="1120"/>
      <c r="D22" s="1120"/>
      <c r="E22" s="1120"/>
      <c r="F22" s="1120"/>
      <c r="G22" s="778"/>
      <c r="H22" s="199"/>
      <c r="I22" s="780"/>
      <c r="J22" s="781"/>
      <c r="K22" s="781"/>
      <c r="L22" s="781"/>
      <c r="M22" s="199"/>
      <c r="N22" s="199"/>
      <c r="O22" s="201"/>
    </row>
    <row r="23" spans="2:15" ht="12.75">
      <c r="B23" s="760"/>
      <c r="C23" s="778"/>
      <c r="D23" s="778"/>
      <c r="E23" s="778"/>
      <c r="F23" s="778"/>
      <c r="G23" s="778"/>
      <c r="H23" s="199"/>
      <c r="I23" s="780"/>
      <c r="J23" s="781"/>
      <c r="K23" s="781"/>
      <c r="L23" s="781"/>
      <c r="M23" s="199"/>
      <c r="N23" s="199"/>
      <c r="O23" s="201"/>
    </row>
    <row r="24" spans="2:15" ht="12.75">
      <c r="B24" s="760"/>
      <c r="C24" s="778"/>
      <c r="D24" s="778"/>
      <c r="E24" s="778"/>
      <c r="F24" s="778"/>
      <c r="G24" s="778"/>
      <c r="H24" s="199"/>
      <c r="I24" s="780"/>
      <c r="J24" s="781"/>
      <c r="K24" s="781"/>
      <c r="L24" s="781"/>
      <c r="M24" s="199"/>
      <c r="N24" s="199"/>
      <c r="O24" s="201"/>
    </row>
    <row r="25" spans="2:15" ht="12.75">
      <c r="B25" s="1149" t="s">
        <v>641</v>
      </c>
      <c r="C25" s="1119"/>
      <c r="D25" s="1120"/>
      <c r="E25" s="1120"/>
      <c r="F25" s="1120"/>
      <c r="G25" s="203" t="s">
        <v>554</v>
      </c>
      <c r="H25" s="199"/>
      <c r="I25" s="237" t="s">
        <v>1012</v>
      </c>
      <c r="J25" s="782"/>
      <c r="K25" s="782"/>
      <c r="L25" s="782"/>
      <c r="M25" s="199"/>
      <c r="N25" s="199"/>
      <c r="O25" s="201"/>
    </row>
    <row r="26" spans="2:15" ht="12.75">
      <c r="B26" s="760"/>
      <c r="C26" s="778"/>
      <c r="D26" s="778"/>
      <c r="E26" s="778"/>
      <c r="F26" s="778"/>
      <c r="G26" s="778"/>
      <c r="H26" s="199"/>
      <c r="I26" s="237" t="s">
        <v>1013</v>
      </c>
      <c r="J26" s="782"/>
      <c r="K26" s="782"/>
      <c r="L26" s="782"/>
      <c r="M26" s="199"/>
      <c r="N26" s="199"/>
      <c r="O26" s="201"/>
    </row>
    <row r="27" spans="2:15" ht="12.75">
      <c r="B27" s="760"/>
      <c r="C27" s="778"/>
      <c r="D27" s="778"/>
      <c r="E27" s="778"/>
      <c r="F27" s="778"/>
      <c r="G27" s="778"/>
      <c r="H27" s="199"/>
      <c r="I27" s="237" t="s">
        <v>1014</v>
      </c>
      <c r="J27" s="782"/>
      <c r="K27" s="782"/>
      <c r="L27" s="782"/>
      <c r="M27" s="199"/>
      <c r="N27" s="199"/>
      <c r="O27" s="201"/>
    </row>
    <row r="28" spans="2:15" ht="12.75">
      <c r="B28" s="1149" t="s">
        <v>558</v>
      </c>
      <c r="C28" s="1119"/>
      <c r="D28" s="1120"/>
      <c r="E28" s="1120"/>
      <c r="F28" s="1120"/>
      <c r="G28" s="203" t="s">
        <v>559</v>
      </c>
      <c r="H28" s="199"/>
      <c r="I28" s="237" t="s">
        <v>1015</v>
      </c>
      <c r="J28" s="782"/>
      <c r="K28" s="782"/>
      <c r="L28" s="782"/>
      <c r="M28" s="199"/>
      <c r="N28" s="199"/>
      <c r="O28" s="201"/>
    </row>
    <row r="29" spans="2:15" ht="12.75">
      <c r="B29" s="200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1"/>
    </row>
    <row r="30" spans="2:15" ht="12.75">
      <c r="B30" s="858" t="s">
        <v>38</v>
      </c>
      <c r="C30" s="205"/>
      <c r="D30" s="205" t="s">
        <v>642</v>
      </c>
      <c r="E30" s="199"/>
      <c r="F30" s="205" t="s">
        <v>643</v>
      </c>
      <c r="G30" s="199"/>
      <c r="H30" s="199"/>
      <c r="I30" s="199"/>
      <c r="J30" s="199"/>
      <c r="K30" s="199"/>
      <c r="L30" s="199"/>
      <c r="M30" s="199"/>
      <c r="N30" s="199"/>
      <c r="O30" s="201"/>
    </row>
    <row r="31" spans="2:16" ht="12.75">
      <c r="B31" s="195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10"/>
      <c r="P31" s="199"/>
    </row>
    <row r="32" spans="3:15" ht="13.5" thickBot="1">
      <c r="C32" s="211"/>
      <c r="K32" s="211"/>
      <c r="L32" s="211"/>
      <c r="M32" s="211"/>
      <c r="N32" s="211"/>
      <c r="O32" s="211"/>
    </row>
    <row r="33" spans="2:12" ht="12.75">
      <c r="B33" s="199"/>
      <c r="D33" s="213"/>
      <c r="E33" s="213"/>
      <c r="F33" s="213"/>
      <c r="G33" s="213"/>
      <c r="H33" s="213"/>
      <c r="I33" s="213"/>
      <c r="J33" s="213"/>
      <c r="K33" s="199"/>
      <c r="L33" s="199"/>
    </row>
    <row r="34" spans="2:12" ht="12.75">
      <c r="B34" s="209"/>
      <c r="D34" s="199"/>
      <c r="E34" s="199"/>
      <c r="F34" s="199"/>
      <c r="G34" s="199"/>
      <c r="H34" s="199"/>
      <c r="I34" s="199"/>
      <c r="J34" s="199"/>
      <c r="K34" s="199"/>
      <c r="L34" s="199"/>
    </row>
    <row r="35" ht="12.75">
      <c r="B35" s="214"/>
    </row>
    <row r="36" spans="2:9" ht="12.75">
      <c r="B36" s="609" t="s">
        <v>545</v>
      </c>
      <c r="D36" s="1147" t="s">
        <v>1016</v>
      </c>
      <c r="E36" s="1148"/>
      <c r="F36" s="1148"/>
      <c r="G36" s="1148"/>
      <c r="H36" s="1148"/>
      <c r="I36" s="1148"/>
    </row>
    <row r="37" ht="12.75"/>
    <row r="38" ht="12.75">
      <c r="B38" s="743" t="s">
        <v>751</v>
      </c>
    </row>
    <row r="39" spans="2:5" ht="12.75">
      <c r="B39" s="743" t="s">
        <v>1017</v>
      </c>
      <c r="E39" s="221" t="s">
        <v>644</v>
      </c>
    </row>
    <row r="40" spans="2:15" ht="12.75">
      <c r="B40" s="1150"/>
      <c r="C40" s="1150"/>
      <c r="D40" s="1150"/>
      <c r="E40" s="1152" t="s">
        <v>753</v>
      </c>
      <c r="F40" s="744" t="s">
        <v>645</v>
      </c>
      <c r="G40" s="1155" t="s">
        <v>646</v>
      </c>
      <c r="H40" s="1155"/>
      <c r="I40" s="1155"/>
      <c r="J40" s="1156"/>
      <c r="K40" s="1156"/>
      <c r="L40" s="1156"/>
      <c r="M40" s="1156"/>
      <c r="N40" s="1156" t="s">
        <v>647</v>
      </c>
      <c r="O40" s="1156"/>
    </row>
    <row r="41" spans="2:15" ht="25.5">
      <c r="B41" s="1150"/>
      <c r="C41" s="1150"/>
      <c r="D41" s="1150"/>
      <c r="E41" s="1153"/>
      <c r="F41" s="745"/>
      <c r="G41" s="746"/>
      <c r="H41" s="747" t="s">
        <v>648</v>
      </c>
      <c r="I41" s="748"/>
      <c r="J41" s="1163" t="s">
        <v>649</v>
      </c>
      <c r="K41" s="1164"/>
      <c r="L41" s="749" t="s">
        <v>650</v>
      </c>
      <c r="M41" s="749"/>
      <c r="N41" s="1156"/>
      <c r="O41" s="1156"/>
    </row>
    <row r="42" spans="2:15" ht="77.25" customHeight="1">
      <c r="B42" s="1150"/>
      <c r="C42" s="1150"/>
      <c r="D42" s="1150"/>
      <c r="E42" s="1154"/>
      <c r="F42" s="744" t="s">
        <v>651</v>
      </c>
      <c r="G42" s="750" t="s">
        <v>652</v>
      </c>
      <c r="H42" s="750" t="s">
        <v>653</v>
      </c>
      <c r="I42" s="750" t="s">
        <v>654</v>
      </c>
      <c r="J42" s="749" t="s">
        <v>655</v>
      </c>
      <c r="K42" s="751" t="s">
        <v>1018</v>
      </c>
      <c r="L42" s="749" t="s">
        <v>655</v>
      </c>
      <c r="M42" s="866" t="s">
        <v>1018</v>
      </c>
      <c r="N42" s="1165" t="s">
        <v>656</v>
      </c>
      <c r="O42" s="1165"/>
    </row>
    <row r="43" spans="2:15" ht="12.75">
      <c r="B43" s="1150" t="s">
        <v>752</v>
      </c>
      <c r="C43" s="1150"/>
      <c r="D43" s="1150"/>
      <c r="E43" s="752"/>
      <c r="F43" s="753">
        <v>1</v>
      </c>
      <c r="G43" s="753"/>
      <c r="H43" s="754">
        <v>2</v>
      </c>
      <c r="I43" s="755"/>
      <c r="J43" s="755">
        <v>3</v>
      </c>
      <c r="K43" s="756">
        <v>4</v>
      </c>
      <c r="L43" s="756">
        <v>5</v>
      </c>
      <c r="M43" s="756">
        <v>6</v>
      </c>
      <c r="N43" s="1156">
        <v>7</v>
      </c>
      <c r="O43" s="1156"/>
    </row>
    <row r="44" spans="2:15" ht="12.75">
      <c r="B44" s="1150"/>
      <c r="C44" s="1151"/>
      <c r="D44" s="1151"/>
      <c r="E44" s="752"/>
      <c r="F44" s="752"/>
      <c r="G44" s="757"/>
      <c r="H44" s="757"/>
      <c r="I44" s="757"/>
      <c r="J44" s="752"/>
      <c r="K44" s="752"/>
      <c r="L44" s="752"/>
      <c r="M44" s="752"/>
      <c r="N44" s="752"/>
      <c r="O44" s="752"/>
    </row>
    <row r="45" spans="2:15" ht="12.75">
      <c r="B45" s="1150"/>
      <c r="C45" s="1151"/>
      <c r="D45" s="1151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</row>
    <row r="46" spans="2:15" ht="12.75">
      <c r="B46" s="1150"/>
      <c r="C46" s="1151"/>
      <c r="D46" s="1151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</row>
    <row r="47" ht="12.75"/>
    <row r="48" spans="2:7" ht="12.75">
      <c r="B48" s="1145" t="s">
        <v>1019</v>
      </c>
      <c r="C48" s="1145"/>
      <c r="D48" s="1145"/>
      <c r="E48" s="1145"/>
      <c r="F48" s="1145"/>
      <c r="G48" s="192" t="s">
        <v>1020</v>
      </c>
    </row>
    <row r="49" spans="2:15" ht="12.75">
      <c r="B49" s="1162"/>
      <c r="C49" s="1162"/>
      <c r="D49" s="1162"/>
      <c r="E49" s="1152" t="s">
        <v>753</v>
      </c>
      <c r="F49" s="758" t="s">
        <v>657</v>
      </c>
      <c r="G49" s="759" t="s">
        <v>754</v>
      </c>
      <c r="H49" s="758" t="s">
        <v>755</v>
      </c>
      <c r="I49" s="759" t="s">
        <v>754</v>
      </c>
      <c r="J49" s="759" t="s">
        <v>755</v>
      </c>
      <c r="K49" s="758" t="s">
        <v>756</v>
      </c>
      <c r="L49" s="759" t="s">
        <v>756</v>
      </c>
      <c r="M49" s="758" t="s">
        <v>756</v>
      </c>
      <c r="N49" s="759" t="s">
        <v>754</v>
      </c>
      <c r="O49" s="759" t="s">
        <v>754</v>
      </c>
    </row>
    <row r="50" spans="2:15" ht="12.75">
      <c r="B50" s="1162"/>
      <c r="C50" s="1162"/>
      <c r="D50" s="1162"/>
      <c r="E50" s="1153"/>
      <c r="F50" s="760" t="s">
        <v>658</v>
      </c>
      <c r="G50" s="761" t="s">
        <v>659</v>
      </c>
      <c r="H50" s="606" t="s">
        <v>660</v>
      </c>
      <c r="I50" s="760" t="s">
        <v>661</v>
      </c>
      <c r="J50" s="760" t="s">
        <v>658</v>
      </c>
      <c r="K50" s="762" t="s">
        <v>659</v>
      </c>
      <c r="L50" s="606" t="s">
        <v>660</v>
      </c>
      <c r="M50" s="762" t="s">
        <v>661</v>
      </c>
      <c r="N50" s="761" t="s">
        <v>658</v>
      </c>
      <c r="O50" s="761"/>
    </row>
    <row r="51" spans="2:15" ht="58.5" customHeight="1">
      <c r="B51" s="1162"/>
      <c r="C51" s="1162"/>
      <c r="D51" s="1162"/>
      <c r="E51" s="1154"/>
      <c r="F51" s="607">
        <v>1</v>
      </c>
      <c r="G51" s="607">
        <v>2</v>
      </c>
      <c r="H51" s="607">
        <v>3</v>
      </c>
      <c r="I51" s="607">
        <v>4</v>
      </c>
      <c r="J51" s="607">
        <v>5</v>
      </c>
      <c r="K51" s="607">
        <v>6</v>
      </c>
      <c r="L51" s="607">
        <v>7</v>
      </c>
      <c r="M51" s="607">
        <v>8</v>
      </c>
      <c r="N51" s="607">
        <v>9</v>
      </c>
      <c r="O51" s="607">
        <v>10</v>
      </c>
    </row>
    <row r="52" spans="2:15" ht="12.75">
      <c r="B52" s="1150" t="s">
        <v>752</v>
      </c>
      <c r="C52" s="1150"/>
      <c r="D52" s="1150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</row>
    <row r="53" spans="2:15" ht="12.75">
      <c r="B53" s="1162"/>
      <c r="C53" s="1162"/>
      <c r="D53" s="1162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</row>
    <row r="54" spans="2:15" ht="12.75">
      <c r="B54" s="1162"/>
      <c r="C54" s="1162"/>
      <c r="D54" s="1162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</row>
    <row r="55" ht="12.75"/>
    <row r="56" spans="2:12" ht="12.75">
      <c r="B56" s="763" t="s">
        <v>1021</v>
      </c>
      <c r="C56" s="764"/>
      <c r="D56" s="764"/>
      <c r="E56" s="221"/>
      <c r="G56" s="192" t="s">
        <v>1020</v>
      </c>
      <c r="L56" s="765" t="s">
        <v>662</v>
      </c>
    </row>
    <row r="57" spans="2:15" ht="12.75">
      <c r="B57" s="1162"/>
      <c r="C57" s="1162"/>
      <c r="D57" s="1162"/>
      <c r="E57" s="1152" t="s">
        <v>753</v>
      </c>
      <c r="F57" s="758" t="s">
        <v>657</v>
      </c>
      <c r="G57" s="759" t="s">
        <v>754</v>
      </c>
      <c r="H57" s="758" t="s">
        <v>755</v>
      </c>
      <c r="I57" s="759" t="s">
        <v>754</v>
      </c>
      <c r="J57" s="759" t="s">
        <v>755</v>
      </c>
      <c r="K57" s="758" t="s">
        <v>756</v>
      </c>
      <c r="L57" s="759" t="s">
        <v>756</v>
      </c>
      <c r="M57" s="758" t="s">
        <v>756</v>
      </c>
      <c r="N57" s="759" t="s">
        <v>754</v>
      </c>
      <c r="O57" s="759" t="s">
        <v>754</v>
      </c>
    </row>
    <row r="58" spans="2:15" ht="12.75">
      <c r="B58" s="1162"/>
      <c r="C58" s="1162"/>
      <c r="D58" s="1162"/>
      <c r="E58" s="1153"/>
      <c r="F58" s="760" t="s">
        <v>658</v>
      </c>
      <c r="G58" s="761" t="s">
        <v>659</v>
      </c>
      <c r="H58" s="606" t="s">
        <v>660</v>
      </c>
      <c r="I58" s="760" t="s">
        <v>661</v>
      </c>
      <c r="J58" s="760" t="s">
        <v>658</v>
      </c>
      <c r="K58" s="762" t="s">
        <v>659</v>
      </c>
      <c r="L58" s="606" t="s">
        <v>660</v>
      </c>
      <c r="M58" s="762" t="s">
        <v>661</v>
      </c>
      <c r="N58" s="761" t="s">
        <v>658</v>
      </c>
      <c r="O58" s="761"/>
    </row>
    <row r="59" spans="2:15" ht="61.5" customHeight="1">
      <c r="B59" s="1162"/>
      <c r="C59" s="1162"/>
      <c r="D59" s="1162"/>
      <c r="E59" s="1154"/>
      <c r="F59" s="607">
        <v>1</v>
      </c>
      <c r="G59" s="607">
        <v>2</v>
      </c>
      <c r="H59" s="607">
        <v>3</v>
      </c>
      <c r="I59" s="607">
        <v>4</v>
      </c>
      <c r="J59" s="607">
        <v>5</v>
      </c>
      <c r="K59" s="607">
        <v>6</v>
      </c>
      <c r="L59" s="607">
        <v>7</v>
      </c>
      <c r="M59" s="607">
        <v>8</v>
      </c>
      <c r="N59" s="761">
        <v>9</v>
      </c>
      <c r="O59" s="607">
        <v>10</v>
      </c>
    </row>
    <row r="60" spans="2:15" ht="12.75">
      <c r="B60" s="1150" t="s">
        <v>752</v>
      </c>
      <c r="C60" s="1150"/>
      <c r="D60" s="1150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</row>
    <row r="61" spans="2:15" ht="12.75">
      <c r="B61" s="1162"/>
      <c r="C61" s="1162"/>
      <c r="D61" s="1162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</row>
    <row r="62" spans="2:15" ht="12.75">
      <c r="B62" s="1162"/>
      <c r="C62" s="1162"/>
      <c r="D62" s="1162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</row>
    <row r="65" spans="2:9" ht="12.75">
      <c r="B65" s="766" t="s">
        <v>1022</v>
      </c>
      <c r="C65" s="194"/>
      <c r="E65" s="860"/>
      <c r="F65" s="860"/>
      <c r="G65" s="860"/>
      <c r="H65" s="860"/>
      <c r="I65" s="860"/>
    </row>
    <row r="66" spans="5:9" ht="12.75">
      <c r="E66" s="861"/>
      <c r="F66" s="861"/>
      <c r="G66" s="861"/>
      <c r="H66" s="861"/>
      <c r="I66" s="861"/>
    </row>
    <row r="67" spans="5:9" ht="12.75">
      <c r="E67" s="860"/>
      <c r="F67" s="860"/>
      <c r="G67" s="860"/>
      <c r="H67" s="860"/>
      <c r="I67" s="860"/>
    </row>
    <row r="68" spans="2:14" ht="12.75">
      <c r="B68" s="766" t="s">
        <v>1023</v>
      </c>
      <c r="C68" s="194"/>
      <c r="E68" s="859"/>
      <c r="F68" s="859"/>
      <c r="G68" s="859"/>
      <c r="H68" s="859"/>
      <c r="I68" s="859"/>
      <c r="K68" s="221" t="s">
        <v>663</v>
      </c>
      <c r="L68" s="209"/>
      <c r="M68" s="209"/>
      <c r="N68" s="221" t="s">
        <v>664</v>
      </c>
    </row>
    <row r="69" spans="5:9" ht="12.75">
      <c r="E69" s="481"/>
      <c r="F69" s="481"/>
      <c r="G69" s="481"/>
      <c r="H69" s="481"/>
      <c r="I69" s="481"/>
    </row>
  </sheetData>
  <sheetProtection/>
  <mergeCells count="38">
    <mergeCell ref="B57:D59"/>
    <mergeCell ref="E57:E59"/>
    <mergeCell ref="B60:D60"/>
    <mergeCell ref="B61:D61"/>
    <mergeCell ref="B62:D62"/>
    <mergeCell ref="B48:F48"/>
    <mergeCell ref="B49:D51"/>
    <mergeCell ref="E49:E51"/>
    <mergeCell ref="B52:D52"/>
    <mergeCell ref="B53:D53"/>
    <mergeCell ref="B54:D54"/>
    <mergeCell ref="N40:O41"/>
    <mergeCell ref="J41:K41"/>
    <mergeCell ref="N42:O42"/>
    <mergeCell ref="N43:O43"/>
    <mergeCell ref="B45:D45"/>
    <mergeCell ref="B46:D46"/>
    <mergeCell ref="B9:O9"/>
    <mergeCell ref="B10:O10"/>
    <mergeCell ref="B11:O11"/>
    <mergeCell ref="B12:O12"/>
    <mergeCell ref="B14:E14"/>
    <mergeCell ref="I14:L14"/>
    <mergeCell ref="B15:F15"/>
    <mergeCell ref="I15:L15"/>
    <mergeCell ref="I16:L16"/>
    <mergeCell ref="B18:F18"/>
    <mergeCell ref="I19:L19"/>
    <mergeCell ref="B22:F22"/>
    <mergeCell ref="B25:F25"/>
    <mergeCell ref="I21:N21"/>
    <mergeCell ref="B28:F28"/>
    <mergeCell ref="B43:D43"/>
    <mergeCell ref="B44:D44"/>
    <mergeCell ref="D36:I36"/>
    <mergeCell ref="B40:D42"/>
    <mergeCell ref="E40:E42"/>
    <mergeCell ref="G40:M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92" customWidth="1"/>
  </cols>
  <sheetData>
    <row r="1" spans="1:9" ht="12.75">
      <c r="A1" s="436" t="s">
        <v>1046</v>
      </c>
      <c r="B1" s="767"/>
      <c r="C1" s="768"/>
      <c r="D1" s="768"/>
      <c r="E1" s="768"/>
      <c r="F1" s="768"/>
      <c r="G1" s="768"/>
      <c r="H1" s="768"/>
      <c r="I1" s="769"/>
    </row>
    <row r="2" spans="1:9" ht="12.75">
      <c r="A2" s="436" t="s">
        <v>782</v>
      </c>
      <c r="B2" s="741"/>
      <c r="C2" s="742"/>
      <c r="D2" s="742"/>
      <c r="E2" s="742"/>
      <c r="F2" s="742"/>
      <c r="G2" s="742"/>
      <c r="H2" s="742"/>
      <c r="I2" s="770"/>
    </row>
    <row r="3" spans="1:9" ht="12.75">
      <c r="A3" s="436" t="s">
        <v>1067</v>
      </c>
      <c r="B3" s="741"/>
      <c r="C3" s="742"/>
      <c r="D3" s="742"/>
      <c r="E3" s="741"/>
      <c r="F3" s="742"/>
      <c r="G3" s="742"/>
      <c r="H3" s="742"/>
      <c r="I3" s="770"/>
    </row>
    <row r="4" ht="12.75">
      <c r="D4" s="609"/>
    </row>
    <row r="5" spans="2:11" ht="12.75">
      <c r="B5" s="1172" t="s">
        <v>665</v>
      </c>
      <c r="C5" s="1172"/>
      <c r="D5" s="1172"/>
      <c r="E5" s="1172"/>
      <c r="F5" s="1172"/>
      <c r="G5" s="1172"/>
      <c r="H5" s="1172"/>
      <c r="I5" s="1172"/>
      <c r="J5" s="1172"/>
      <c r="K5" s="1172"/>
    </row>
    <row r="6" ht="12.75">
      <c r="D6" s="610"/>
    </row>
    <row r="7" spans="2:11" ht="12.75">
      <c r="B7" s="1166" t="s">
        <v>757</v>
      </c>
      <c r="C7" s="1166"/>
      <c r="D7" s="1166"/>
      <c r="E7" s="1166"/>
      <c r="F7" s="1166"/>
      <c r="G7" s="1166"/>
      <c r="H7" s="1166"/>
      <c r="I7" s="1166"/>
      <c r="J7" s="1166"/>
      <c r="K7" s="1166"/>
    </row>
    <row r="8" spans="2:11" ht="12.75">
      <c r="B8" s="1166" t="s">
        <v>666</v>
      </c>
      <c r="C8" s="1166"/>
      <c r="D8" s="1166"/>
      <c r="E8" s="1166"/>
      <c r="F8" s="1166"/>
      <c r="G8" s="1166"/>
      <c r="H8" s="1166"/>
      <c r="I8" s="1166"/>
      <c r="J8" s="1166"/>
      <c r="K8" s="1166"/>
    </row>
    <row r="9" ht="12.75">
      <c r="D9" s="610"/>
    </row>
    <row r="10" spans="9:12" ht="12.75">
      <c r="I10" s="192" t="s">
        <v>667</v>
      </c>
      <c r="L10" s="481" t="s">
        <v>668</v>
      </c>
    </row>
    <row r="13" spans="2:11" s="199" customFormat="1" ht="12.75">
      <c r="B13" s="199" t="s">
        <v>1045</v>
      </c>
      <c r="H13" s="209"/>
      <c r="I13" s="209"/>
      <c r="J13" s="209"/>
      <c r="K13" s="209"/>
    </row>
    <row r="14" spans="2:11" ht="12.75"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2:11" ht="12.75"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2:11" ht="12.75">
      <c r="B16" s="192" t="s">
        <v>669</v>
      </c>
      <c r="E16" s="209"/>
      <c r="F16" s="209"/>
      <c r="G16" s="209"/>
      <c r="H16" s="209"/>
      <c r="I16" s="209"/>
      <c r="J16" s="209"/>
      <c r="K16" s="209"/>
    </row>
    <row r="18" spans="2:11" ht="12.75">
      <c r="B18" s="192" t="s">
        <v>670</v>
      </c>
      <c r="E18" s="209"/>
      <c r="F18" s="209"/>
      <c r="G18" s="209"/>
      <c r="H18" s="209"/>
      <c r="I18" s="209"/>
      <c r="J18" s="209"/>
      <c r="K18" s="209"/>
    </row>
    <row r="20" ht="12.75">
      <c r="B20" s="192" t="s">
        <v>758</v>
      </c>
    </row>
    <row r="21" ht="12.75">
      <c r="J21" s="192" t="s">
        <v>1033</v>
      </c>
    </row>
    <row r="22" spans="2:11" ht="29.25" customHeight="1">
      <c r="B22" s="1168" t="s">
        <v>671</v>
      </c>
      <c r="C22" s="1169"/>
      <c r="D22" s="1170"/>
      <c r="E22" s="1168" t="s">
        <v>672</v>
      </c>
      <c r="F22" s="1169"/>
      <c r="G22" s="1170"/>
      <c r="H22" s="1168" t="s">
        <v>673</v>
      </c>
      <c r="I22" s="1170"/>
      <c r="J22" s="1168" t="s">
        <v>674</v>
      </c>
      <c r="K22" s="1170"/>
    </row>
    <row r="23" spans="2:11" ht="12.75">
      <c r="B23" s="1168" t="s">
        <v>675</v>
      </c>
      <c r="C23" s="1169"/>
      <c r="D23" s="1170"/>
      <c r="E23" s="1168" t="s">
        <v>676</v>
      </c>
      <c r="F23" s="1169"/>
      <c r="G23" s="1170"/>
      <c r="H23" s="1168" t="s">
        <v>332</v>
      </c>
      <c r="I23" s="1169"/>
      <c r="J23" s="1168" t="s">
        <v>677</v>
      </c>
      <c r="K23" s="1170"/>
    </row>
    <row r="24" spans="2:11" ht="19.5" customHeight="1">
      <c r="B24" s="1168">
        <v>1</v>
      </c>
      <c r="C24" s="1169"/>
      <c r="D24" s="1170"/>
      <c r="E24" s="1173" t="s">
        <v>678</v>
      </c>
      <c r="F24" s="1174"/>
      <c r="G24" s="1175"/>
      <c r="H24" s="478"/>
      <c r="I24" s="479"/>
      <c r="J24" s="480"/>
      <c r="K24" s="479"/>
    </row>
    <row r="25" spans="2:11" ht="18" customHeight="1">
      <c r="B25" s="1168">
        <v>2</v>
      </c>
      <c r="C25" s="1169"/>
      <c r="D25" s="1170"/>
      <c r="E25" s="1168" t="s">
        <v>679</v>
      </c>
      <c r="F25" s="1169"/>
      <c r="G25" s="1170"/>
      <c r="H25" s="478"/>
      <c r="I25" s="479"/>
      <c r="J25" s="480"/>
      <c r="K25" s="479"/>
    </row>
    <row r="28" ht="12.75">
      <c r="B28" s="192" t="s">
        <v>680</v>
      </c>
    </row>
    <row r="30" ht="12.75">
      <c r="B30" s="192" t="s">
        <v>759</v>
      </c>
    </row>
    <row r="32" ht="12.75">
      <c r="B32" s="192" t="s">
        <v>681</v>
      </c>
    </row>
    <row r="34" ht="12.75">
      <c r="B34" s="192" t="s">
        <v>664</v>
      </c>
    </row>
    <row r="36" spans="2:11" ht="12.75">
      <c r="B36" s="1172" t="s">
        <v>665</v>
      </c>
      <c r="C36" s="1172"/>
      <c r="D36" s="1172"/>
      <c r="E36" s="1172"/>
      <c r="F36" s="1172"/>
      <c r="G36" s="1172"/>
      <c r="H36" s="1172"/>
      <c r="I36" s="1172"/>
      <c r="J36" s="1172"/>
      <c r="K36" s="1172"/>
    </row>
    <row r="37" ht="12.75">
      <c r="D37" s="611"/>
    </row>
    <row r="38" spans="2:11" ht="12.75">
      <c r="B38" s="1171" t="s">
        <v>682</v>
      </c>
      <c r="C38" s="1171"/>
      <c r="D38" s="1171"/>
      <c r="E38" s="1171"/>
      <c r="F38" s="1171"/>
      <c r="G38" s="1171"/>
      <c r="H38" s="1171"/>
      <c r="I38" s="1171"/>
      <c r="J38" s="1171"/>
      <c r="K38" s="1171"/>
    </row>
    <row r="39" ht="12.75">
      <c r="D39" s="221"/>
    </row>
    <row r="40" spans="2:11" ht="12.75">
      <c r="B40" s="1167" t="s">
        <v>760</v>
      </c>
      <c r="C40" s="1167"/>
      <c r="D40" s="1167"/>
      <c r="E40" s="1167"/>
      <c r="F40" s="1167"/>
      <c r="G40" s="1167"/>
      <c r="H40" s="1167"/>
      <c r="I40" s="1167"/>
      <c r="J40" s="1167"/>
      <c r="K40" s="1167"/>
    </row>
    <row r="41" spans="4:10" ht="12.75">
      <c r="D41" s="221" t="s">
        <v>683</v>
      </c>
      <c r="G41" s="1172" t="s">
        <v>684</v>
      </c>
      <c r="H41" s="1172"/>
      <c r="I41" s="1172"/>
      <c r="J41" s="1172"/>
    </row>
    <row r="42" spans="2:11" ht="12.75">
      <c r="B42" s="1167" t="s">
        <v>685</v>
      </c>
      <c r="C42" s="1167"/>
      <c r="D42" s="1167"/>
      <c r="E42" s="1167"/>
      <c r="F42" s="1167"/>
      <c r="G42" s="1167"/>
      <c r="H42" s="1167"/>
      <c r="I42" s="1167"/>
      <c r="J42" s="1167"/>
      <c r="K42" s="1167"/>
    </row>
    <row r="43" spans="5:11" ht="12.75">
      <c r="E43" s="1172" t="s">
        <v>686</v>
      </c>
      <c r="F43" s="1172"/>
      <c r="G43" s="1172"/>
      <c r="H43" s="1172"/>
      <c r="I43" s="1172"/>
      <c r="J43" s="1172"/>
      <c r="K43" s="1172"/>
    </row>
    <row r="44" ht="12.75">
      <c r="D44" s="221" t="s">
        <v>687</v>
      </c>
    </row>
    <row r="45" ht="12.75">
      <c r="B45" s="221" t="s">
        <v>761</v>
      </c>
    </row>
    <row r="46" ht="12.75">
      <c r="B46" s="612" t="s">
        <v>762</v>
      </c>
    </row>
    <row r="47" ht="12.75">
      <c r="B47" s="221" t="s">
        <v>763</v>
      </c>
    </row>
    <row r="48" ht="12.75">
      <c r="B48" s="221" t="s">
        <v>4</v>
      </c>
    </row>
    <row r="49" ht="12.75">
      <c r="B49" s="221" t="s">
        <v>688</v>
      </c>
    </row>
    <row r="50" ht="12.75">
      <c r="B50" s="221" t="s">
        <v>4</v>
      </c>
    </row>
    <row r="51" ht="12.75">
      <c r="B51" s="221" t="s">
        <v>1044</v>
      </c>
    </row>
    <row r="52" ht="12.75">
      <c r="B52" s="221"/>
    </row>
    <row r="53" ht="12.75">
      <c r="B53" s="221" t="s">
        <v>689</v>
      </c>
    </row>
    <row r="54" ht="12.75">
      <c r="B54" s="221" t="s">
        <v>690</v>
      </c>
    </row>
    <row r="55" ht="12.75">
      <c r="B55" s="221" t="s">
        <v>691</v>
      </c>
    </row>
    <row r="56" ht="12.75">
      <c r="B56" s="221" t="s">
        <v>692</v>
      </c>
    </row>
    <row r="57" ht="12.75">
      <c r="B57" s="221" t="s">
        <v>693</v>
      </c>
    </row>
    <row r="58" ht="12.75">
      <c r="B58" s="221" t="s">
        <v>694</v>
      </c>
    </row>
    <row r="59" ht="12.75">
      <c r="B59" s="221" t="s">
        <v>695</v>
      </c>
    </row>
    <row r="60" ht="12.75">
      <c r="B60" s="221"/>
    </row>
    <row r="61" ht="12.75">
      <c r="B61" s="221" t="s">
        <v>1034</v>
      </c>
    </row>
    <row r="62" ht="12.75">
      <c r="B62" s="221" t="s">
        <v>1035</v>
      </c>
    </row>
    <row r="63" spans="2:4" ht="12.75">
      <c r="B63" s="192" t="s">
        <v>901</v>
      </c>
      <c r="D63" s="221"/>
    </row>
    <row r="64" ht="12.75">
      <c r="D64" s="221" t="s">
        <v>663</v>
      </c>
    </row>
    <row r="65" ht="12.75">
      <c r="D65" s="221"/>
    </row>
    <row r="66" ht="12.75">
      <c r="D66" s="221" t="s">
        <v>696</v>
      </c>
    </row>
    <row r="67" ht="12.75">
      <c r="D67" s="221" t="s">
        <v>764</v>
      </c>
    </row>
    <row r="68" ht="12.75">
      <c r="D68" s="221"/>
    </row>
    <row r="69" ht="12.75">
      <c r="D69" s="221"/>
    </row>
    <row r="70" ht="12.75">
      <c r="D70" s="221" t="s">
        <v>681</v>
      </c>
    </row>
    <row r="71" ht="12.75">
      <c r="D71" s="221"/>
    </row>
    <row r="72" ht="12.75">
      <c r="D72" s="221" t="s">
        <v>697</v>
      </c>
    </row>
    <row r="73" ht="12.75">
      <c r="D73" s="222" t="s">
        <v>698</v>
      </c>
    </row>
    <row r="74" ht="12.75">
      <c r="D74" s="221" t="s">
        <v>765</v>
      </c>
    </row>
    <row r="75" ht="12.75">
      <c r="D75" s="221" t="s">
        <v>699</v>
      </c>
    </row>
    <row r="76" ht="12.75">
      <c r="D76" s="221" t="s">
        <v>700</v>
      </c>
    </row>
    <row r="77" ht="12.75">
      <c r="D77" s="609"/>
    </row>
    <row r="78" spans="4:12" ht="12.75">
      <c r="D78" s="482" t="s">
        <v>701</v>
      </c>
      <c r="E78" s="14"/>
      <c r="F78" s="14"/>
      <c r="G78" s="14"/>
      <c r="H78" s="14"/>
      <c r="I78" s="14"/>
      <c r="J78" s="14"/>
      <c r="K78" s="14"/>
      <c r="L78" s="14"/>
    </row>
  </sheetData>
  <sheetProtection/>
  <mergeCells count="21">
    <mergeCell ref="E25:G25"/>
    <mergeCell ref="J22:K22"/>
    <mergeCell ref="B24:D24"/>
    <mergeCell ref="B23:D23"/>
    <mergeCell ref="E43:K43"/>
    <mergeCell ref="B36:K36"/>
    <mergeCell ref="G41:J41"/>
    <mergeCell ref="B25:D25"/>
    <mergeCell ref="H23:I23"/>
    <mergeCell ref="J23:K23"/>
    <mergeCell ref="B42:K42"/>
    <mergeCell ref="B7:K7"/>
    <mergeCell ref="B40:K40"/>
    <mergeCell ref="E23:G23"/>
    <mergeCell ref="B38:K38"/>
    <mergeCell ref="B5:K5"/>
    <mergeCell ref="B8:K8"/>
    <mergeCell ref="B22:D22"/>
    <mergeCell ref="E22:G22"/>
    <mergeCell ref="H22:I22"/>
    <mergeCell ref="E24:G24"/>
  </mergeCells>
  <hyperlinks>
    <hyperlink ref="D78" r:id="rId1" display="_ftnref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10.421875" style="14" customWidth="1"/>
    <col min="2" max="7" width="9.140625" style="14" customWidth="1"/>
    <col min="8" max="8" width="12.28125" style="14" customWidth="1"/>
    <col min="9" max="9" width="27.421875" style="14" customWidth="1"/>
    <col min="10" max="16384" width="9.140625" style="14" customWidth="1"/>
  </cols>
  <sheetData>
    <row r="1" spans="1:12" ht="12.75">
      <c r="A1" s="436" t="s">
        <v>781</v>
      </c>
      <c r="B1" s="436"/>
      <c r="C1" s="436"/>
      <c r="D1" s="436"/>
      <c r="E1" s="436"/>
      <c r="F1" s="436"/>
      <c r="G1" s="436"/>
      <c r="H1" s="436"/>
      <c r="I1" s="436"/>
      <c r="J1" s="436"/>
      <c r="K1" s="182"/>
      <c r="L1" s="182"/>
    </row>
    <row r="2" spans="1:12" ht="12.75">
      <c r="A2" s="436" t="s">
        <v>782</v>
      </c>
      <c r="B2" s="436"/>
      <c r="C2" s="436"/>
      <c r="D2" s="436"/>
      <c r="E2" s="436"/>
      <c r="F2" s="436"/>
      <c r="G2" s="436"/>
      <c r="H2" s="436"/>
      <c r="I2" s="436"/>
      <c r="J2" s="436"/>
      <c r="K2" s="182"/>
      <c r="L2" s="182"/>
    </row>
    <row r="3" spans="1:10" ht="12.75">
      <c r="A3" s="436" t="s">
        <v>1067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8" ht="12.75">
      <c r="A4" s="3"/>
      <c r="B4" s="3"/>
      <c r="C4" s="3"/>
      <c r="D4" s="3"/>
      <c r="E4" s="3"/>
      <c r="F4" s="3"/>
      <c r="G4" s="12"/>
      <c r="H4" s="12"/>
    </row>
    <row r="5" spans="1:8" ht="12.75">
      <c r="A5" s="3"/>
      <c r="B5" s="3"/>
      <c r="C5" s="3"/>
      <c r="D5" s="3"/>
      <c r="E5" s="3"/>
      <c r="F5" s="3"/>
      <c r="G5" s="141"/>
      <c r="H5" s="3"/>
    </row>
    <row r="6" spans="1:8" ht="12.75">
      <c r="A6" s="3"/>
      <c r="B6" s="3" t="s">
        <v>796</v>
      </c>
      <c r="C6" s="3"/>
      <c r="D6" s="306"/>
      <c r="E6" s="306"/>
      <c r="F6" s="306"/>
      <c r="G6" s="306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 t="s">
        <v>53</v>
      </c>
      <c r="B8" s="3"/>
      <c r="C8" s="3"/>
      <c r="D8" s="3"/>
      <c r="E8" s="3"/>
      <c r="F8" s="3"/>
      <c r="G8" s="3"/>
      <c r="H8" s="3"/>
    </row>
    <row r="9" spans="1:8" ht="12.75">
      <c r="A9" s="3" t="s">
        <v>424</v>
      </c>
      <c r="B9" s="3"/>
      <c r="C9" s="3"/>
      <c r="D9" s="904"/>
      <c r="E9" s="904"/>
      <c r="F9" s="904"/>
      <c r="G9" s="904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 t="s">
        <v>54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55</v>
      </c>
      <c r="B12" s="3"/>
      <c r="C12" s="3"/>
      <c r="D12" s="904"/>
      <c r="E12" s="904"/>
      <c r="F12" s="904"/>
      <c r="G12" s="904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 t="s">
        <v>56</v>
      </c>
      <c r="B14" s="3"/>
      <c r="C14" s="3"/>
      <c r="D14" s="904"/>
      <c r="E14" s="904"/>
      <c r="F14" s="904"/>
      <c r="G14" s="904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 t="s">
        <v>57</v>
      </c>
      <c r="B16" s="3"/>
      <c r="C16" s="3"/>
      <c r="D16" s="904"/>
      <c r="E16" s="904"/>
      <c r="F16" s="904"/>
      <c r="G16" s="904"/>
      <c r="H16" s="3"/>
    </row>
    <row r="17" spans="1:8" ht="12.75">
      <c r="A17" s="3"/>
      <c r="B17" s="3"/>
      <c r="C17" s="3"/>
      <c r="D17" s="292"/>
      <c r="E17" s="292"/>
      <c r="F17" s="292"/>
      <c r="G17" s="292"/>
      <c r="H17" s="3"/>
    </row>
    <row r="18" spans="1:8" ht="12.75">
      <c r="A18" s="3" t="s">
        <v>58</v>
      </c>
      <c r="B18" s="3"/>
      <c r="C18" s="3"/>
      <c r="D18" s="904"/>
      <c r="E18" s="904"/>
      <c r="F18" s="904"/>
      <c r="G18" s="904"/>
      <c r="H18" s="3"/>
    </row>
    <row r="19" spans="1:8" ht="15.75">
      <c r="A19" s="4"/>
      <c r="B19" s="4"/>
      <c r="C19" s="4"/>
      <c r="D19" s="4"/>
      <c r="E19" s="4"/>
      <c r="F19" s="4"/>
      <c r="G19" s="4"/>
      <c r="H19" s="3"/>
    </row>
    <row r="20" spans="1:8" ht="12.75">
      <c r="A20" s="3" t="s">
        <v>59</v>
      </c>
      <c r="B20" s="3"/>
      <c r="C20" s="3"/>
      <c r="D20" s="3"/>
      <c r="E20" s="3"/>
      <c r="F20" s="3"/>
      <c r="G20" s="3"/>
      <c r="H20" s="3"/>
    </row>
    <row r="21" spans="1:8" ht="12.75">
      <c r="A21" s="3" t="s">
        <v>60</v>
      </c>
      <c r="B21" s="3"/>
      <c r="C21" s="3"/>
      <c r="D21" s="904"/>
      <c r="E21" s="904"/>
      <c r="F21" s="904"/>
      <c r="G21" s="904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 t="s">
        <v>61</v>
      </c>
      <c r="B23" s="3"/>
      <c r="C23" s="3"/>
      <c r="D23" s="904"/>
      <c r="E23" s="904"/>
      <c r="F23" s="904"/>
      <c r="G23" s="904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 t="s">
        <v>62</v>
      </c>
      <c r="B25" s="3"/>
      <c r="C25" s="3"/>
      <c r="D25" s="904"/>
      <c r="E25" s="904"/>
      <c r="F25" s="904"/>
      <c r="G25" s="904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 t="s">
        <v>63</v>
      </c>
      <c r="B28" s="3"/>
      <c r="C28" s="3"/>
      <c r="D28" s="3"/>
      <c r="E28" s="3"/>
      <c r="F28" s="3"/>
      <c r="G28" s="3"/>
      <c r="H28" s="3"/>
    </row>
    <row r="29" spans="1:8" ht="12.75">
      <c r="A29" s="3" t="s">
        <v>64</v>
      </c>
      <c r="B29" s="3"/>
      <c r="C29" s="3"/>
      <c r="D29" s="904"/>
      <c r="E29" s="904"/>
      <c r="F29" s="904"/>
      <c r="G29" s="904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 t="s">
        <v>65</v>
      </c>
      <c r="B31" s="3"/>
      <c r="C31" s="3"/>
      <c r="D31" s="904"/>
      <c r="E31" s="904"/>
      <c r="F31" s="904"/>
      <c r="G31" s="904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 t="s">
        <v>66</v>
      </c>
      <c r="H33" s="3"/>
    </row>
    <row r="34" spans="1:8" ht="12.75">
      <c r="A34" s="3" t="s">
        <v>67</v>
      </c>
      <c r="B34" s="3"/>
      <c r="C34" s="3"/>
      <c r="D34" s="3"/>
      <c r="E34" s="3"/>
      <c r="F34" s="3"/>
      <c r="G34" s="3"/>
      <c r="H34" s="3"/>
    </row>
    <row r="35" spans="1:8" ht="12.75">
      <c r="A35" s="863" t="s">
        <v>68</v>
      </c>
      <c r="B35" s="307"/>
      <c r="C35" s="307"/>
      <c r="D35" s="307"/>
      <c r="E35" s="307"/>
      <c r="F35" s="307"/>
      <c r="G35" s="863" t="s">
        <v>69</v>
      </c>
      <c r="H35" s="3"/>
    </row>
    <row r="36" spans="1:8" ht="12.75">
      <c r="A36" s="863" t="s">
        <v>70</v>
      </c>
      <c r="B36" s="307"/>
      <c r="C36" s="307"/>
      <c r="D36" s="307"/>
      <c r="E36" s="307"/>
      <c r="F36" s="307"/>
      <c r="G36" s="307"/>
      <c r="H36" s="3"/>
    </row>
    <row r="37" spans="1:8" ht="12.75">
      <c r="A37" s="863" t="s">
        <v>71</v>
      </c>
      <c r="B37" s="307"/>
      <c r="C37" s="307"/>
      <c r="D37" s="307"/>
      <c r="E37" s="307"/>
      <c r="F37" s="307"/>
      <c r="G37" s="307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 t="s">
        <v>72</v>
      </c>
      <c r="B39" s="3"/>
      <c r="C39" s="3"/>
      <c r="D39" s="3"/>
      <c r="E39" s="3"/>
      <c r="F39" s="3"/>
      <c r="G39" s="3"/>
      <c r="H39" s="3"/>
    </row>
    <row r="40" spans="1:8" ht="12.75">
      <c r="A40" s="863" t="s">
        <v>68</v>
      </c>
      <c r="B40" s="307"/>
      <c r="C40" s="307"/>
      <c r="D40" s="307"/>
      <c r="E40" s="307"/>
      <c r="F40" s="307"/>
      <c r="G40" s="863" t="s">
        <v>69</v>
      </c>
      <c r="H40" s="3"/>
    </row>
    <row r="41" spans="1:8" ht="12.75">
      <c r="A41" s="863" t="s">
        <v>70</v>
      </c>
      <c r="B41" s="307"/>
      <c r="C41" s="307"/>
      <c r="D41" s="307"/>
      <c r="E41" s="307"/>
      <c r="F41" s="307"/>
      <c r="G41" s="307"/>
      <c r="H41" s="3"/>
    </row>
    <row r="42" spans="1:8" ht="12.75">
      <c r="A42" s="863" t="s">
        <v>71</v>
      </c>
      <c r="B42" s="307"/>
      <c r="C42" s="307"/>
      <c r="D42" s="307"/>
      <c r="E42" s="307"/>
      <c r="F42" s="307"/>
      <c r="G42" s="307"/>
      <c r="H42" s="3"/>
    </row>
    <row r="43" spans="1:8" ht="12.75">
      <c r="A43" s="138"/>
      <c r="B43" s="139"/>
      <c r="C43" s="10"/>
      <c r="D43" s="29"/>
      <c r="H43" s="3"/>
    </row>
    <row r="44" spans="1:9" ht="12.75">
      <c r="A44" s="3" t="s">
        <v>73</v>
      </c>
      <c r="B44" s="12"/>
      <c r="H44" s="10"/>
      <c r="I44" s="20"/>
    </row>
    <row r="45" ht="12.75">
      <c r="H45" s="3"/>
    </row>
    <row r="46" ht="12.75">
      <c r="H46" s="3"/>
    </row>
    <row r="47" ht="12.75">
      <c r="A47" s="3"/>
    </row>
    <row r="53" spans="1:8" ht="15.75">
      <c r="A53" s="308"/>
      <c r="B53" s="4"/>
      <c r="C53" s="4"/>
      <c r="D53" s="4"/>
      <c r="E53" s="4"/>
      <c r="F53" s="18"/>
      <c r="G53" s="18"/>
      <c r="H53" s="309"/>
    </row>
    <row r="54" spans="1:8" ht="15.75">
      <c r="A54" s="19"/>
      <c r="B54" s="11"/>
      <c r="C54" s="11"/>
      <c r="D54" s="11"/>
      <c r="E54" s="11"/>
      <c r="F54" s="19"/>
      <c r="G54" s="19"/>
      <c r="H54" s="310"/>
    </row>
    <row r="55" spans="1:8" ht="15.75">
      <c r="A55" s="11"/>
      <c r="B55" s="11"/>
      <c r="C55" s="11"/>
      <c r="D55" s="11"/>
      <c r="E55" s="920"/>
      <c r="F55" s="920"/>
      <c r="G55" s="920"/>
      <c r="H55" s="920"/>
    </row>
    <row r="56" spans="1:8" ht="15.75">
      <c r="A56" s="11"/>
      <c r="B56" s="11"/>
      <c r="C56" s="11"/>
      <c r="D56" s="11"/>
      <c r="E56" s="11"/>
      <c r="F56" s="11"/>
      <c r="G56" s="19"/>
      <c r="H56" s="19"/>
    </row>
    <row r="57" spans="1:8" ht="15.75">
      <c r="A57" s="11"/>
      <c r="B57" s="11"/>
      <c r="C57" s="11"/>
      <c r="D57" s="11"/>
      <c r="E57" s="11"/>
      <c r="F57" s="11"/>
      <c r="G57" s="11"/>
      <c r="H57" s="11"/>
    </row>
    <row r="58" spans="1:8" ht="15.75">
      <c r="A58" s="11"/>
      <c r="B58" s="20"/>
      <c r="C58" s="311"/>
      <c r="D58" s="311"/>
      <c r="E58" s="311"/>
      <c r="F58" s="311"/>
      <c r="G58" s="311"/>
      <c r="H58" s="11"/>
    </row>
    <row r="59" spans="1:8" ht="15.75">
      <c r="A59" s="11"/>
      <c r="B59" s="11"/>
      <c r="C59" s="11"/>
      <c r="D59" s="11"/>
      <c r="E59" s="11"/>
      <c r="F59" s="11"/>
      <c r="G59" s="11"/>
      <c r="H59" s="11"/>
    </row>
    <row r="60" spans="1:8" ht="15.75">
      <c r="A60" s="11"/>
      <c r="B60" s="11"/>
      <c r="C60" s="11"/>
      <c r="D60" s="11"/>
      <c r="E60" s="11"/>
      <c r="F60" s="11"/>
      <c r="G60" s="11"/>
      <c r="H60" s="11"/>
    </row>
    <row r="61" spans="1:8" ht="15.75">
      <c r="A61" s="11"/>
      <c r="B61" s="11"/>
      <c r="C61" s="11"/>
      <c r="D61" s="919"/>
      <c r="E61" s="919"/>
      <c r="F61" s="919"/>
      <c r="G61" s="919"/>
      <c r="H61" s="11"/>
    </row>
    <row r="62" spans="1:8" ht="15.75">
      <c r="A62" s="11"/>
      <c r="B62" s="11"/>
      <c r="C62" s="11"/>
      <c r="D62" s="11"/>
      <c r="E62" s="11"/>
      <c r="F62" s="11"/>
      <c r="G62" s="11"/>
      <c r="H62" s="11"/>
    </row>
    <row r="63" spans="1:8" ht="15.75">
      <c r="A63" s="20"/>
      <c r="B63" s="20"/>
      <c r="C63" s="20"/>
      <c r="D63" s="20"/>
      <c r="E63" s="20"/>
      <c r="F63" s="20"/>
      <c r="G63" s="20"/>
      <c r="H63" s="11"/>
    </row>
    <row r="64" spans="1:8" ht="15.75">
      <c r="A64" s="20"/>
      <c r="B64" s="20"/>
      <c r="C64" s="20"/>
      <c r="D64" s="20"/>
      <c r="E64" s="20"/>
      <c r="F64" s="20"/>
      <c r="G64" s="20"/>
      <c r="H64" s="11"/>
    </row>
    <row r="65" spans="1:8" ht="15.75">
      <c r="A65" s="11"/>
      <c r="B65" s="11"/>
      <c r="C65" s="11"/>
      <c r="D65" s="11"/>
      <c r="E65" s="11"/>
      <c r="F65" s="11"/>
      <c r="G65" s="11"/>
      <c r="H65" s="11"/>
    </row>
    <row r="66" spans="1:8" ht="15.75">
      <c r="A66" s="20"/>
      <c r="B66" s="20"/>
      <c r="C66" s="20"/>
      <c r="D66" s="20"/>
      <c r="E66" s="20"/>
      <c r="F66" s="20"/>
      <c r="G66" s="20"/>
      <c r="H66" s="11"/>
    </row>
    <row r="67" spans="1:8" ht="15.75">
      <c r="A67" s="20"/>
      <c r="B67" s="20"/>
      <c r="C67" s="20"/>
      <c r="D67" s="20"/>
      <c r="E67" s="20"/>
      <c r="F67" s="20"/>
      <c r="G67" s="20"/>
      <c r="H67" s="11"/>
    </row>
    <row r="68" spans="1:8" ht="15.75">
      <c r="A68" s="20"/>
      <c r="B68" s="20"/>
      <c r="C68" s="20"/>
      <c r="D68" s="20"/>
      <c r="E68" s="20"/>
      <c r="F68" s="20"/>
      <c r="G68" s="20"/>
      <c r="H68" s="11"/>
    </row>
    <row r="69" spans="1:8" ht="15.75">
      <c r="A69" s="20"/>
      <c r="B69" s="20"/>
      <c r="C69" s="20"/>
      <c r="D69" s="20"/>
      <c r="E69" s="20"/>
      <c r="F69" s="20"/>
      <c r="G69" s="20"/>
      <c r="H69" s="11"/>
    </row>
    <row r="70" spans="1:8" ht="15.75">
      <c r="A70" s="20"/>
      <c r="B70" s="20"/>
      <c r="C70" s="20"/>
      <c r="D70" s="20"/>
      <c r="E70" s="20"/>
      <c r="F70" s="20"/>
      <c r="G70" s="20"/>
      <c r="H70" s="11"/>
    </row>
    <row r="71" spans="1:8" ht="15.75">
      <c r="A71" s="20"/>
      <c r="B71" s="20"/>
      <c r="C71" s="20"/>
      <c r="D71" s="20"/>
      <c r="E71" s="20"/>
      <c r="F71" s="20"/>
      <c r="G71" s="20"/>
      <c r="H71" s="11"/>
    </row>
    <row r="72" spans="1:8" ht="15.75">
      <c r="A72" s="20"/>
      <c r="B72" s="20"/>
      <c r="C72" s="20"/>
      <c r="D72" s="20"/>
      <c r="E72" s="20"/>
      <c r="F72" s="20"/>
      <c r="G72" s="20"/>
      <c r="H72" s="11"/>
    </row>
    <row r="73" spans="1:8" ht="15.75">
      <c r="A73" s="20"/>
      <c r="B73" s="20"/>
      <c r="C73" s="20"/>
      <c r="D73" s="20"/>
      <c r="E73" s="20"/>
      <c r="F73" s="20"/>
      <c r="G73" s="20"/>
      <c r="H73" s="11"/>
    </row>
    <row r="74" spans="1:8" ht="15.75">
      <c r="A74" s="20"/>
      <c r="B74" s="20"/>
      <c r="C74" s="20"/>
      <c r="D74" s="20"/>
      <c r="E74" s="20"/>
      <c r="F74" s="20"/>
      <c r="G74" s="20"/>
      <c r="H74" s="11"/>
    </row>
    <row r="75" spans="1:8" ht="15.75">
      <c r="A75" s="20"/>
      <c r="B75" s="20"/>
      <c r="C75" s="20"/>
      <c r="D75" s="20"/>
      <c r="E75" s="20"/>
      <c r="F75" s="20"/>
      <c r="G75" s="20"/>
      <c r="H75" s="11"/>
    </row>
    <row r="76" spans="1:8" ht="15.75">
      <c r="A76" s="20"/>
      <c r="B76" s="20"/>
      <c r="C76" s="20"/>
      <c r="D76" s="20"/>
      <c r="E76" s="20"/>
      <c r="F76" s="20"/>
      <c r="G76" s="20"/>
      <c r="H76" s="11"/>
    </row>
    <row r="77" spans="1:8" ht="15.75">
      <c r="A77" s="20"/>
      <c r="B77" s="20"/>
      <c r="C77" s="20"/>
      <c r="D77" s="20"/>
      <c r="E77" s="20"/>
      <c r="F77" s="20"/>
      <c r="G77" s="20"/>
      <c r="H77" s="11"/>
    </row>
    <row r="78" spans="1:8" ht="15.75">
      <c r="A78" s="20"/>
      <c r="B78" s="20"/>
      <c r="C78" s="20"/>
      <c r="D78" s="20"/>
      <c r="E78" s="20"/>
      <c r="F78" s="20"/>
      <c r="G78" s="20"/>
      <c r="H78" s="11"/>
    </row>
    <row r="79" spans="1:8" ht="15.75">
      <c r="A79" s="20"/>
      <c r="B79" s="20"/>
      <c r="C79" s="20"/>
      <c r="D79" s="20"/>
      <c r="E79" s="20"/>
      <c r="F79" s="20"/>
      <c r="G79" s="20"/>
      <c r="H79" s="11"/>
    </row>
    <row r="80" spans="1:8" ht="15.75">
      <c r="A80" s="20"/>
      <c r="B80" s="20"/>
      <c r="C80" s="20"/>
      <c r="D80" s="20"/>
      <c r="E80" s="20"/>
      <c r="F80" s="20"/>
      <c r="G80" s="20"/>
      <c r="H80" s="11"/>
    </row>
    <row r="81" spans="1:8" ht="15.75">
      <c r="A81" s="20"/>
      <c r="B81" s="20"/>
      <c r="C81" s="20"/>
      <c r="D81" s="20"/>
      <c r="E81" s="20"/>
      <c r="F81" s="20"/>
      <c r="G81" s="20"/>
      <c r="H81" s="11"/>
    </row>
    <row r="82" spans="1:8" ht="15.75">
      <c r="A82" s="20"/>
      <c r="B82" s="20"/>
      <c r="C82" s="20"/>
      <c r="D82" s="20"/>
      <c r="E82" s="20"/>
      <c r="F82" s="20"/>
      <c r="G82" s="20"/>
      <c r="H82" s="11"/>
    </row>
    <row r="83" spans="1:8" ht="15.75">
      <c r="A83" s="20"/>
      <c r="B83" s="20"/>
      <c r="C83" s="20"/>
      <c r="D83" s="20"/>
      <c r="E83" s="20"/>
      <c r="F83" s="20"/>
      <c r="G83" s="20"/>
      <c r="H83" s="11"/>
    </row>
    <row r="84" spans="1:8" ht="15.75">
      <c r="A84" s="20"/>
      <c r="B84" s="20"/>
      <c r="C84" s="20"/>
      <c r="D84" s="20"/>
      <c r="E84" s="20"/>
      <c r="F84" s="20"/>
      <c r="G84" s="20"/>
      <c r="H84" s="11"/>
    </row>
    <row r="85" spans="1:8" ht="15.75">
      <c r="A85" s="20"/>
      <c r="B85" s="20"/>
      <c r="C85" s="20"/>
      <c r="D85" s="20"/>
      <c r="E85" s="20"/>
      <c r="F85" s="20"/>
      <c r="G85" s="20"/>
      <c r="H85" s="11"/>
    </row>
    <row r="86" spans="1:8" ht="15.75">
      <c r="A86" s="20"/>
      <c r="B86" s="20"/>
      <c r="C86" s="20"/>
      <c r="D86" s="20"/>
      <c r="E86" s="20"/>
      <c r="F86" s="20"/>
      <c r="G86" s="20"/>
      <c r="H86" s="11"/>
    </row>
    <row r="87" spans="1:8" ht="15.75">
      <c r="A87" s="20"/>
      <c r="B87" s="20"/>
      <c r="C87" s="20"/>
      <c r="D87" s="20"/>
      <c r="E87" s="20"/>
      <c r="F87" s="20"/>
      <c r="G87" s="20"/>
      <c r="H87" s="11"/>
    </row>
    <row r="88" spans="1:8" ht="15.75">
      <c r="A88" s="20"/>
      <c r="B88" s="20"/>
      <c r="C88" s="20"/>
      <c r="D88" s="20"/>
      <c r="E88" s="20"/>
      <c r="F88" s="20"/>
      <c r="G88" s="20"/>
      <c r="H88" s="11"/>
    </row>
    <row r="89" spans="1:8" ht="15.75">
      <c r="A89" s="20"/>
      <c r="B89" s="20"/>
      <c r="C89" s="20"/>
      <c r="D89" s="20"/>
      <c r="E89" s="20"/>
      <c r="F89" s="20"/>
      <c r="G89" s="20"/>
      <c r="H89" s="11"/>
    </row>
    <row r="90" spans="1:8" ht="15.75">
      <c r="A90" s="20"/>
      <c r="B90" s="20"/>
      <c r="C90" s="20"/>
      <c r="D90" s="20"/>
      <c r="E90" s="20"/>
      <c r="F90" s="20"/>
      <c r="G90" s="20"/>
      <c r="H90" s="11"/>
    </row>
    <row r="91" spans="1:8" ht="15.75">
      <c r="A91" s="20"/>
      <c r="B91" s="20"/>
      <c r="C91" s="20"/>
      <c r="D91" s="20"/>
      <c r="E91" s="20"/>
      <c r="F91" s="20"/>
      <c r="G91" s="20"/>
      <c r="H91" s="11"/>
    </row>
    <row r="92" spans="1:8" ht="15.75">
      <c r="A92" s="20"/>
      <c r="B92" s="11"/>
      <c r="C92" s="11"/>
      <c r="D92" s="11"/>
      <c r="E92" s="11"/>
      <c r="F92" s="11"/>
      <c r="G92" s="11"/>
      <c r="H92" s="11"/>
    </row>
    <row r="93" spans="1:8" ht="15.75">
      <c r="A93" s="11"/>
      <c r="B93" s="11"/>
      <c r="C93" s="11"/>
      <c r="D93" s="11"/>
      <c r="E93" s="11"/>
      <c r="F93" s="11"/>
      <c r="G93" s="11"/>
      <c r="H93" s="11"/>
    </row>
    <row r="94" spans="1:8" ht="15.75">
      <c r="A94" s="20"/>
      <c r="B94" s="11"/>
      <c r="C94" s="11"/>
      <c r="D94" s="11"/>
      <c r="E94" s="11"/>
      <c r="F94" s="11"/>
      <c r="G94" s="11"/>
      <c r="H94" s="11"/>
    </row>
    <row r="95" spans="1:8" ht="15.75">
      <c r="A95" s="20"/>
      <c r="B95" s="20"/>
      <c r="C95" s="20"/>
      <c r="D95" s="20"/>
      <c r="E95" s="20"/>
      <c r="F95" s="20"/>
      <c r="G95" s="20"/>
      <c r="H95" s="11"/>
    </row>
    <row r="96" spans="1:8" ht="15.75">
      <c r="A96" s="20"/>
      <c r="B96" s="20"/>
      <c r="C96" s="20"/>
      <c r="D96" s="20"/>
      <c r="E96" s="20"/>
      <c r="F96" s="20"/>
      <c r="G96" s="20"/>
      <c r="H96" s="11"/>
    </row>
    <row r="97" spans="1:8" ht="15.75">
      <c r="A97" s="20"/>
      <c r="B97" s="20"/>
      <c r="C97" s="20"/>
      <c r="D97" s="20"/>
      <c r="E97" s="20"/>
      <c r="F97" s="20"/>
      <c r="G97" s="20"/>
      <c r="H97" s="11"/>
    </row>
    <row r="98" spans="1:8" ht="15.75">
      <c r="A98" s="20"/>
      <c r="B98" s="20"/>
      <c r="C98" s="20"/>
      <c r="D98" s="20"/>
      <c r="E98" s="20"/>
      <c r="F98" s="20"/>
      <c r="G98" s="20"/>
      <c r="H98" s="11"/>
    </row>
    <row r="99" spans="1:8" ht="15.75">
      <c r="A99" s="20"/>
      <c r="B99" s="20"/>
      <c r="C99" s="20"/>
      <c r="D99" s="20"/>
      <c r="E99" s="20"/>
      <c r="F99" s="20"/>
      <c r="G99" s="20"/>
      <c r="H99" s="11"/>
    </row>
    <row r="100" spans="1:8" ht="15.75">
      <c r="A100" s="20"/>
      <c r="B100" s="20"/>
      <c r="C100" s="20"/>
      <c r="D100" s="20"/>
      <c r="E100" s="20"/>
      <c r="F100" s="20"/>
      <c r="G100" s="20"/>
      <c r="H100" s="11"/>
    </row>
    <row r="101" spans="1:8" ht="15.75">
      <c r="A101" s="20"/>
      <c r="B101" s="20"/>
      <c r="C101" s="20"/>
      <c r="D101" s="20"/>
      <c r="E101" s="20"/>
      <c r="F101" s="20"/>
      <c r="G101" s="20"/>
      <c r="H101" s="11"/>
    </row>
    <row r="102" spans="1:8" ht="15.75">
      <c r="A102" s="20"/>
      <c r="B102" s="20"/>
      <c r="C102" s="20"/>
      <c r="D102" s="20"/>
      <c r="E102" s="20"/>
      <c r="F102" s="20"/>
      <c r="G102" s="20"/>
      <c r="H102" s="11"/>
    </row>
    <row r="103" spans="1:8" ht="15.75">
      <c r="A103" s="11"/>
      <c r="B103" s="11"/>
      <c r="C103" s="11"/>
      <c r="D103" s="11"/>
      <c r="E103" s="11"/>
      <c r="F103" s="11"/>
      <c r="G103" s="11"/>
      <c r="H103" s="11"/>
    </row>
    <row r="104" spans="1:8" ht="15.75">
      <c r="A104" s="11"/>
      <c r="B104" s="11"/>
      <c r="C104" s="11"/>
      <c r="D104" s="11"/>
      <c r="E104" s="11"/>
      <c r="F104" s="11"/>
      <c r="G104" s="11"/>
      <c r="H104" s="11"/>
    </row>
    <row r="105" spans="1:8" ht="15.75">
      <c r="A105" s="11"/>
      <c r="B105" s="11"/>
      <c r="C105" s="11"/>
      <c r="D105" s="11"/>
      <c r="E105" s="11"/>
      <c r="F105" s="11"/>
      <c r="G105" s="11"/>
      <c r="H105" s="11"/>
    </row>
    <row r="106" spans="1:8" ht="15.75">
      <c r="A106" s="918"/>
      <c r="B106" s="918"/>
      <c r="C106" s="918"/>
      <c r="D106" s="918"/>
      <c r="E106" s="918"/>
      <c r="F106" s="918"/>
      <c r="G106" s="11"/>
      <c r="H106" s="11"/>
    </row>
    <row r="107" spans="1:8" ht="15.75">
      <c r="A107" s="917"/>
      <c r="B107" s="917"/>
      <c r="C107" s="917"/>
      <c r="D107" s="917"/>
      <c r="E107" s="917"/>
      <c r="F107" s="917"/>
      <c r="G107" s="917"/>
      <c r="H107" s="917"/>
    </row>
    <row r="108" spans="1:8" ht="12.75">
      <c r="A108" s="20"/>
      <c r="B108" s="20"/>
      <c r="C108" s="20"/>
      <c r="D108" s="20"/>
      <c r="E108" s="20"/>
      <c r="F108" s="20"/>
      <c r="G108" s="20"/>
      <c r="H108" s="20"/>
    </row>
    <row r="109" spans="1:8" ht="12.75">
      <c r="A109" s="20"/>
      <c r="B109" s="20"/>
      <c r="C109" s="20"/>
      <c r="D109" s="20"/>
      <c r="E109" s="20"/>
      <c r="F109" s="20"/>
      <c r="G109" s="20"/>
      <c r="H109" s="20"/>
    </row>
    <row r="110" spans="1:8" ht="12.75">
      <c r="A110" s="20"/>
      <c r="B110" s="20"/>
      <c r="C110" s="20"/>
      <c r="D110" s="20"/>
      <c r="E110" s="20"/>
      <c r="F110" s="20"/>
      <c r="G110" s="20"/>
      <c r="H110" s="20"/>
    </row>
    <row r="111" spans="1:8" ht="12.75">
      <c r="A111" s="20"/>
      <c r="B111" s="20"/>
      <c r="C111" s="20"/>
      <c r="D111" s="20"/>
      <c r="E111" s="20"/>
      <c r="F111" s="20"/>
      <c r="G111" s="20"/>
      <c r="H111" s="20"/>
    </row>
    <row r="112" spans="1:8" ht="12.75">
      <c r="A112" s="20"/>
      <c r="B112" s="20"/>
      <c r="C112" s="20"/>
      <c r="D112" s="20"/>
      <c r="E112" s="20"/>
      <c r="F112" s="20"/>
      <c r="G112" s="20"/>
      <c r="H112" s="20"/>
    </row>
    <row r="113" spans="1:8" ht="12.75">
      <c r="A113" s="20"/>
      <c r="B113" s="20"/>
      <c r="C113" s="20"/>
      <c r="D113" s="20"/>
      <c r="E113" s="20"/>
      <c r="F113" s="20"/>
      <c r="G113" s="20"/>
      <c r="H113" s="20"/>
    </row>
    <row r="114" spans="1:8" ht="12.75">
      <c r="A114" s="20"/>
      <c r="B114" s="20"/>
      <c r="C114" s="20"/>
      <c r="D114" s="20"/>
      <c r="E114" s="20"/>
      <c r="F114" s="20"/>
      <c r="G114" s="20"/>
      <c r="H114" s="20"/>
    </row>
    <row r="115" spans="1:8" ht="12.75">
      <c r="A115" s="20"/>
      <c r="B115" s="20"/>
      <c r="C115" s="20"/>
      <c r="D115" s="20"/>
      <c r="E115" s="20"/>
      <c r="F115" s="20"/>
      <c r="G115" s="20"/>
      <c r="H115" s="20"/>
    </row>
    <row r="116" spans="1:8" ht="12.75">
      <c r="A116" s="20"/>
      <c r="B116" s="20"/>
      <c r="C116" s="20"/>
      <c r="D116" s="20"/>
      <c r="E116" s="20"/>
      <c r="F116" s="20"/>
      <c r="G116" s="20"/>
      <c r="H116" s="20"/>
    </row>
    <row r="117" spans="1:8" ht="12.75">
      <c r="A117" s="20"/>
      <c r="B117" s="20"/>
      <c r="C117" s="20"/>
      <c r="D117" s="20"/>
      <c r="E117" s="20"/>
      <c r="F117" s="20"/>
      <c r="G117" s="20"/>
      <c r="H117" s="20"/>
    </row>
    <row r="118" spans="1:8" ht="12.75">
      <c r="A118" s="20"/>
      <c r="B118" s="20"/>
      <c r="C118" s="20"/>
      <c r="D118" s="20"/>
      <c r="E118" s="20"/>
      <c r="F118" s="20"/>
      <c r="G118" s="20"/>
      <c r="H118" s="20"/>
    </row>
  </sheetData>
  <sheetProtection/>
  <mergeCells count="16">
    <mergeCell ref="D21:G21"/>
    <mergeCell ref="D9:G9"/>
    <mergeCell ref="D18:G18"/>
    <mergeCell ref="D12:G12"/>
    <mergeCell ref="D14:G14"/>
    <mergeCell ref="D16:G16"/>
    <mergeCell ref="D23:G23"/>
    <mergeCell ref="A107:H107"/>
    <mergeCell ref="D29:G29"/>
    <mergeCell ref="D31:G31"/>
    <mergeCell ref="A106:B106"/>
    <mergeCell ref="C106:D106"/>
    <mergeCell ref="E106:F106"/>
    <mergeCell ref="D61:G61"/>
    <mergeCell ref="E55:H55"/>
    <mergeCell ref="D25:G25"/>
  </mergeCells>
  <conditionalFormatting sqref="C43:D43">
    <cfRule type="cellIs" priority="1" dxfId="0" operator="notEqual" stopIfTrue="1">
      <formula>TOTCAPP3</formula>
    </cfRule>
  </conditionalFormatting>
  <conditionalFormatting sqref="C44:D44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3:D44"/>
  </dataValidation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&amp;R&amp;"Times New Roman,обычный"&amp;8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="150" zoomScaleNormal="150" zoomScalePageLayoutView="0" workbookViewId="0" topLeftCell="A1">
      <selection activeCell="B8" sqref="B8:C8"/>
    </sheetView>
  </sheetViews>
  <sheetFormatPr defaultColWidth="9.140625" defaultRowHeight="12.75"/>
  <cols>
    <col min="1" max="1" width="3.8515625" style="350" customWidth="1"/>
    <col min="2" max="2" width="63.7109375" style="350" customWidth="1"/>
    <col min="3" max="3" width="14.421875" style="350" customWidth="1"/>
    <col min="4" max="4" width="13.28125" style="350" customWidth="1"/>
    <col min="5" max="5" width="13.140625" style="350" customWidth="1"/>
    <col min="6" max="6" width="15.8515625" style="350" hidden="1" customWidth="1"/>
    <col min="7" max="16384" width="9.140625" style="350" customWidth="1"/>
  </cols>
  <sheetData>
    <row r="1" spans="1:10" ht="12.75">
      <c r="A1" s="510" t="s">
        <v>781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12.75">
      <c r="A2" s="510" t="s">
        <v>782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2.75">
      <c r="A3" s="510" t="s">
        <v>1067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0" ht="12.75">
      <c r="A4" s="510"/>
      <c r="B4" s="510"/>
      <c r="C4" s="510"/>
      <c r="D4" s="510"/>
      <c r="E4" s="510"/>
      <c r="F4" s="510"/>
      <c r="G4" s="510"/>
      <c r="H4" s="510"/>
      <c r="I4" s="510"/>
      <c r="J4" s="510"/>
    </row>
    <row r="5" spans="2:5" ht="12.75">
      <c r="B5" s="511" t="s">
        <v>797</v>
      </c>
      <c r="C5" s="500"/>
      <c r="D5" s="500"/>
      <c r="E5" s="346" t="s">
        <v>396</v>
      </c>
    </row>
    <row r="6" spans="2:6" ht="13.5" thickBot="1">
      <c r="B6" s="511"/>
      <c r="C6" s="500"/>
      <c r="D6" s="500"/>
      <c r="E6" s="923" t="s">
        <v>74</v>
      </c>
      <c r="F6" s="924"/>
    </row>
    <row r="7" spans="1:6" ht="13.5" thickBot="1">
      <c r="A7" s="876"/>
      <c r="B7" s="877" t="s">
        <v>75</v>
      </c>
      <c r="C7" s="499"/>
      <c r="D7" s="865" t="s">
        <v>69</v>
      </c>
      <c r="E7" s="875" t="s">
        <v>76</v>
      </c>
      <c r="F7" s="512" t="s">
        <v>77</v>
      </c>
    </row>
    <row r="8" spans="1:6" ht="12.75">
      <c r="A8" s="312"/>
      <c r="B8" s="934" t="s">
        <v>78</v>
      </c>
      <c r="C8" s="935"/>
      <c r="D8" s="513"/>
      <c r="E8" s="874"/>
      <c r="F8" s="514"/>
    </row>
    <row r="9" spans="1:6" ht="14.25" customHeight="1">
      <c r="A9" s="627" t="s">
        <v>224</v>
      </c>
      <c r="B9" s="515" t="s">
        <v>849</v>
      </c>
      <c r="C9" s="516"/>
      <c r="D9" s="517"/>
      <c r="E9" s="518"/>
      <c r="F9" s="518">
        <v>0</v>
      </c>
    </row>
    <row r="10" spans="1:6" ht="14.25" customHeight="1">
      <c r="A10" s="627"/>
      <c r="B10" s="515" t="s">
        <v>79</v>
      </c>
      <c r="C10" s="516"/>
      <c r="D10" s="517"/>
      <c r="E10" s="519"/>
      <c r="F10" s="520"/>
    </row>
    <row r="11" spans="1:6" ht="14.25" customHeight="1">
      <c r="A11" s="627" t="s">
        <v>228</v>
      </c>
      <c r="B11" s="927" t="s">
        <v>850</v>
      </c>
      <c r="C11" s="922"/>
      <c r="D11" s="521"/>
      <c r="E11" s="522"/>
      <c r="F11" s="520"/>
    </row>
    <row r="12" spans="1:6" ht="14.25" customHeight="1">
      <c r="A12" s="627" t="s">
        <v>575</v>
      </c>
      <c r="B12" s="925" t="s">
        <v>851</v>
      </c>
      <c r="C12" s="926"/>
      <c r="D12" s="523"/>
      <c r="E12" s="522"/>
      <c r="F12" s="522">
        <v>0</v>
      </c>
    </row>
    <row r="13" spans="1:6" ht="14.25" customHeight="1">
      <c r="A13" s="627" t="s">
        <v>853</v>
      </c>
      <c r="B13" s="492" t="s">
        <v>852</v>
      </c>
      <c r="C13" s="492"/>
      <c r="D13" s="524"/>
      <c r="E13" s="522"/>
      <c r="F13" s="520"/>
    </row>
    <row r="14" spans="1:6" ht="14.25" customHeight="1">
      <c r="A14" s="627"/>
      <c r="B14" s="492" t="s">
        <v>430</v>
      </c>
      <c r="C14" s="492"/>
      <c r="D14" s="524"/>
      <c r="E14" s="522"/>
      <c r="F14" s="520"/>
    </row>
    <row r="15" spans="1:6" ht="14.25" customHeight="1">
      <c r="A15" s="627"/>
      <c r="B15" s="492" t="s">
        <v>431</v>
      </c>
      <c r="C15" s="492"/>
      <c r="D15" s="524"/>
      <c r="E15" s="522"/>
      <c r="F15" s="520"/>
    </row>
    <row r="16" spans="1:6" ht="14.25" customHeight="1">
      <c r="A16" s="627"/>
      <c r="B16" s="492" t="s">
        <v>905</v>
      </c>
      <c r="C16" s="492"/>
      <c r="D16" s="524"/>
      <c r="E16" s="522"/>
      <c r="F16" s="520"/>
    </row>
    <row r="17" spans="1:6" ht="14.25" customHeight="1">
      <c r="A17" s="627" t="s">
        <v>253</v>
      </c>
      <c r="B17" s="515" t="s">
        <v>854</v>
      </c>
      <c r="C17" s="516"/>
      <c r="D17" s="517"/>
      <c r="E17" s="519"/>
      <c r="F17" s="520"/>
    </row>
    <row r="18" spans="1:6" ht="14.25" customHeight="1">
      <c r="A18" s="627" t="s">
        <v>856</v>
      </c>
      <c r="B18" s="525" t="s">
        <v>855</v>
      </c>
      <c r="C18" s="526"/>
      <c r="D18" s="517"/>
      <c r="E18" s="519"/>
      <c r="F18" s="520"/>
    </row>
    <row r="19" spans="1:6" ht="14.25" customHeight="1">
      <c r="A19" s="628"/>
      <c r="B19" s="496" t="s">
        <v>430</v>
      </c>
      <c r="C19" s="527"/>
      <c r="D19" s="528"/>
      <c r="E19" s="519"/>
      <c r="F19" s="520"/>
    </row>
    <row r="20" spans="1:6" ht="14.25" customHeight="1">
      <c r="A20" s="627"/>
      <c r="B20" s="496" t="s">
        <v>431</v>
      </c>
      <c r="C20" s="527"/>
      <c r="D20" s="517"/>
      <c r="E20" s="519"/>
      <c r="F20" s="520"/>
    </row>
    <row r="21" spans="1:6" ht="14.25" customHeight="1">
      <c r="A21" s="627"/>
      <c r="B21" s="496" t="s">
        <v>432</v>
      </c>
      <c r="C21" s="527"/>
      <c r="D21" s="517"/>
      <c r="E21" s="519"/>
      <c r="F21" s="520"/>
    </row>
    <row r="22" spans="1:6" ht="14.25" customHeight="1">
      <c r="A22" s="627"/>
      <c r="B22" s="508" t="s">
        <v>907</v>
      </c>
      <c r="C22" s="528"/>
      <c r="D22" s="517"/>
      <c r="E22" s="519"/>
      <c r="F22" s="520"/>
    </row>
    <row r="23" spans="1:6" ht="14.25" customHeight="1">
      <c r="A23" s="627"/>
      <c r="B23" s="496" t="s">
        <v>908</v>
      </c>
      <c r="C23" s="527"/>
      <c r="D23" s="517"/>
      <c r="E23" s="519"/>
      <c r="F23" s="520"/>
    </row>
    <row r="24" spans="1:6" ht="14.25" customHeight="1">
      <c r="A24" s="627"/>
      <c r="B24" s="496" t="s">
        <v>909</v>
      </c>
      <c r="C24" s="527"/>
      <c r="D24" s="517"/>
      <c r="E24" s="519"/>
      <c r="F24" s="520"/>
    </row>
    <row r="25" spans="1:6" ht="14.25" customHeight="1">
      <c r="A25" s="627"/>
      <c r="B25" s="498" t="s">
        <v>910</v>
      </c>
      <c r="C25" s="527"/>
      <c r="D25" s="517"/>
      <c r="E25" s="519"/>
      <c r="F25" s="520"/>
    </row>
    <row r="26" spans="1:6" ht="12.75">
      <c r="A26" s="627" t="s">
        <v>858</v>
      </c>
      <c r="B26" s="529" t="s">
        <v>857</v>
      </c>
      <c r="C26" s="530"/>
      <c r="D26" s="505"/>
      <c r="E26" s="531"/>
      <c r="F26" s="531">
        <v>0</v>
      </c>
    </row>
    <row r="27" spans="1:6" ht="12.75">
      <c r="A27" s="627"/>
      <c r="B27" s="496" t="s">
        <v>433</v>
      </c>
      <c r="C27" s="499"/>
      <c r="D27" s="505"/>
      <c r="E27" s="531"/>
      <c r="F27" s="531"/>
    </row>
    <row r="28" spans="1:6" ht="12.75">
      <c r="A28" s="627"/>
      <c r="B28" s="496" t="s">
        <v>431</v>
      </c>
      <c r="C28" s="499"/>
      <c r="D28" s="505"/>
      <c r="E28" s="531"/>
      <c r="F28" s="531"/>
    </row>
    <row r="29" spans="1:6" ht="12.75">
      <c r="A29" s="627"/>
      <c r="B29" s="496" t="s">
        <v>432</v>
      </c>
      <c r="C29" s="499"/>
      <c r="D29" s="505"/>
      <c r="E29" s="531"/>
      <c r="F29" s="531"/>
    </row>
    <row r="30" spans="1:6" ht="12.75">
      <c r="A30" s="627"/>
      <c r="B30" s="496" t="s">
        <v>907</v>
      </c>
      <c r="C30" s="499"/>
      <c r="D30" s="505"/>
      <c r="E30" s="531"/>
      <c r="F30" s="531"/>
    </row>
    <row r="31" spans="1:6" ht="12.75">
      <c r="A31" s="627"/>
      <c r="B31" s="496" t="s">
        <v>908</v>
      </c>
      <c r="C31" s="499"/>
      <c r="D31" s="505"/>
      <c r="E31" s="531"/>
      <c r="F31" s="531"/>
    </row>
    <row r="32" spans="1:6" ht="12.75">
      <c r="A32" s="627"/>
      <c r="B32" s="496" t="s">
        <v>909</v>
      </c>
      <c r="C32" s="499"/>
      <c r="D32" s="505"/>
      <c r="E32" s="531"/>
      <c r="F32" s="531"/>
    </row>
    <row r="33" spans="1:6" ht="12.75">
      <c r="A33" s="627"/>
      <c r="B33" s="498" t="s">
        <v>910</v>
      </c>
      <c r="C33" s="499"/>
      <c r="D33" s="505"/>
      <c r="E33" s="531"/>
      <c r="F33" s="531"/>
    </row>
    <row r="34" spans="1:6" ht="12.75">
      <c r="A34" s="627" t="s">
        <v>258</v>
      </c>
      <c r="B34" s="532" t="s">
        <v>859</v>
      </c>
      <c r="C34" s="530"/>
      <c r="D34" s="505"/>
      <c r="E34" s="531"/>
      <c r="F34" s="531">
        <v>0</v>
      </c>
    </row>
    <row r="35" spans="1:6" ht="12.75">
      <c r="A35" s="627" t="s">
        <v>861</v>
      </c>
      <c r="B35" s="529" t="s">
        <v>860</v>
      </c>
      <c r="C35" s="530"/>
      <c r="D35" s="505"/>
      <c r="E35" s="531"/>
      <c r="F35" s="531">
        <f>F26-F34</f>
        <v>0</v>
      </c>
    </row>
    <row r="36" spans="1:5" s="536" customFormat="1" ht="12.75">
      <c r="A36" s="629" t="s">
        <v>863</v>
      </c>
      <c r="B36" s="936" t="s">
        <v>862</v>
      </c>
      <c r="C36" s="936"/>
      <c r="D36" s="534"/>
      <c r="E36" s="535"/>
    </row>
    <row r="37" spans="1:5" s="536" customFormat="1" ht="12.75">
      <c r="A37" s="533"/>
      <c r="B37" s="936" t="s">
        <v>772</v>
      </c>
      <c r="C37" s="936"/>
      <c r="D37" s="534"/>
      <c r="E37" s="535"/>
    </row>
    <row r="38" spans="1:5" s="536" customFormat="1" ht="12.75">
      <c r="A38" s="533"/>
      <c r="B38" s="936" t="s">
        <v>773</v>
      </c>
      <c r="C38" s="936"/>
      <c r="D38" s="534"/>
      <c r="E38" s="535"/>
    </row>
    <row r="39" spans="1:6" ht="14.25" customHeight="1">
      <c r="A39" s="627" t="s">
        <v>597</v>
      </c>
      <c r="B39" s="525" t="s">
        <v>864</v>
      </c>
      <c r="C39" s="526"/>
      <c r="D39" s="537"/>
      <c r="E39" s="531"/>
      <c r="F39" s="531">
        <f>F40+F41</f>
        <v>0</v>
      </c>
    </row>
    <row r="40" spans="1:6" ht="14.25" customHeight="1">
      <c r="A40" s="627"/>
      <c r="B40" s="538" t="s">
        <v>80</v>
      </c>
      <c r="C40" s="538"/>
      <c r="D40" s="539"/>
      <c r="E40" s="531"/>
      <c r="F40" s="531">
        <v>0</v>
      </c>
    </row>
    <row r="41" spans="1:6" ht="12.75">
      <c r="A41" s="627"/>
      <c r="B41" s="538" t="s">
        <v>81</v>
      </c>
      <c r="C41" s="538"/>
      <c r="D41" s="539"/>
      <c r="E41" s="531"/>
      <c r="F41" s="531">
        <v>0</v>
      </c>
    </row>
    <row r="42" spans="1:6" ht="12.75">
      <c r="A42" s="627" t="s">
        <v>262</v>
      </c>
      <c r="B42" s="540" t="s">
        <v>865</v>
      </c>
      <c r="C42" s="541"/>
      <c r="D42" s="542"/>
      <c r="E42" s="522"/>
      <c r="F42" s="522">
        <f>F43+F44</f>
        <v>0</v>
      </c>
    </row>
    <row r="43" spans="1:6" ht="12.75">
      <c r="A43" s="627"/>
      <c r="B43" s="538" t="s">
        <v>1048</v>
      </c>
      <c r="C43" s="541"/>
      <c r="D43" s="542"/>
      <c r="E43" s="522"/>
      <c r="F43" s="522"/>
    </row>
    <row r="44" spans="1:6" ht="12.75">
      <c r="A44" s="627"/>
      <c r="B44" s="538" t="s">
        <v>1049</v>
      </c>
      <c r="C44" s="541"/>
      <c r="D44" s="542"/>
      <c r="E44" s="522"/>
      <c r="F44" s="522"/>
    </row>
    <row r="45" spans="1:6" ht="12.75">
      <c r="A45" s="627" t="s">
        <v>264</v>
      </c>
      <c r="B45" s="529" t="s">
        <v>866</v>
      </c>
      <c r="C45" s="530"/>
      <c r="D45" s="505"/>
      <c r="E45" s="531"/>
      <c r="F45" s="531" t="e">
        <f>#REF!+#REF!</f>
        <v>#REF!</v>
      </c>
    </row>
    <row r="46" spans="1:6" ht="12.75">
      <c r="A46" s="312"/>
      <c r="B46" s="543" t="s">
        <v>434</v>
      </c>
      <c r="C46" s="530"/>
      <c r="D46" s="505"/>
      <c r="E46" s="531"/>
      <c r="F46" s="544"/>
    </row>
    <row r="47" spans="1:6" ht="12.75">
      <c r="A47" s="312"/>
      <c r="B47" s="545" t="s">
        <v>435</v>
      </c>
      <c r="C47" s="530"/>
      <c r="D47" s="505"/>
      <c r="E47" s="531"/>
      <c r="F47" s="544"/>
    </row>
    <row r="48" spans="1:6" ht="12.75">
      <c r="A48" s="312"/>
      <c r="B48" s="546" t="s">
        <v>436</v>
      </c>
      <c r="C48" s="530"/>
      <c r="D48" s="505"/>
      <c r="E48" s="531"/>
      <c r="F48" s="544"/>
    </row>
    <row r="49" spans="1:6" ht="12.75">
      <c r="A49" s="627" t="s">
        <v>867</v>
      </c>
      <c r="B49" s="529" t="s">
        <v>868</v>
      </c>
      <c r="C49" s="530"/>
      <c r="D49" s="505"/>
      <c r="E49" s="547"/>
      <c r="F49" s="548" t="e">
        <f>#REF!+#REF!-#REF!</f>
        <v>#REF!</v>
      </c>
    </row>
    <row r="50" spans="1:6" ht="12.75">
      <c r="A50" s="627" t="s">
        <v>623</v>
      </c>
      <c r="B50" s="530" t="s">
        <v>870</v>
      </c>
      <c r="C50" s="530"/>
      <c r="D50" s="505"/>
      <c r="E50" s="547"/>
      <c r="F50" s="548">
        <v>0</v>
      </c>
    </row>
    <row r="51" spans="1:6" ht="12.75">
      <c r="A51" s="627"/>
      <c r="B51" s="530"/>
      <c r="C51" s="530"/>
      <c r="D51" s="505"/>
      <c r="E51" s="547"/>
      <c r="F51" s="547"/>
    </row>
    <row r="52" spans="1:6" ht="12.75">
      <c r="A52" s="627"/>
      <c r="B52" s="530" t="s">
        <v>82</v>
      </c>
      <c r="C52" s="530"/>
      <c r="D52" s="505"/>
      <c r="E52" s="549"/>
      <c r="F52" s="549"/>
    </row>
    <row r="53" spans="1:6" ht="12.75">
      <c r="A53" s="627" t="s">
        <v>871</v>
      </c>
      <c r="B53" s="932" t="s">
        <v>872</v>
      </c>
      <c r="C53" s="933"/>
      <c r="D53" s="550"/>
      <c r="E53" s="549"/>
      <c r="F53" s="549">
        <v>0</v>
      </c>
    </row>
    <row r="54" spans="1:5" s="553" customFormat="1" ht="12.75">
      <c r="A54" s="786"/>
      <c r="B54" s="787" t="s">
        <v>437</v>
      </c>
      <c r="C54" s="788"/>
      <c r="D54" s="544"/>
      <c r="E54" s="552"/>
    </row>
    <row r="55" spans="1:5" s="553" customFormat="1" ht="12.75">
      <c r="A55" s="630"/>
      <c r="B55" s="787" t="s">
        <v>438</v>
      </c>
      <c r="C55" s="788"/>
      <c r="D55" s="551"/>
      <c r="E55" s="552"/>
    </row>
    <row r="56" spans="1:6" ht="12.75">
      <c r="A56" s="627" t="s">
        <v>873</v>
      </c>
      <c r="B56" s="927" t="s">
        <v>874</v>
      </c>
      <c r="C56" s="922"/>
      <c r="D56" s="550"/>
      <c r="E56" s="531"/>
      <c r="F56" s="531">
        <v>0</v>
      </c>
    </row>
    <row r="57" spans="1:6" ht="12.75">
      <c r="A57" s="627"/>
      <c r="B57" s="554" t="s">
        <v>437</v>
      </c>
      <c r="C57" s="504"/>
      <c r="D57" s="550"/>
      <c r="E57" s="531"/>
      <c r="F57" s="531"/>
    </row>
    <row r="58" spans="1:6" ht="12.75">
      <c r="A58" s="627"/>
      <c r="B58" s="554" t="s">
        <v>438</v>
      </c>
      <c r="C58" s="504"/>
      <c r="D58" s="550"/>
      <c r="E58" s="531"/>
      <c r="F58" s="531"/>
    </row>
    <row r="59" spans="1:6" ht="12.75">
      <c r="A59" s="627" t="s">
        <v>876</v>
      </c>
      <c r="B59" s="529" t="s">
        <v>875</v>
      </c>
      <c r="C59" s="530"/>
      <c r="D59" s="505"/>
      <c r="E59" s="519"/>
      <c r="F59" s="519">
        <f>F60+F61+F62</f>
        <v>0</v>
      </c>
    </row>
    <row r="60" spans="1:6" ht="12.75">
      <c r="A60" s="312"/>
      <c r="B60" s="927" t="s">
        <v>94</v>
      </c>
      <c r="C60" s="922"/>
      <c r="D60" s="539"/>
      <c r="E60" s="531"/>
      <c r="F60" s="531">
        <v>0</v>
      </c>
    </row>
    <row r="61" spans="1:6" ht="12.75">
      <c r="A61" s="312"/>
      <c r="B61" s="925" t="s">
        <v>95</v>
      </c>
      <c r="C61" s="926"/>
      <c r="D61" s="539"/>
      <c r="E61" s="531"/>
      <c r="F61" s="531">
        <v>0</v>
      </c>
    </row>
    <row r="62" spans="1:6" ht="13.5" customHeight="1">
      <c r="A62" s="312"/>
      <c r="B62" s="925" t="s">
        <v>389</v>
      </c>
      <c r="C62" s="926"/>
      <c r="D62" s="539"/>
      <c r="E62" s="531"/>
      <c r="F62" s="531"/>
    </row>
    <row r="63" spans="1:6" ht="15" customHeight="1">
      <c r="A63" s="312"/>
      <c r="B63" s="925" t="s">
        <v>390</v>
      </c>
      <c r="C63" s="926"/>
      <c r="D63" s="539"/>
      <c r="E63" s="531"/>
      <c r="F63" s="531"/>
    </row>
    <row r="64" spans="1:6" ht="13.5" customHeight="1">
      <c r="A64" s="312"/>
      <c r="B64" s="925" t="s">
        <v>397</v>
      </c>
      <c r="C64" s="926"/>
      <c r="D64" s="539"/>
      <c r="E64" s="531"/>
      <c r="F64" s="531"/>
    </row>
    <row r="65" spans="1:6" ht="12" customHeight="1">
      <c r="A65" s="627" t="s">
        <v>877</v>
      </c>
      <c r="B65" s="555" t="s">
        <v>906</v>
      </c>
      <c r="C65" s="555"/>
      <c r="D65" s="539"/>
      <c r="E65" s="531"/>
      <c r="F65" s="531"/>
    </row>
    <row r="66" spans="1:6" ht="12.75">
      <c r="A66" s="627" t="s">
        <v>879</v>
      </c>
      <c r="B66" s="555" t="s">
        <v>878</v>
      </c>
      <c r="C66" s="538"/>
      <c r="D66" s="539"/>
      <c r="E66" s="531"/>
      <c r="F66" s="531">
        <v>0</v>
      </c>
    </row>
    <row r="67" spans="1:6" ht="14.25" customHeight="1">
      <c r="A67" s="627" t="s">
        <v>880</v>
      </c>
      <c r="B67" s="515" t="s">
        <v>79</v>
      </c>
      <c r="C67" s="516"/>
      <c r="D67" s="517"/>
      <c r="E67" s="519"/>
      <c r="F67" s="520"/>
    </row>
    <row r="68" spans="1:6" ht="15" customHeight="1" thickBot="1">
      <c r="A68" s="627" t="s">
        <v>882</v>
      </c>
      <c r="B68" s="532" t="s">
        <v>881</v>
      </c>
      <c r="C68" s="530"/>
      <c r="D68" s="505"/>
      <c r="E68" s="531"/>
      <c r="F68" s="531" t="e">
        <f>#REF!+#REF!+#REF!+#REF!</f>
        <v>#REF!</v>
      </c>
    </row>
    <row r="69" spans="1:6" ht="13.5" thickBot="1">
      <c r="A69" s="627" t="s">
        <v>884</v>
      </c>
      <c r="B69" s="556" t="s">
        <v>883</v>
      </c>
      <c r="C69" s="501"/>
      <c r="D69" s="557"/>
      <c r="E69" s="558"/>
      <c r="F69" s="559" t="e">
        <f>SUM(F53+F56+F59+F66+F68)</f>
        <v>#REF!</v>
      </c>
    </row>
    <row r="70" spans="1:6" ht="12.75">
      <c r="A70" s="627"/>
      <c r="B70" s="560" t="s">
        <v>83</v>
      </c>
      <c r="C70" s="561"/>
      <c r="D70" s="562"/>
      <c r="E70" s="563" t="s">
        <v>4</v>
      </c>
      <c r="F70" s="563" t="s">
        <v>4</v>
      </c>
    </row>
    <row r="71" spans="1:6" ht="12.75">
      <c r="A71" s="627" t="s">
        <v>886</v>
      </c>
      <c r="B71" s="564" t="s">
        <v>885</v>
      </c>
      <c r="C71" s="565"/>
      <c r="D71" s="566"/>
      <c r="E71" s="563"/>
      <c r="F71" s="563" t="e">
        <f>F72+F73+F74+F76</f>
        <v>#REF!</v>
      </c>
    </row>
    <row r="72" spans="1:6" ht="12.75">
      <c r="A72" s="627"/>
      <c r="B72" s="567" t="s">
        <v>1050</v>
      </c>
      <c r="C72" s="568"/>
      <c r="D72" s="569"/>
      <c r="E72" s="563"/>
      <c r="F72" s="563" t="e">
        <f>SUM(F76:F78)</f>
        <v>#REF!</v>
      </c>
    </row>
    <row r="73" spans="1:6" ht="12.75">
      <c r="A73" s="627"/>
      <c r="B73" s="570" t="s">
        <v>72</v>
      </c>
      <c r="C73" s="570"/>
      <c r="D73" s="571"/>
      <c r="E73" s="563"/>
      <c r="F73" s="563"/>
    </row>
    <row r="74" spans="1:6" ht="12.75">
      <c r="A74" s="627"/>
      <c r="B74" s="868" t="s">
        <v>730</v>
      </c>
      <c r="C74" s="869"/>
      <c r="D74" s="575"/>
      <c r="E74" s="563"/>
      <c r="F74" s="563">
        <v>0</v>
      </c>
    </row>
    <row r="75" spans="1:6" ht="12.75">
      <c r="A75" s="627"/>
      <c r="B75" s="867" t="s">
        <v>726</v>
      </c>
      <c r="C75" s="572"/>
      <c r="D75" s="573"/>
      <c r="E75" s="563"/>
      <c r="F75" s="563"/>
    </row>
    <row r="76" spans="1:6" ht="12.75">
      <c r="A76" s="627"/>
      <c r="B76" s="570" t="s">
        <v>727</v>
      </c>
      <c r="C76" s="570"/>
      <c r="D76" s="571"/>
      <c r="E76" s="563"/>
      <c r="F76" s="563" t="e">
        <f>F77+F78+F79+#REF!</f>
        <v>#REF!</v>
      </c>
    </row>
    <row r="77" spans="1:6" ht="12.75">
      <c r="A77" s="627"/>
      <c r="B77" s="572" t="s">
        <v>728</v>
      </c>
      <c r="C77" s="572"/>
      <c r="D77" s="573"/>
      <c r="E77" s="563"/>
      <c r="F77" s="563">
        <v>0</v>
      </c>
    </row>
    <row r="78" spans="1:6" ht="12.75">
      <c r="A78" s="627"/>
      <c r="B78" s="574" t="s">
        <v>729</v>
      </c>
      <c r="C78" s="574"/>
      <c r="D78" s="575"/>
      <c r="E78" s="563"/>
      <c r="F78" s="563">
        <v>0</v>
      </c>
    </row>
    <row r="79" spans="1:6" ht="12.75">
      <c r="A79" s="627"/>
      <c r="B79" s="570" t="s">
        <v>731</v>
      </c>
      <c r="C79" s="574"/>
      <c r="D79" s="575"/>
      <c r="E79" s="563"/>
      <c r="F79" s="563">
        <v>0</v>
      </c>
    </row>
    <row r="80" spans="1:6" ht="12.75">
      <c r="A80" s="627" t="s">
        <v>887</v>
      </c>
      <c r="B80" s="928" t="s">
        <v>1051</v>
      </c>
      <c r="C80" s="929"/>
      <c r="D80" s="576"/>
      <c r="E80" s="563"/>
      <c r="F80" s="563"/>
    </row>
    <row r="81" spans="1:6" ht="12.75">
      <c r="A81" s="627"/>
      <c r="B81" s="928" t="s">
        <v>84</v>
      </c>
      <c r="C81" s="929"/>
      <c r="D81" s="577"/>
      <c r="E81" s="563"/>
      <c r="F81" s="563"/>
    </row>
    <row r="82" spans="1:6" ht="12.75">
      <c r="A82" s="627"/>
      <c r="B82" s="578" t="s">
        <v>85</v>
      </c>
      <c r="C82" s="578"/>
      <c r="D82" s="576"/>
      <c r="E82" s="563"/>
      <c r="F82" s="563"/>
    </row>
    <row r="83" spans="1:6" ht="12.75">
      <c r="A83" s="627"/>
      <c r="B83" s="578" t="s">
        <v>1052</v>
      </c>
      <c r="C83" s="578"/>
      <c r="D83" s="579"/>
      <c r="E83" s="563"/>
      <c r="F83" s="563"/>
    </row>
    <row r="84" spans="1:6" ht="12.75">
      <c r="A84" s="627"/>
      <c r="B84" s="578" t="s">
        <v>86</v>
      </c>
      <c r="C84" s="578"/>
      <c r="D84" s="576"/>
      <c r="E84" s="563"/>
      <c r="F84" s="563"/>
    </row>
    <row r="85" spans="1:6" ht="12.75">
      <c r="A85" s="627"/>
      <c r="B85" s="578" t="s">
        <v>87</v>
      </c>
      <c r="C85" s="578"/>
      <c r="D85" s="576"/>
      <c r="E85" s="563"/>
      <c r="F85" s="563"/>
    </row>
    <row r="86" spans="1:6" ht="12.75">
      <c r="A86" s="627" t="s">
        <v>889</v>
      </c>
      <c r="B86" s="564" t="s">
        <v>888</v>
      </c>
      <c r="C86" s="578"/>
      <c r="D86" s="580"/>
      <c r="E86" s="581"/>
      <c r="F86" s="563"/>
    </row>
    <row r="87" spans="1:6" ht="12.75">
      <c r="A87" s="627" t="s">
        <v>891</v>
      </c>
      <c r="B87" s="564" t="s">
        <v>890</v>
      </c>
      <c r="C87" s="578"/>
      <c r="D87" s="580"/>
      <c r="E87" s="581"/>
      <c r="F87" s="563"/>
    </row>
    <row r="88" spans="1:6" ht="13.5" thickBot="1">
      <c r="A88" s="627" t="s">
        <v>893</v>
      </c>
      <c r="B88" s="872" t="s">
        <v>892</v>
      </c>
      <c r="C88" s="864"/>
      <c r="D88" s="582"/>
      <c r="E88" s="581"/>
      <c r="F88" s="563">
        <v>0</v>
      </c>
    </row>
    <row r="89" spans="1:6" ht="13.5" thickBot="1">
      <c r="A89" s="628" t="s">
        <v>895</v>
      </c>
      <c r="B89" s="873" t="s">
        <v>894</v>
      </c>
      <c r="C89" s="871"/>
      <c r="D89" s="871"/>
      <c r="E89" s="870"/>
      <c r="F89" s="583" t="e">
        <f>F71+F88+#REF!</f>
        <v>#REF!</v>
      </c>
    </row>
    <row r="90" spans="1:6" ht="13.5" thickBot="1">
      <c r="A90" s="628" t="s">
        <v>897</v>
      </c>
      <c r="B90" s="873" t="s">
        <v>896</v>
      </c>
      <c r="C90" s="871"/>
      <c r="D90" s="871"/>
      <c r="E90" s="593"/>
      <c r="F90" s="584" t="e">
        <f>F69+F89</f>
        <v>#REF!</v>
      </c>
    </row>
    <row r="91" spans="2:6" ht="12.75">
      <c r="B91" s="585"/>
      <c r="C91" s="586"/>
      <c r="D91" s="586"/>
      <c r="E91" s="587"/>
      <c r="F91" s="587"/>
    </row>
    <row r="92" spans="1:6" ht="12.75">
      <c r="A92" s="235"/>
      <c r="B92" s="235" t="s">
        <v>902</v>
      </c>
      <c r="C92" s="235"/>
      <c r="D92" s="235"/>
      <c r="E92" s="587"/>
      <c r="F92" s="587"/>
    </row>
    <row r="93" spans="1:6" ht="25.5">
      <c r="A93" s="588" t="s">
        <v>171</v>
      </c>
      <c r="B93" s="588" t="s">
        <v>75</v>
      </c>
      <c r="C93" s="589"/>
      <c r="D93" s="590" t="s">
        <v>69</v>
      </c>
      <c r="E93" s="591" t="s">
        <v>707</v>
      </c>
      <c r="F93" s="587"/>
    </row>
    <row r="94" spans="1:6" ht="12.75">
      <c r="A94" s="503" t="s">
        <v>224</v>
      </c>
      <c r="B94" s="592" t="s">
        <v>708</v>
      </c>
      <c r="C94" s="499"/>
      <c r="D94" s="505"/>
      <c r="E94" s="593"/>
      <c r="F94" s="587"/>
    </row>
    <row r="95" spans="1:6" ht="12.75">
      <c r="A95" s="503" t="s">
        <v>228</v>
      </c>
      <c r="B95" s="588" t="s">
        <v>709</v>
      </c>
      <c r="C95" s="499"/>
      <c r="D95" s="505"/>
      <c r="E95" s="593"/>
      <c r="F95" s="587"/>
    </row>
    <row r="96" spans="1:6" ht="12.75">
      <c r="A96" s="503" t="s">
        <v>237</v>
      </c>
      <c r="B96" s="588" t="s">
        <v>710</v>
      </c>
      <c r="C96" s="499"/>
      <c r="D96" s="505"/>
      <c r="E96" s="593"/>
      <c r="F96" s="587"/>
    </row>
    <row r="97" spans="1:6" ht="12.75">
      <c r="A97" s="503" t="s">
        <v>238</v>
      </c>
      <c r="B97" s="588" t="s">
        <v>711</v>
      </c>
      <c r="C97" s="499"/>
      <c r="D97" s="505"/>
      <c r="E97" s="593"/>
      <c r="F97" s="587"/>
    </row>
    <row r="98" spans="1:6" ht="12.75">
      <c r="A98" s="503" t="s">
        <v>253</v>
      </c>
      <c r="B98" s="588" t="s">
        <v>712</v>
      </c>
      <c r="C98" s="499"/>
      <c r="D98" s="505"/>
      <c r="E98" s="593"/>
      <c r="F98" s="587"/>
    </row>
    <row r="99" spans="1:6" ht="12.75">
      <c r="A99" s="503" t="s">
        <v>254</v>
      </c>
      <c r="B99" s="588" t="s">
        <v>713</v>
      </c>
      <c r="C99" s="499"/>
      <c r="D99" s="505"/>
      <c r="E99" s="593"/>
      <c r="F99" s="587"/>
    </row>
    <row r="100" spans="2:6" ht="12.75">
      <c r="B100" s="585"/>
      <c r="C100" s="586"/>
      <c r="D100" s="586"/>
      <c r="E100" s="587"/>
      <c r="F100" s="587"/>
    </row>
    <row r="101" spans="1:6" ht="12.75">
      <c r="A101" s="500"/>
      <c r="B101" s="235" t="s">
        <v>903</v>
      </c>
      <c r="C101" s="500"/>
      <c r="D101" s="500"/>
      <c r="E101" s="587"/>
      <c r="F101" s="587"/>
    </row>
    <row r="102" spans="1:6" ht="25.5">
      <c r="A102" s="505" t="s">
        <v>171</v>
      </c>
      <c r="B102" s="930" t="s">
        <v>75</v>
      </c>
      <c r="C102" s="931"/>
      <c r="D102" s="590" t="s">
        <v>69</v>
      </c>
      <c r="E102" s="591" t="s">
        <v>707</v>
      </c>
      <c r="F102" s="587"/>
    </row>
    <row r="103" spans="1:6" ht="12.75">
      <c r="A103" s="505">
        <v>1</v>
      </c>
      <c r="B103" s="921" t="s">
        <v>774</v>
      </c>
      <c r="C103" s="922"/>
      <c r="D103" s="505"/>
      <c r="E103" s="593"/>
      <c r="F103" s="587"/>
    </row>
    <row r="104" spans="1:5" ht="12.75">
      <c r="A104" s="505"/>
      <c r="B104" s="921" t="s">
        <v>911</v>
      </c>
      <c r="C104" s="922"/>
      <c r="D104" s="505"/>
      <c r="E104" s="312"/>
    </row>
    <row r="105" spans="1:5" ht="12.75">
      <c r="A105" s="505"/>
      <c r="B105" s="921" t="s">
        <v>775</v>
      </c>
      <c r="C105" s="922"/>
      <c r="D105" s="505"/>
      <c r="E105" s="312"/>
    </row>
    <row r="106" spans="1:5" ht="12.75">
      <c r="A106" s="505"/>
      <c r="B106" s="921" t="s">
        <v>776</v>
      </c>
      <c r="C106" s="922"/>
      <c r="D106" s="505"/>
      <c r="E106" s="312"/>
    </row>
    <row r="107" spans="1:5" ht="12.75">
      <c r="A107" s="505"/>
      <c r="B107" s="921" t="s">
        <v>780</v>
      </c>
      <c r="C107" s="922"/>
      <c r="D107" s="505"/>
      <c r="E107" s="312"/>
    </row>
    <row r="108" spans="1:5" ht="12.75">
      <c r="A108" s="505">
        <v>2</v>
      </c>
      <c r="B108" s="921" t="s">
        <v>777</v>
      </c>
      <c r="C108" s="922"/>
      <c r="D108" s="505"/>
      <c r="E108" s="312"/>
    </row>
    <row r="109" spans="1:5" ht="12.75">
      <c r="A109" s="505">
        <v>3</v>
      </c>
      <c r="B109" s="921" t="s">
        <v>778</v>
      </c>
      <c r="C109" s="922"/>
      <c r="D109" s="505"/>
      <c r="E109" s="312"/>
    </row>
    <row r="110" spans="1:5" ht="12.75">
      <c r="A110" s="505">
        <v>4</v>
      </c>
      <c r="B110" s="921" t="s">
        <v>779</v>
      </c>
      <c r="C110" s="922"/>
      <c r="D110" s="505"/>
      <c r="E110" s="312"/>
    </row>
    <row r="111" spans="1:5" ht="12.75">
      <c r="A111" s="505"/>
      <c r="B111" s="921" t="s">
        <v>1053</v>
      </c>
      <c r="C111" s="922"/>
      <c r="D111" s="505"/>
      <c r="E111" s="312"/>
    </row>
    <row r="112" spans="1:5" ht="12.75">
      <c r="A112" s="505"/>
      <c r="B112" s="625" t="s">
        <v>1036</v>
      </c>
      <c r="C112" s="595"/>
      <c r="D112" s="505"/>
      <c r="E112" s="312"/>
    </row>
    <row r="113" spans="1:5" ht="12.75">
      <c r="A113" s="505"/>
      <c r="B113" s="921" t="s">
        <v>912</v>
      </c>
      <c r="C113" s="922"/>
      <c r="D113" s="505"/>
      <c r="E113" s="312"/>
    </row>
    <row r="114" spans="1:5" ht="12.75">
      <c r="A114" s="505"/>
      <c r="B114" s="921" t="s">
        <v>913</v>
      </c>
      <c r="C114" s="922"/>
      <c r="D114" s="505"/>
      <c r="E114" s="312"/>
    </row>
    <row r="115" spans="1:5" ht="12.75">
      <c r="A115" s="505"/>
      <c r="B115" s="921" t="s">
        <v>914</v>
      </c>
      <c r="C115" s="922"/>
      <c r="D115" s="505"/>
      <c r="E115" s="312"/>
    </row>
    <row r="116" spans="2:4" ht="12.75">
      <c r="B116" s="585"/>
      <c r="C116" s="586"/>
      <c r="D116" s="586"/>
    </row>
    <row r="117" spans="2:4" ht="12.75">
      <c r="B117" s="585"/>
      <c r="C117" s="586"/>
      <c r="D117" s="586"/>
    </row>
    <row r="118" spans="2:4" ht="12.75">
      <c r="B118" s="352" t="s">
        <v>88</v>
      </c>
      <c r="C118" s="586"/>
      <c r="D118" s="586"/>
    </row>
    <row r="119" spans="3:4" ht="12.75">
      <c r="C119" s="594"/>
      <c r="D119" s="594"/>
    </row>
    <row r="120" ht="12.75">
      <c r="B120" s="352"/>
    </row>
  </sheetData>
  <sheetProtection/>
  <mergeCells count="29">
    <mergeCell ref="B8:C8"/>
    <mergeCell ref="B56:C56"/>
    <mergeCell ref="B36:C36"/>
    <mergeCell ref="B37:C37"/>
    <mergeCell ref="B38:C38"/>
    <mergeCell ref="B105:C105"/>
    <mergeCell ref="B106:C106"/>
    <mergeCell ref="B81:C81"/>
    <mergeCell ref="B11:C11"/>
    <mergeCell ref="B12:C12"/>
    <mergeCell ref="B53:C53"/>
    <mergeCell ref="B64:C64"/>
    <mergeCell ref="E6:F6"/>
    <mergeCell ref="B63:C63"/>
    <mergeCell ref="B62:C62"/>
    <mergeCell ref="B61:C61"/>
    <mergeCell ref="B60:C60"/>
    <mergeCell ref="B114:C114"/>
    <mergeCell ref="B80:C80"/>
    <mergeCell ref="B102:C102"/>
    <mergeCell ref="B103:C103"/>
    <mergeCell ref="B104:C104"/>
    <mergeCell ref="B115:C115"/>
    <mergeCell ref="B107:C107"/>
    <mergeCell ref="B108:C108"/>
    <mergeCell ref="B109:C109"/>
    <mergeCell ref="B110:C110"/>
    <mergeCell ref="B111:C111"/>
    <mergeCell ref="B113:C113"/>
  </mergeCells>
  <conditionalFormatting sqref="E104:F104">
    <cfRule type="cellIs" priority="1" dxfId="0" operator="notEqual" stopIfTrue="1">
      <formula>TOTASSETS</formula>
    </cfRule>
  </conditionalFormatting>
  <conditionalFormatting sqref="F90:F103 E90:E92 E94:E101 E103">
    <cfRule type="cellIs" priority="2" dxfId="0" operator="notEqual" stopIfTrue="1">
      <formula>TOTCAPP3</formula>
    </cfRule>
  </conditionalFormatting>
  <conditionalFormatting sqref="E72:E73">
    <cfRule type="cellIs" priority="3" dxfId="0" operator="notEqual" stopIfTrue="1">
      <formula>TOTPROF</formula>
    </cfRule>
    <cfRule type="cellIs" priority="4" dxfId="0" operator="notEqual" stopIfTrue="1">
      <formula>RATAINP3</formula>
    </cfRule>
  </conditionalFormatting>
  <conditionalFormatting sqref="E69:F69 E56:F59 E50:F51">
    <cfRule type="cellIs" priority="5" dxfId="0" operator="notEqual" stopIfTrue="1">
      <formula>ACCRINT</formula>
    </cfRule>
  </conditionalFormatting>
  <conditionalFormatting sqref="E67:F67 E17:F25 E9:F11">
    <cfRule type="cellIs" priority="6" dxfId="0" operator="notEqual" stopIfTrue="1">
      <formula>SUM(COINS,CASHA1)</formula>
    </cfRule>
  </conditionalFormatting>
  <dataValidations count="1">
    <dataValidation operator="greaterThanOrEqual" allowBlank="1" showInputMessage="1" showErrorMessage="1" sqref="F70:F104 E60:F68 C54:D55 E103:E104 E94:E101 E70:E92 E9:F48"/>
  </dataValidations>
  <printOptions/>
  <pageMargins left="0.7480314960629921" right="0.7480314960629921" top="0.7086614173228347" bottom="0.7480314960629921" header="0.5118110236220472" footer="0.5118110236220472"/>
  <pageSetup horizontalDpi="600" verticalDpi="600" orientation="portrait" paperSize="9" scale="70" r:id="rId1"/>
  <headerFooter alignWithMargins="0">
    <oddFooter>&amp;R&amp;"Times New Roman,обычный"&amp;7 5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421875" style="14" customWidth="1"/>
    <col min="2" max="2" width="13.57421875" style="14" customWidth="1"/>
    <col min="3" max="3" width="10.7109375" style="14" customWidth="1"/>
    <col min="4" max="4" width="10.140625" style="14" customWidth="1"/>
    <col min="5" max="5" width="14.00390625" style="14" customWidth="1"/>
    <col min="6" max="6" width="7.28125" style="14" customWidth="1"/>
    <col min="7" max="7" width="7.140625" style="14" customWidth="1"/>
    <col min="8" max="8" width="12.00390625" style="14" customWidth="1"/>
    <col min="9" max="9" width="8.7109375" style="14" customWidth="1"/>
    <col min="10" max="16384" width="9.140625" style="14" customWidth="1"/>
  </cols>
  <sheetData>
    <row r="1" spans="2:9" ht="12.75">
      <c r="B1" s="436" t="s">
        <v>781</v>
      </c>
      <c r="C1" s="436"/>
      <c r="D1" s="436"/>
      <c r="E1" s="436"/>
      <c r="F1" s="436"/>
      <c r="G1" s="436"/>
      <c r="H1" s="442"/>
      <c r="I1" s="442"/>
    </row>
    <row r="2" spans="2:9" ht="12.75">
      <c r="B2" s="436" t="s">
        <v>782</v>
      </c>
      <c r="C2" s="436"/>
      <c r="D2" s="436"/>
      <c r="E2" s="436"/>
      <c r="F2" s="436"/>
      <c r="G2" s="436"/>
      <c r="H2" s="442"/>
      <c r="I2" s="442"/>
    </row>
    <row r="3" spans="2:9" ht="12.75">
      <c r="B3" s="436" t="s">
        <v>1067</v>
      </c>
      <c r="C3" s="436"/>
      <c r="D3" s="436"/>
      <c r="E3" s="436"/>
      <c r="F3" s="436"/>
      <c r="G3" s="436"/>
      <c r="H3" s="442"/>
      <c r="I3" s="442"/>
    </row>
    <row r="4" ht="12.75">
      <c r="J4" s="240"/>
    </row>
    <row r="5" ht="12.75">
      <c r="B5" s="28" t="s">
        <v>797</v>
      </c>
    </row>
    <row r="6" ht="12.75">
      <c r="B6" s="14" t="s">
        <v>904</v>
      </c>
    </row>
    <row r="7" ht="6" customHeight="1"/>
    <row r="8" spans="2:11" ht="12.75" customHeight="1">
      <c r="B8" s="937" t="s">
        <v>171</v>
      </c>
      <c r="C8" s="939" t="s">
        <v>672</v>
      </c>
      <c r="D8" s="939" t="s">
        <v>89</v>
      </c>
      <c r="E8" s="939" t="s">
        <v>702</v>
      </c>
      <c r="F8" s="946" t="s">
        <v>703</v>
      </c>
      <c r="G8" s="946"/>
      <c r="H8" s="943" t="s">
        <v>90</v>
      </c>
      <c r="I8" s="943" t="s">
        <v>966</v>
      </c>
      <c r="J8" s="943" t="s">
        <v>704</v>
      </c>
      <c r="K8" s="943" t="s">
        <v>91</v>
      </c>
    </row>
    <row r="9" spans="2:11" ht="58.5" customHeight="1">
      <c r="B9" s="938"/>
      <c r="C9" s="940"/>
      <c r="D9" s="940"/>
      <c r="E9" s="940" t="s">
        <v>705</v>
      </c>
      <c r="F9" s="947"/>
      <c r="G9" s="947"/>
      <c r="H9" s="944"/>
      <c r="I9" s="944"/>
      <c r="J9" s="944" t="s">
        <v>704</v>
      </c>
      <c r="K9" s="944"/>
    </row>
    <row r="10" spans="2:11" ht="53.25" customHeight="1">
      <c r="B10" s="484"/>
      <c r="C10" s="485"/>
      <c r="D10" s="485"/>
      <c r="E10" s="485"/>
      <c r="F10" s="486" t="s">
        <v>844</v>
      </c>
      <c r="G10" s="236" t="s">
        <v>845</v>
      </c>
      <c r="H10" s="483"/>
      <c r="I10" s="483"/>
      <c r="J10" s="483"/>
      <c r="K10" s="483"/>
    </row>
    <row r="11" spans="2:11" ht="12.75">
      <c r="B11" s="484">
        <v>1</v>
      </c>
      <c r="C11" s="483">
        <v>1</v>
      </c>
      <c r="D11" s="483">
        <v>2</v>
      </c>
      <c r="E11" s="236">
        <v>3</v>
      </c>
      <c r="F11" s="483">
        <v>4</v>
      </c>
      <c r="G11" s="483">
        <v>5</v>
      </c>
      <c r="H11" s="483">
        <v>6</v>
      </c>
      <c r="I11" s="483">
        <v>7</v>
      </c>
      <c r="J11" s="483">
        <v>8</v>
      </c>
      <c r="K11" s="483">
        <v>9</v>
      </c>
    </row>
    <row r="12" spans="2:11" ht="18" customHeight="1">
      <c r="B12" s="223">
        <v>2</v>
      </c>
      <c r="C12" s="224"/>
      <c r="D12" s="225"/>
      <c r="E12" s="226"/>
      <c r="F12" s="225"/>
      <c r="G12" s="225"/>
      <c r="H12" s="227"/>
      <c r="I12" s="227"/>
      <c r="J12" s="227"/>
      <c r="K12" s="227"/>
    </row>
    <row r="13" spans="2:11" ht="12.75" customHeight="1">
      <c r="B13" s="223">
        <v>3</v>
      </c>
      <c r="C13" s="228"/>
      <c r="D13" s="225"/>
      <c r="E13" s="226"/>
      <c r="F13" s="225"/>
      <c r="G13" s="225"/>
      <c r="H13" s="227"/>
      <c r="I13" s="227"/>
      <c r="J13" s="227"/>
      <c r="K13" s="227"/>
    </row>
    <row r="14" spans="2:11" ht="15.75" customHeight="1">
      <c r="B14" s="223">
        <v>4</v>
      </c>
      <c r="C14" s="228"/>
      <c r="D14" s="225"/>
      <c r="E14" s="226"/>
      <c r="F14" s="225"/>
      <c r="G14" s="225"/>
      <c r="H14" s="229"/>
      <c r="I14" s="229"/>
      <c r="J14" s="229"/>
      <c r="K14" s="229"/>
    </row>
    <row r="15" spans="2:11" ht="20.25" customHeight="1">
      <c r="B15" s="223">
        <v>5</v>
      </c>
      <c r="C15" s="228"/>
      <c r="D15" s="225"/>
      <c r="E15" s="226"/>
      <c r="F15" s="225"/>
      <c r="G15" s="225"/>
      <c r="H15" s="229"/>
      <c r="I15" s="229"/>
      <c r="J15" s="229"/>
      <c r="K15" s="229"/>
    </row>
    <row r="16" spans="2:11" ht="15.75" customHeight="1">
      <c r="B16" s="223">
        <v>6</v>
      </c>
      <c r="C16" s="230"/>
      <c r="D16" s="225"/>
      <c r="E16" s="226"/>
      <c r="F16" s="225"/>
      <c r="G16" s="225"/>
      <c r="H16" s="229"/>
      <c r="I16" s="229"/>
      <c r="J16" s="229"/>
      <c r="K16" s="229"/>
    </row>
    <row r="17" spans="2:11" ht="13.5" customHeight="1">
      <c r="B17" s="223">
        <v>7</v>
      </c>
      <c r="C17" s="231"/>
      <c r="D17" s="225"/>
      <c r="E17" s="226"/>
      <c r="F17" s="225"/>
      <c r="G17" s="225"/>
      <c r="H17" s="229"/>
      <c r="I17" s="229"/>
      <c r="J17" s="229"/>
      <c r="K17" s="229"/>
    </row>
    <row r="18" spans="2:11" ht="12.75">
      <c r="B18" s="945" t="s">
        <v>96</v>
      </c>
      <c r="C18" s="945"/>
      <c r="D18" s="232"/>
      <c r="E18" s="233"/>
      <c r="F18" s="232"/>
      <c r="G18" s="232"/>
      <c r="H18" s="224"/>
      <c r="I18" s="224"/>
      <c r="J18" s="224"/>
      <c r="K18" s="224"/>
    </row>
    <row r="19" spans="2:10" ht="25.5" customHeight="1">
      <c r="B19" s="313"/>
      <c r="C19" s="20"/>
      <c r="D19" s="20"/>
      <c r="E19" s="20"/>
      <c r="F19" s="20"/>
      <c r="G19" s="20"/>
      <c r="H19" s="20"/>
      <c r="I19" s="20"/>
      <c r="J19" s="20"/>
    </row>
    <row r="20" spans="2:10" ht="12.75">
      <c r="B20" s="448"/>
      <c r="C20" s="20"/>
      <c r="D20" s="20"/>
      <c r="E20" s="20"/>
      <c r="F20" s="20"/>
      <c r="G20" s="20"/>
      <c r="H20" s="20"/>
      <c r="I20" s="20"/>
      <c r="J20" s="20"/>
    </row>
    <row r="22" ht="12.75">
      <c r="B22" s="14" t="s">
        <v>965</v>
      </c>
    </row>
    <row r="23" spans="2:11" ht="52.5" customHeight="1">
      <c r="B23" s="314" t="s">
        <v>97</v>
      </c>
      <c r="C23" s="948" t="s">
        <v>440</v>
      </c>
      <c r="D23" s="949"/>
      <c r="E23" s="948" t="s">
        <v>98</v>
      </c>
      <c r="F23" s="949"/>
      <c r="G23" s="950"/>
      <c r="H23" s="949" t="s">
        <v>966</v>
      </c>
      <c r="I23" s="950"/>
      <c r="J23" s="951" t="s">
        <v>99</v>
      </c>
      <c r="K23" s="952"/>
    </row>
    <row r="24" spans="2:11" ht="38.25">
      <c r="B24" s="449"/>
      <c r="C24" s="440" t="s">
        <v>92</v>
      </c>
      <c r="D24" s="440" t="s">
        <v>93</v>
      </c>
      <c r="E24" s="487" t="s">
        <v>92</v>
      </c>
      <c r="F24" s="948" t="s">
        <v>93</v>
      </c>
      <c r="G24" s="950"/>
      <c r="H24" s="488" t="s">
        <v>92</v>
      </c>
      <c r="I24" s="440" t="s">
        <v>93</v>
      </c>
      <c r="J24" s="440" t="s">
        <v>100</v>
      </c>
      <c r="K24" s="440" t="s">
        <v>101</v>
      </c>
    </row>
    <row r="25" spans="2:11" ht="12.75">
      <c r="B25" s="74">
        <v>1</v>
      </c>
      <c r="C25" s="369">
        <v>2</v>
      </c>
      <c r="D25" s="369">
        <v>3</v>
      </c>
      <c r="E25" s="489">
        <v>4</v>
      </c>
      <c r="F25" s="953">
        <v>5</v>
      </c>
      <c r="G25" s="954"/>
      <c r="H25" s="490">
        <v>6</v>
      </c>
      <c r="I25" s="369">
        <v>7</v>
      </c>
      <c r="J25" s="449">
        <v>8</v>
      </c>
      <c r="K25" s="449">
        <v>9</v>
      </c>
    </row>
    <row r="26" spans="2:11" ht="37.5" customHeight="1">
      <c r="B26" s="315" t="s">
        <v>441</v>
      </c>
      <c r="C26" s="449"/>
      <c r="D26" s="449"/>
      <c r="E26" s="449"/>
      <c r="F26" s="953"/>
      <c r="G26" s="954"/>
      <c r="H26" s="449"/>
      <c r="I26" s="449"/>
      <c r="J26" s="449"/>
      <c r="K26" s="449"/>
    </row>
    <row r="27" spans="2:11" ht="36.75" customHeight="1">
      <c r="B27" s="315" t="s">
        <v>442</v>
      </c>
      <c r="C27" s="441"/>
      <c r="D27" s="441"/>
      <c r="E27" s="441"/>
      <c r="F27" s="955"/>
      <c r="G27" s="956"/>
      <c r="H27" s="441"/>
      <c r="I27" s="441"/>
      <c r="J27" s="441"/>
      <c r="K27" s="450"/>
    </row>
    <row r="28" spans="2:11" ht="36.75" customHeight="1">
      <c r="B28" s="315" t="s">
        <v>443</v>
      </c>
      <c r="C28" s="74"/>
      <c r="D28" s="74"/>
      <c r="E28" s="74"/>
      <c r="F28" s="941"/>
      <c r="G28" s="942"/>
      <c r="H28" s="74"/>
      <c r="I28" s="74"/>
      <c r="J28" s="74"/>
      <c r="K28" s="74"/>
    </row>
    <row r="29" spans="2:11" ht="38.25" customHeight="1">
      <c r="B29" s="315" t="s">
        <v>444</v>
      </c>
      <c r="C29" s="74"/>
      <c r="D29" s="74"/>
      <c r="E29" s="74"/>
      <c r="F29" s="941"/>
      <c r="G29" s="942"/>
      <c r="H29" s="74"/>
      <c r="I29" s="74"/>
      <c r="J29" s="74"/>
      <c r="K29" s="74"/>
    </row>
    <row r="30" spans="2:11" ht="12.75">
      <c r="B30" s="315" t="s">
        <v>102</v>
      </c>
      <c r="C30" s="74"/>
      <c r="D30" s="74"/>
      <c r="E30" s="74"/>
      <c r="F30" s="941"/>
      <c r="G30" s="942"/>
      <c r="H30" s="74"/>
      <c r="I30" s="74"/>
      <c r="J30" s="74"/>
      <c r="K30" s="439"/>
    </row>
    <row r="31" spans="2:11" ht="12.75">
      <c r="B31" s="451" t="s">
        <v>96</v>
      </c>
      <c r="C31" s="74"/>
      <c r="D31" s="74"/>
      <c r="E31" s="74"/>
      <c r="F31" s="941"/>
      <c r="G31" s="942"/>
      <c r="H31" s="74"/>
      <c r="I31" s="74"/>
      <c r="J31" s="74"/>
      <c r="K31" s="74"/>
    </row>
    <row r="33" spans="2:11" ht="12.75">
      <c r="B33" s="10" t="s">
        <v>88</v>
      </c>
      <c r="C33" s="29"/>
      <c r="D33" s="29"/>
      <c r="E33" s="29"/>
      <c r="F33" s="29"/>
      <c r="G33" s="29"/>
      <c r="H33" s="29"/>
      <c r="I33" s="29"/>
      <c r="J33" s="20"/>
      <c r="K33" s="20"/>
    </row>
    <row r="34" spans="2:11" ht="12.75">
      <c r="B34" s="10"/>
      <c r="C34" s="20"/>
      <c r="D34" s="20"/>
      <c r="E34" s="20"/>
      <c r="F34" s="20"/>
      <c r="G34" s="20"/>
      <c r="H34" s="20"/>
      <c r="I34" s="20"/>
      <c r="J34" s="20"/>
      <c r="K34" s="20"/>
    </row>
  </sheetData>
  <sheetProtection/>
  <mergeCells count="22">
    <mergeCell ref="F30:G30"/>
    <mergeCell ref="F31:G31"/>
    <mergeCell ref="F24:G24"/>
    <mergeCell ref="F25:G25"/>
    <mergeCell ref="F26:G26"/>
    <mergeCell ref="F27:G27"/>
    <mergeCell ref="H23:I23"/>
    <mergeCell ref="J23:K23"/>
    <mergeCell ref="D8:D9"/>
    <mergeCell ref="E8:E9"/>
    <mergeCell ref="H8:H9"/>
    <mergeCell ref="I8:I9"/>
    <mergeCell ref="B8:B9"/>
    <mergeCell ref="C8:C9"/>
    <mergeCell ref="F28:G28"/>
    <mergeCell ref="F29:G29"/>
    <mergeCell ref="J8:J9"/>
    <mergeCell ref="K8:K9"/>
    <mergeCell ref="B18:C18"/>
    <mergeCell ref="F8:G9"/>
    <mergeCell ref="E23:G23"/>
    <mergeCell ref="C23:D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&amp;R&amp;"Times New Roman,обычный"&amp;8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G85"/>
  <sheetViews>
    <sheetView zoomScale="150" zoomScaleNormal="150" zoomScalePageLayoutView="0" workbookViewId="0" topLeftCell="A1">
      <selection activeCell="B3" sqref="B3"/>
    </sheetView>
  </sheetViews>
  <sheetFormatPr defaultColWidth="9.140625" defaultRowHeight="12.75"/>
  <cols>
    <col min="1" max="1" width="3.421875" style="14" customWidth="1"/>
    <col min="2" max="2" width="66.00390625" style="14" customWidth="1"/>
    <col min="3" max="3" width="10.140625" style="14" customWidth="1"/>
    <col min="4" max="4" width="16.28125" style="14" customWidth="1"/>
    <col min="5" max="5" width="16.00390625" style="14" customWidth="1"/>
    <col min="6" max="6" width="8.00390625" style="14" customWidth="1"/>
    <col min="7" max="16384" width="9.140625" style="14" customWidth="1"/>
  </cols>
  <sheetData>
    <row r="1" spans="2:7" ht="12.75">
      <c r="B1" s="436" t="s">
        <v>781</v>
      </c>
      <c r="C1" s="436"/>
      <c r="D1" s="436"/>
      <c r="E1" s="436"/>
      <c r="F1" s="436"/>
      <c r="G1" s="3"/>
    </row>
    <row r="2" spans="2:7" ht="12.75">
      <c r="B2" s="436" t="s">
        <v>782</v>
      </c>
      <c r="C2" s="436"/>
      <c r="D2" s="436"/>
      <c r="E2" s="436"/>
      <c r="F2" s="436"/>
      <c r="G2" s="3"/>
    </row>
    <row r="3" spans="2:8" ht="12.75">
      <c r="B3" s="436" t="s">
        <v>1067</v>
      </c>
      <c r="C3" s="436"/>
      <c r="D3" s="436"/>
      <c r="E3" s="436"/>
      <c r="F3" s="436"/>
      <c r="G3" s="15"/>
      <c r="H3" s="15"/>
    </row>
    <row r="4" spans="2:5" ht="12.75">
      <c r="B4" s="42"/>
      <c r="C4" s="42"/>
      <c r="D4" s="43"/>
      <c r="E4" s="238"/>
    </row>
    <row r="5" spans="2:3" ht="12.75">
      <c r="B5" s="42" t="s">
        <v>798</v>
      </c>
      <c r="C5" s="42"/>
    </row>
    <row r="6" spans="2:5" ht="12.75">
      <c r="B6" s="42"/>
      <c r="C6" s="42"/>
      <c r="D6" s="962" t="s">
        <v>74</v>
      </c>
      <c r="E6" s="962"/>
    </row>
    <row r="7" spans="1:5" s="30" customFormat="1" ht="12.75">
      <c r="A7" s="964" t="s">
        <v>445</v>
      </c>
      <c r="B7" s="964"/>
      <c r="C7" s="964"/>
      <c r="D7" s="650" t="s">
        <v>104</v>
      </c>
      <c r="E7" s="650" t="s">
        <v>105</v>
      </c>
    </row>
    <row r="8" spans="1:5" ht="12.75">
      <c r="A8" s="645" t="s">
        <v>915</v>
      </c>
      <c r="B8" s="631" t="s">
        <v>916</v>
      </c>
      <c r="C8" s="47"/>
      <c r="D8" s="316"/>
      <c r="E8" s="316"/>
    </row>
    <row r="9" spans="1:5" ht="12.75">
      <c r="A9" s="642"/>
      <c r="B9" s="492" t="s">
        <v>430</v>
      </c>
      <c r="C9" s="493"/>
      <c r="D9" s="494"/>
      <c r="E9" s="494"/>
    </row>
    <row r="10" spans="1:5" ht="12.75">
      <c r="A10" s="642"/>
      <c r="B10" s="492" t="s">
        <v>431</v>
      </c>
      <c r="C10" s="493"/>
      <c r="D10" s="494"/>
      <c r="E10" s="494"/>
    </row>
    <row r="11" spans="1:5" ht="12.75">
      <c r="A11" s="642"/>
      <c r="B11" s="492" t="s">
        <v>905</v>
      </c>
      <c r="C11" s="493"/>
      <c r="D11" s="494"/>
      <c r="E11" s="494"/>
    </row>
    <row r="12" spans="1:5" ht="12.75">
      <c r="A12" s="642" t="s">
        <v>228</v>
      </c>
      <c r="B12" s="493" t="s">
        <v>917</v>
      </c>
      <c r="C12" s="493"/>
      <c r="D12" s="495"/>
      <c r="E12" s="495"/>
    </row>
    <row r="13" spans="1:5" ht="24.75" customHeight="1">
      <c r="A13" s="642" t="s">
        <v>237</v>
      </c>
      <c r="B13" s="925" t="s">
        <v>918</v>
      </c>
      <c r="C13" s="926"/>
      <c r="D13" s="494"/>
      <c r="E13" s="494"/>
    </row>
    <row r="14" spans="1:5" ht="14.25" customHeight="1">
      <c r="A14" s="642"/>
      <c r="B14" s="632" t="s">
        <v>433</v>
      </c>
      <c r="C14" s="497"/>
      <c r="D14" s="494"/>
      <c r="E14" s="494"/>
    </row>
    <row r="15" spans="1:5" ht="12" customHeight="1">
      <c r="A15" s="642"/>
      <c r="B15" s="632" t="s">
        <v>431</v>
      </c>
      <c r="C15" s="497"/>
      <c r="D15" s="494"/>
      <c r="E15" s="494"/>
    </row>
    <row r="16" spans="1:5" ht="11.25" customHeight="1">
      <c r="A16" s="642"/>
      <c r="B16" s="632" t="s">
        <v>432</v>
      </c>
      <c r="C16" s="497"/>
      <c r="D16" s="494"/>
      <c r="E16" s="494"/>
    </row>
    <row r="17" spans="1:5" ht="12.75" customHeight="1">
      <c r="A17" s="642"/>
      <c r="B17" s="632" t="s">
        <v>907</v>
      </c>
      <c r="C17" s="497"/>
      <c r="D17" s="494"/>
      <c r="E17" s="494"/>
    </row>
    <row r="18" spans="1:5" ht="12.75" customHeight="1">
      <c r="A18" s="642"/>
      <c r="B18" s="632" t="s">
        <v>908</v>
      </c>
      <c r="C18" s="497"/>
      <c r="D18" s="494"/>
      <c r="E18" s="494"/>
    </row>
    <row r="19" spans="1:5" ht="12.75" customHeight="1">
      <c r="A19" s="642"/>
      <c r="B19" s="632" t="s">
        <v>909</v>
      </c>
      <c r="C19" s="497"/>
      <c r="D19" s="494"/>
      <c r="E19" s="494"/>
    </row>
    <row r="20" spans="1:5" ht="12.75">
      <c r="A20" s="642" t="s">
        <v>238</v>
      </c>
      <c r="B20" s="541" t="s">
        <v>919</v>
      </c>
      <c r="C20" s="507"/>
      <c r="D20" s="495"/>
      <c r="E20" s="495"/>
    </row>
    <row r="21" spans="1:5" ht="12.75">
      <c r="A21" s="642"/>
      <c r="B21" s="632" t="s">
        <v>433</v>
      </c>
      <c r="C21" s="499"/>
      <c r="D21" s="506"/>
      <c r="E21" s="495"/>
    </row>
    <row r="22" spans="1:5" ht="12.75">
      <c r="A22" s="642"/>
      <c r="B22" s="632" t="s">
        <v>431</v>
      </c>
      <c r="C22" s="499"/>
      <c r="D22" s="495"/>
      <c r="E22" s="495"/>
    </row>
    <row r="23" spans="1:5" ht="12.75">
      <c r="A23" s="642"/>
      <c r="B23" s="632" t="s">
        <v>432</v>
      </c>
      <c r="C23" s="499"/>
      <c r="D23" s="495"/>
      <c r="E23" s="495"/>
    </row>
    <row r="24" spans="1:5" ht="12.75">
      <c r="A24" s="642"/>
      <c r="B24" s="632" t="s">
        <v>907</v>
      </c>
      <c r="C24" s="499"/>
      <c r="D24" s="495"/>
      <c r="E24" s="495"/>
    </row>
    <row r="25" spans="1:5" ht="12.75">
      <c r="A25" s="642"/>
      <c r="B25" s="632" t="s">
        <v>908</v>
      </c>
      <c r="C25" s="500"/>
      <c r="D25" s="495"/>
      <c r="E25" s="495"/>
    </row>
    <row r="26" spans="1:5" ht="12.75">
      <c r="A26" s="642"/>
      <c r="B26" s="496" t="s">
        <v>909</v>
      </c>
      <c r="C26" s="499"/>
      <c r="D26" s="495"/>
      <c r="E26" s="495"/>
    </row>
    <row r="27" spans="1:5" ht="12.75">
      <c r="A27" s="642" t="s">
        <v>253</v>
      </c>
      <c r="B27" s="500" t="s">
        <v>920</v>
      </c>
      <c r="C27" s="500"/>
      <c r="D27" s="494"/>
      <c r="E27" s="494"/>
    </row>
    <row r="28" spans="1:5" ht="12.75">
      <c r="A28" s="642" t="s">
        <v>254</v>
      </c>
      <c r="B28" s="588" t="s">
        <v>69</v>
      </c>
      <c r="C28" s="499"/>
      <c r="D28" s="495"/>
      <c r="E28" s="495"/>
    </row>
    <row r="29" spans="2:5" ht="12.75">
      <c r="B29" s="500"/>
      <c r="C29" s="500"/>
      <c r="D29" s="502"/>
      <c r="E29" s="502"/>
    </row>
    <row r="30" spans="1:6" s="30" customFormat="1" ht="12.75">
      <c r="A30" s="965" t="s">
        <v>446</v>
      </c>
      <c r="B30" s="923"/>
      <c r="C30" s="923"/>
      <c r="D30" s="966"/>
      <c r="E30" s="966"/>
      <c r="F30" s="152"/>
    </row>
    <row r="31" spans="1:5" ht="15" customHeight="1">
      <c r="A31" s="627" t="s">
        <v>256</v>
      </c>
      <c r="B31" s="963" t="s">
        <v>931</v>
      </c>
      <c r="C31" s="926"/>
      <c r="D31" s="503"/>
      <c r="E31" s="503"/>
    </row>
    <row r="32" spans="1:5" ht="15" customHeight="1">
      <c r="A32" s="627"/>
      <c r="B32" s="492" t="s">
        <v>430</v>
      </c>
      <c r="C32" s="497"/>
      <c r="D32" s="503"/>
      <c r="E32" s="503"/>
    </row>
    <row r="33" spans="1:5" ht="15" customHeight="1">
      <c r="A33" s="627"/>
      <c r="B33" s="492" t="s">
        <v>431</v>
      </c>
      <c r="C33" s="497"/>
      <c r="D33" s="503"/>
      <c r="E33" s="503"/>
    </row>
    <row r="34" spans="1:59" s="35" customFormat="1" ht="12.75">
      <c r="A34" s="627" t="s">
        <v>258</v>
      </c>
      <c r="B34" s="927" t="s">
        <v>930</v>
      </c>
      <c r="C34" s="922"/>
      <c r="D34" s="494"/>
      <c r="E34" s="49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s="35" customFormat="1" ht="12.75">
      <c r="A35" s="627"/>
      <c r="B35" s="492" t="s">
        <v>430</v>
      </c>
      <c r="C35" s="504"/>
      <c r="D35" s="494"/>
      <c r="E35" s="49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59" s="35" customFormat="1" ht="12.75">
      <c r="A36" s="627"/>
      <c r="B36" s="492" t="s">
        <v>431</v>
      </c>
      <c r="C36" s="504"/>
      <c r="D36" s="494"/>
      <c r="E36" s="49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59" s="35" customFormat="1" ht="12.75">
      <c r="A37" s="627" t="s">
        <v>259</v>
      </c>
      <c r="B37" s="597" t="s">
        <v>929</v>
      </c>
      <c r="C37" s="32"/>
      <c r="D37" s="86"/>
      <c r="E37" s="8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59" s="35" customFormat="1" ht="14.25" customHeight="1">
      <c r="A38" s="627" t="s">
        <v>372</v>
      </c>
      <c r="B38" s="596" t="s">
        <v>928</v>
      </c>
      <c r="C38" s="32"/>
      <c r="D38" s="86"/>
      <c r="E38" s="8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59" s="35" customFormat="1" ht="25.5" customHeight="1">
      <c r="A39" s="627" t="s">
        <v>260</v>
      </c>
      <c r="B39" s="634" t="s">
        <v>927</v>
      </c>
      <c r="C39" s="32"/>
      <c r="D39" s="86"/>
      <c r="E39" s="8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" ht="12.75">
      <c r="A40" s="627" t="s">
        <v>262</v>
      </c>
      <c r="B40" s="48" t="s">
        <v>926</v>
      </c>
      <c r="C40" s="29"/>
      <c r="D40" s="318"/>
      <c r="E40" s="318"/>
    </row>
    <row r="41" spans="1:5" ht="12.75">
      <c r="A41" s="627" t="s">
        <v>264</v>
      </c>
      <c r="B41" s="635" t="s">
        <v>925</v>
      </c>
      <c r="C41" s="31"/>
      <c r="D41" s="320"/>
      <c r="E41" s="320"/>
    </row>
    <row r="42" spans="1:5" ht="12.75">
      <c r="A42" s="627" t="s">
        <v>867</v>
      </c>
      <c r="B42" s="635" t="s">
        <v>924</v>
      </c>
      <c r="C42" s="29"/>
      <c r="D42" s="320"/>
      <c r="E42" s="320"/>
    </row>
    <row r="43" spans="1:5" ht="12.75">
      <c r="A43" s="627" t="s">
        <v>869</v>
      </c>
      <c r="B43" s="48" t="s">
        <v>923</v>
      </c>
      <c r="C43" s="31"/>
      <c r="D43" s="318"/>
      <c r="E43" s="318"/>
    </row>
    <row r="44" spans="1:5" ht="12.75" customHeight="1">
      <c r="A44" s="627" t="s">
        <v>921</v>
      </c>
      <c r="B44" s="651" t="s">
        <v>922</v>
      </c>
      <c r="C44" s="31"/>
      <c r="D44" s="320"/>
      <c r="E44" s="320"/>
    </row>
    <row r="45" spans="2:5" ht="12.75">
      <c r="B45" s="29"/>
      <c r="C45" s="29"/>
      <c r="D45" s="46"/>
      <c r="E45" s="46"/>
    </row>
    <row r="46" spans="1:6" s="30" customFormat="1" ht="12.75">
      <c r="A46" s="957" t="s">
        <v>447</v>
      </c>
      <c r="B46" s="958"/>
      <c r="C46" s="958"/>
      <c r="D46" s="958"/>
      <c r="E46" s="958"/>
      <c r="F46" s="152"/>
    </row>
    <row r="47" spans="1:5" ht="12.75">
      <c r="A47" s="642" t="s">
        <v>932</v>
      </c>
      <c r="B47" s="635" t="s">
        <v>938</v>
      </c>
      <c r="C47" s="31"/>
      <c r="D47" s="318"/>
      <c r="E47" s="318"/>
    </row>
    <row r="48" spans="1:5" ht="12.75">
      <c r="A48" s="642" t="s">
        <v>944</v>
      </c>
      <c r="B48" s="530" t="s">
        <v>939</v>
      </c>
      <c r="C48" s="31"/>
      <c r="D48" s="318"/>
      <c r="E48" s="318"/>
    </row>
    <row r="49" spans="1:5" ht="12.75">
      <c r="A49" s="642" t="s">
        <v>933</v>
      </c>
      <c r="B49" s="541" t="s">
        <v>940</v>
      </c>
      <c r="C49" s="34"/>
      <c r="D49" s="318"/>
      <c r="E49" s="318"/>
    </row>
    <row r="50" spans="1:5" ht="25.5" customHeight="1">
      <c r="A50" s="642" t="s">
        <v>934</v>
      </c>
      <c r="B50" s="636" t="s">
        <v>941</v>
      </c>
      <c r="C50" s="34"/>
      <c r="D50" s="318"/>
      <c r="E50" s="318"/>
    </row>
    <row r="51" spans="1:5" ht="12.75">
      <c r="A51" s="642" t="s">
        <v>935</v>
      </c>
      <c r="B51" s="654" t="s">
        <v>942</v>
      </c>
      <c r="C51" s="507"/>
      <c r="D51" s="318"/>
      <c r="E51" s="318"/>
    </row>
    <row r="52" spans="1:5" ht="12.75">
      <c r="A52" s="642" t="s">
        <v>936</v>
      </c>
      <c r="B52" s="655" t="s">
        <v>943</v>
      </c>
      <c r="C52" s="499"/>
      <c r="D52" s="320"/>
      <c r="E52" s="320"/>
    </row>
    <row r="53" spans="2:5" ht="12.75">
      <c r="B53" s="29"/>
      <c r="C53" s="29"/>
      <c r="D53" s="46"/>
      <c r="E53" s="46"/>
    </row>
    <row r="54" spans="1:5" ht="12.75">
      <c r="A54" s="930" t="s">
        <v>448</v>
      </c>
      <c r="B54" s="967"/>
      <c r="C54" s="31"/>
      <c r="D54" s="653"/>
      <c r="E54" s="652"/>
    </row>
    <row r="55" spans="1:5" ht="12.75">
      <c r="A55" s="645" t="s">
        <v>937</v>
      </c>
      <c r="B55" s="934" t="s">
        <v>948</v>
      </c>
      <c r="C55" s="935"/>
      <c r="D55" s="646"/>
      <c r="E55" s="646"/>
    </row>
    <row r="56" spans="1:5" ht="12.75">
      <c r="A56" s="642" t="s">
        <v>945</v>
      </c>
      <c r="B56" s="927" t="s">
        <v>947</v>
      </c>
      <c r="C56" s="922"/>
      <c r="D56" s="319"/>
      <c r="E56" s="319"/>
    </row>
    <row r="57" spans="1:5" ht="12.75">
      <c r="A57" s="642" t="s">
        <v>946</v>
      </c>
      <c r="B57" s="47" t="s">
        <v>69</v>
      </c>
      <c r="C57" s="499"/>
      <c r="D57" s="652"/>
      <c r="E57" s="652"/>
    </row>
    <row r="58" spans="2:5" ht="12.75">
      <c r="B58" s="29"/>
      <c r="C58" s="29"/>
      <c r="D58" s="46"/>
      <c r="E58" s="46"/>
    </row>
    <row r="59" spans="1:6" ht="12.75">
      <c r="A59" s="957" t="s">
        <v>1037</v>
      </c>
      <c r="B59" s="958"/>
      <c r="C59" s="958"/>
      <c r="D59" s="958"/>
      <c r="E59" s="958"/>
      <c r="F59" s="20"/>
    </row>
    <row r="60" spans="1:5" ht="12.75">
      <c r="A60" s="642" t="s">
        <v>889</v>
      </c>
      <c r="B60" s="635" t="s">
        <v>951</v>
      </c>
      <c r="C60" s="31"/>
      <c r="D60" s="320"/>
      <c r="E60" s="320"/>
    </row>
    <row r="61" spans="1:5" ht="12.75">
      <c r="A61" s="642"/>
      <c r="B61" s="637" t="s">
        <v>106</v>
      </c>
      <c r="C61" s="29"/>
      <c r="D61" s="318"/>
      <c r="E61" s="318"/>
    </row>
    <row r="62" spans="1:5" ht="12.75">
      <c r="A62" s="642"/>
      <c r="B62" s="638" t="s">
        <v>107</v>
      </c>
      <c r="C62" s="31"/>
      <c r="D62" s="318"/>
      <c r="E62" s="318"/>
    </row>
    <row r="63" spans="1:5" ht="12.75">
      <c r="A63" s="642"/>
      <c r="B63" s="637" t="s">
        <v>108</v>
      </c>
      <c r="C63" s="29"/>
      <c r="D63" s="318"/>
      <c r="E63" s="318"/>
    </row>
    <row r="64" spans="1:5" s="30" customFormat="1" ht="12.75">
      <c r="A64" s="644" t="s">
        <v>949</v>
      </c>
      <c r="B64" s="959" t="s">
        <v>953</v>
      </c>
      <c r="C64" s="960"/>
      <c r="D64" s="316"/>
      <c r="E64" s="316"/>
    </row>
    <row r="65" spans="1:5" ht="12.75">
      <c r="A65" s="642" t="s">
        <v>950</v>
      </c>
      <c r="B65" s="48" t="s">
        <v>952</v>
      </c>
      <c r="C65" s="29"/>
      <c r="D65" s="320"/>
      <c r="E65" s="320"/>
    </row>
    <row r="66" spans="1:5" ht="12.75">
      <c r="A66" s="74"/>
      <c r="B66" s="639" t="s">
        <v>109</v>
      </c>
      <c r="C66" s="34"/>
      <c r="D66" s="318"/>
      <c r="E66" s="318"/>
    </row>
    <row r="67" spans="1:5" ht="12.75">
      <c r="A67" s="74"/>
      <c r="B67" s="647" t="s">
        <v>110</v>
      </c>
      <c r="C67" s="31"/>
      <c r="D67" s="318"/>
      <c r="E67" s="318"/>
    </row>
    <row r="68" spans="1:5" ht="12.75">
      <c r="A68" s="74"/>
      <c r="B68" s="640" t="s">
        <v>111</v>
      </c>
      <c r="C68" s="47"/>
      <c r="D68" s="318"/>
      <c r="E68" s="318"/>
    </row>
    <row r="69" spans="1:5" s="30" customFormat="1" ht="12.75">
      <c r="A69" s="633"/>
      <c r="B69" s="960" t="s">
        <v>112</v>
      </c>
      <c r="C69" s="961"/>
      <c r="D69" s="316"/>
      <c r="E69" s="316"/>
    </row>
    <row r="70" spans="1:5" s="30" customFormat="1" ht="12.75">
      <c r="A70" s="633"/>
      <c r="B70" s="960" t="s">
        <v>113</v>
      </c>
      <c r="C70" s="961"/>
      <c r="D70" s="316"/>
      <c r="E70" s="316"/>
    </row>
    <row r="71" spans="1:5" ht="12.75">
      <c r="A71" s="642" t="s">
        <v>895</v>
      </c>
      <c r="B71" s="959" t="s">
        <v>1054</v>
      </c>
      <c r="C71" s="960"/>
      <c r="D71" s="318"/>
      <c r="E71" s="318"/>
    </row>
    <row r="72" spans="1:5" ht="12.75">
      <c r="A72" s="642" t="s">
        <v>897</v>
      </c>
      <c r="B72" s="597" t="s">
        <v>1055</v>
      </c>
      <c r="C72" s="862"/>
      <c r="D72" s="318"/>
      <c r="E72" s="318"/>
    </row>
    <row r="73" spans="1:5" ht="12.75">
      <c r="A73" s="642" t="s">
        <v>959</v>
      </c>
      <c r="B73" s="959" t="s">
        <v>954</v>
      </c>
      <c r="C73" s="960"/>
      <c r="D73" s="318"/>
      <c r="E73" s="318"/>
    </row>
    <row r="74" spans="1:5" ht="12.75">
      <c r="A74" s="642" t="s">
        <v>960</v>
      </c>
      <c r="B74" s="959" t="s">
        <v>955</v>
      </c>
      <c r="C74" s="960"/>
      <c r="D74" s="320"/>
      <c r="E74" s="320"/>
    </row>
    <row r="75" spans="1:5" ht="12.75">
      <c r="A75" s="642" t="s">
        <v>961</v>
      </c>
      <c r="B75" s="635" t="s">
        <v>1056</v>
      </c>
      <c r="C75" s="31"/>
      <c r="D75" s="320"/>
      <c r="E75" s="320"/>
    </row>
    <row r="76" spans="1:5" ht="25.5">
      <c r="A76" s="642" t="s">
        <v>962</v>
      </c>
      <c r="B76" s="641" t="s">
        <v>956</v>
      </c>
      <c r="C76" s="49"/>
      <c r="D76" s="318"/>
      <c r="E76" s="318"/>
    </row>
    <row r="77" spans="1:5" ht="12.75">
      <c r="A77" s="642" t="s">
        <v>963</v>
      </c>
      <c r="B77" s="598" t="s">
        <v>1041</v>
      </c>
      <c r="C77" s="626"/>
      <c r="D77" s="318"/>
      <c r="E77" s="318"/>
    </row>
    <row r="78" spans="1:5" ht="12.75">
      <c r="A78" s="642" t="s">
        <v>1057</v>
      </c>
      <c r="B78" s="596" t="s">
        <v>964</v>
      </c>
      <c r="C78" s="321"/>
      <c r="D78" s="320"/>
      <c r="E78" s="320"/>
    </row>
    <row r="79" spans="1:5" ht="12.75">
      <c r="A79" s="642" t="s">
        <v>1058</v>
      </c>
      <c r="B79" s="48" t="s">
        <v>957</v>
      </c>
      <c r="C79" s="29"/>
      <c r="D79" s="318"/>
      <c r="E79" s="318"/>
    </row>
    <row r="80" spans="1:5" ht="12.75">
      <c r="A80" s="642" t="s">
        <v>1059</v>
      </c>
      <c r="B80" s="655" t="s">
        <v>958</v>
      </c>
      <c r="C80" s="499"/>
      <c r="D80" s="320"/>
      <c r="E80" s="320"/>
    </row>
    <row r="81" spans="2:5" ht="12.75">
      <c r="B81" s="29"/>
      <c r="C81" s="29"/>
      <c r="D81" s="42"/>
      <c r="E81" s="49"/>
    </row>
    <row r="82" spans="2:5" ht="12.75">
      <c r="B82" s="3" t="s">
        <v>88</v>
      </c>
      <c r="C82" s="29"/>
      <c r="D82" s="42"/>
      <c r="E82" s="29"/>
    </row>
    <row r="83" spans="3:5" ht="12.75">
      <c r="C83" s="29"/>
      <c r="D83" s="42"/>
      <c r="E83" s="29"/>
    </row>
    <row r="84" spans="3:5" ht="12.75">
      <c r="C84" s="3"/>
      <c r="D84" s="42"/>
      <c r="E84" s="29"/>
    </row>
    <row r="85" ht="12.75">
      <c r="B85" s="3"/>
    </row>
  </sheetData>
  <sheetProtection/>
  <mergeCells count="17">
    <mergeCell ref="B56:C56"/>
    <mergeCell ref="D6:E6"/>
    <mergeCell ref="B55:C55"/>
    <mergeCell ref="B13:C13"/>
    <mergeCell ref="B31:C31"/>
    <mergeCell ref="B34:C34"/>
    <mergeCell ref="A7:C7"/>
    <mergeCell ref="A30:E30"/>
    <mergeCell ref="A46:E46"/>
    <mergeCell ref="A54:B54"/>
    <mergeCell ref="A59:E59"/>
    <mergeCell ref="B74:C74"/>
    <mergeCell ref="B69:C69"/>
    <mergeCell ref="B70:C70"/>
    <mergeCell ref="B71:C71"/>
    <mergeCell ref="B73:C73"/>
    <mergeCell ref="B64:C64"/>
  </mergeCells>
  <dataValidations count="2">
    <dataValidation operator="greaterThanOrEqual" allowBlank="1" showInputMessage="1" showErrorMessage="1" sqref="D80:E80 D78:E78 D65:E65 D74:E75 D60:E60 D37:E39 D41:E42 D44:E44 D52:E52"/>
    <dataValidation type="whole" operator="greaterThanOrEqual" allowBlank="1" showInputMessage="1" showErrorMessage="1" sqref="D31:E33">
      <formula1>0</formula1>
    </dataValidation>
  </dataValidations>
  <printOptions/>
  <pageMargins left="0.5118110236220472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Roman,обычный"&amp;8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="150" zoomScaleNormal="150" zoomScalePageLayoutView="0" workbookViewId="0" topLeftCell="A1">
      <selection activeCell="B3" sqref="B3"/>
    </sheetView>
  </sheetViews>
  <sheetFormatPr defaultColWidth="15.8515625" defaultRowHeight="12.75"/>
  <cols>
    <col min="1" max="1" width="3.00390625" style="22" customWidth="1"/>
    <col min="2" max="2" width="15.8515625" style="22" customWidth="1"/>
    <col min="3" max="3" width="48.00390625" style="22" customWidth="1"/>
    <col min="4" max="4" width="18.28125" style="22" customWidth="1"/>
    <col min="5" max="5" width="18.57421875" style="22" customWidth="1"/>
    <col min="6" max="16384" width="15.8515625" style="22" customWidth="1"/>
  </cols>
  <sheetData>
    <row r="1" spans="2:7" ht="12.75">
      <c r="B1" s="436" t="s">
        <v>781</v>
      </c>
      <c r="C1" s="436"/>
      <c r="D1" s="436"/>
      <c r="E1" s="436"/>
      <c r="F1" s="436"/>
      <c r="G1" s="24"/>
    </row>
    <row r="2" spans="2:7" ht="12.75">
      <c r="B2" s="436" t="s">
        <v>782</v>
      </c>
      <c r="C2" s="436"/>
      <c r="D2" s="436"/>
      <c r="E2" s="436"/>
      <c r="F2" s="436"/>
      <c r="G2" s="13"/>
    </row>
    <row r="3" spans="2:7" ht="12.75">
      <c r="B3" s="436" t="s">
        <v>1067</v>
      </c>
      <c r="C3" s="436"/>
      <c r="D3" s="436"/>
      <c r="E3" s="436"/>
      <c r="F3" s="436"/>
      <c r="G3" s="51"/>
    </row>
    <row r="4" spans="2:5" ht="12.75">
      <c r="B4" s="29"/>
      <c r="C4" s="29"/>
      <c r="D4" s="29"/>
      <c r="E4" s="238"/>
    </row>
    <row r="5" spans="2:5" ht="12.75">
      <c r="B5" s="29" t="s">
        <v>799</v>
      </c>
      <c r="C5" s="29"/>
      <c r="D5" s="322"/>
      <c r="E5" s="322"/>
    </row>
    <row r="6" spans="2:5" ht="12.75">
      <c r="B6" s="42"/>
      <c r="C6" s="42"/>
      <c r="D6" s="14"/>
      <c r="E6" s="14"/>
    </row>
    <row r="7" spans="2:5" ht="12.75">
      <c r="B7" s="323" t="s">
        <v>800</v>
      </c>
      <c r="C7" s="42"/>
      <c r="D7" s="42"/>
      <c r="E7" s="14"/>
    </row>
    <row r="8" spans="1:5" ht="12.75">
      <c r="A8" s="648"/>
      <c r="B8" s="967" t="s">
        <v>801</v>
      </c>
      <c r="C8" s="967"/>
      <c r="D8" s="931"/>
      <c r="E8" s="633" t="s">
        <v>114</v>
      </c>
    </row>
    <row r="9" spans="1:5" ht="18" customHeight="1">
      <c r="A9" s="645" t="s">
        <v>224</v>
      </c>
      <c r="B9" s="973" t="s">
        <v>972</v>
      </c>
      <c r="C9" s="973"/>
      <c r="D9" s="974"/>
      <c r="E9" s="316"/>
    </row>
    <row r="10" spans="1:5" ht="15" customHeight="1">
      <c r="A10" s="642" t="s">
        <v>228</v>
      </c>
      <c r="B10" s="969" t="s">
        <v>973</v>
      </c>
      <c r="C10" s="969"/>
      <c r="D10" s="970"/>
      <c r="E10" s="316"/>
    </row>
    <row r="11" spans="1:5" ht="15" customHeight="1">
      <c r="A11" s="642" t="s">
        <v>237</v>
      </c>
      <c r="B11" s="969" t="s">
        <v>974</v>
      </c>
      <c r="C11" s="969"/>
      <c r="D11" s="970"/>
      <c r="E11" s="316"/>
    </row>
    <row r="12" spans="1:5" ht="12.75">
      <c r="A12" s="642" t="s">
        <v>238</v>
      </c>
      <c r="B12" s="960" t="s">
        <v>975</v>
      </c>
      <c r="C12" s="961"/>
      <c r="D12" s="961"/>
      <c r="E12" s="316"/>
    </row>
    <row r="13" spans="1:5" ht="12.75">
      <c r="A13" s="642" t="s">
        <v>253</v>
      </c>
      <c r="B13" s="971" t="s">
        <v>976</v>
      </c>
      <c r="C13" s="971"/>
      <c r="D13" s="972"/>
      <c r="E13" s="316"/>
    </row>
    <row r="14" spans="1:5" ht="12.75">
      <c r="A14" s="642" t="s">
        <v>254</v>
      </c>
      <c r="B14" s="771" t="s">
        <v>1039</v>
      </c>
      <c r="C14" s="771"/>
      <c r="D14" s="772"/>
      <c r="E14" s="316"/>
    </row>
    <row r="15" spans="1:5" ht="12.75">
      <c r="A15" s="642" t="s">
        <v>256</v>
      </c>
      <c r="B15" s="959" t="s">
        <v>977</v>
      </c>
      <c r="C15" s="959"/>
      <c r="D15" s="960"/>
      <c r="E15" s="316"/>
    </row>
    <row r="16" spans="1:5" ht="12.75">
      <c r="A16" s="642"/>
      <c r="B16" s="959" t="s">
        <v>115</v>
      </c>
      <c r="C16" s="959"/>
      <c r="D16" s="960"/>
      <c r="E16" s="316"/>
    </row>
    <row r="17" spans="1:5" ht="12.75">
      <c r="A17" s="642"/>
      <c r="B17" s="959" t="s">
        <v>116</v>
      </c>
      <c r="C17" s="959"/>
      <c r="D17" s="960"/>
      <c r="E17" s="316"/>
    </row>
    <row r="18" spans="1:5" ht="12.75">
      <c r="A18" s="642"/>
      <c r="B18" s="959" t="s">
        <v>117</v>
      </c>
      <c r="C18" s="959"/>
      <c r="D18" s="960"/>
      <c r="E18" s="316"/>
    </row>
    <row r="19" spans="1:5" ht="12.75">
      <c r="A19" s="642"/>
      <c r="B19" s="959" t="s">
        <v>1061</v>
      </c>
      <c r="C19" s="959"/>
      <c r="D19" s="960"/>
      <c r="E19" s="316"/>
    </row>
    <row r="20" spans="1:5" ht="12.75">
      <c r="A20" s="642"/>
      <c r="B20" s="927" t="s">
        <v>449</v>
      </c>
      <c r="C20" s="927"/>
      <c r="D20" s="922"/>
      <c r="E20" s="316"/>
    </row>
    <row r="21" spans="1:5" ht="12.75">
      <c r="A21" s="642"/>
      <c r="B21" s="927" t="s">
        <v>450</v>
      </c>
      <c r="C21" s="927"/>
      <c r="D21" s="491"/>
      <c r="E21" s="316"/>
    </row>
    <row r="22" spans="1:5" ht="12.75">
      <c r="A22" s="642" t="s">
        <v>258</v>
      </c>
      <c r="B22" s="959" t="s">
        <v>967</v>
      </c>
      <c r="C22" s="959"/>
      <c r="D22" s="960"/>
      <c r="E22" s="316"/>
    </row>
    <row r="23" spans="1:5" ht="14.25" customHeight="1">
      <c r="A23" s="642" t="s">
        <v>259</v>
      </c>
      <c r="B23" s="969" t="s">
        <v>968</v>
      </c>
      <c r="C23" s="969"/>
      <c r="D23" s="970"/>
      <c r="E23" s="316"/>
    </row>
    <row r="24" spans="1:5" ht="12.75">
      <c r="A24" s="642" t="s">
        <v>372</v>
      </c>
      <c r="B24" s="959" t="s">
        <v>969</v>
      </c>
      <c r="C24" s="959"/>
      <c r="D24" s="960"/>
      <c r="E24" s="316"/>
    </row>
    <row r="25" spans="1:5" ht="12.75">
      <c r="A25" s="642" t="s">
        <v>260</v>
      </c>
      <c r="B25" s="959" t="s">
        <v>1060</v>
      </c>
      <c r="C25" s="959"/>
      <c r="D25" s="960"/>
      <c r="E25" s="316"/>
    </row>
    <row r="26" spans="1:5" ht="15.75" customHeight="1">
      <c r="A26" s="642" t="s">
        <v>262</v>
      </c>
      <c r="B26" s="969" t="s">
        <v>970</v>
      </c>
      <c r="C26" s="969"/>
      <c r="D26" s="970"/>
      <c r="E26" s="316"/>
    </row>
    <row r="27" spans="1:5" ht="15" customHeight="1">
      <c r="A27" s="642" t="s">
        <v>264</v>
      </c>
      <c r="B27" s="968" t="s">
        <v>971</v>
      </c>
      <c r="C27" s="968"/>
      <c r="D27" s="968"/>
      <c r="E27" s="649"/>
    </row>
    <row r="28" spans="2:5" ht="12.75">
      <c r="B28" s="29"/>
      <c r="C28" s="29"/>
      <c r="D28" s="29" t="s">
        <v>4</v>
      </c>
      <c r="E28" s="14"/>
    </row>
    <row r="29" spans="2:5" ht="12.75">
      <c r="B29" s="29"/>
      <c r="C29" s="29"/>
      <c r="D29" s="29"/>
      <c r="E29" s="14"/>
    </row>
    <row r="30" spans="2:5" ht="12.75">
      <c r="B30" s="3" t="s">
        <v>118</v>
      </c>
      <c r="C30" s="3"/>
      <c r="D30" s="14"/>
      <c r="E30" s="14"/>
    </row>
    <row r="31" spans="2:5" ht="12.75">
      <c r="B31" s="14"/>
      <c r="C31" s="14"/>
      <c r="D31" s="14"/>
      <c r="E31" s="14"/>
    </row>
    <row r="32" spans="2:5" ht="12.75">
      <c r="B32" s="3"/>
      <c r="C32" s="14"/>
      <c r="D32" s="14"/>
      <c r="E32" s="14"/>
    </row>
    <row r="33" spans="2:5" ht="12.75">
      <c r="B33" s="14"/>
      <c r="C33" s="14"/>
      <c r="D33" s="14"/>
      <c r="E33" s="14"/>
    </row>
  </sheetData>
  <sheetProtection/>
  <mergeCells count="19">
    <mergeCell ref="B12:D12"/>
    <mergeCell ref="B26:D26"/>
    <mergeCell ref="B13:D13"/>
    <mergeCell ref="B8:D8"/>
    <mergeCell ref="B9:D9"/>
    <mergeCell ref="B10:D10"/>
    <mergeCell ref="B11:D11"/>
    <mergeCell ref="B15:D15"/>
    <mergeCell ref="B17:D17"/>
    <mergeCell ref="B18:D18"/>
    <mergeCell ref="B16:D16"/>
    <mergeCell ref="B19:D19"/>
    <mergeCell ref="B27:D27"/>
    <mergeCell ref="B22:D22"/>
    <mergeCell ref="B23:D23"/>
    <mergeCell ref="B24:D24"/>
    <mergeCell ref="B25:D25"/>
    <mergeCell ref="B20:D20"/>
    <mergeCell ref="B21:C21"/>
  </mergeCells>
  <conditionalFormatting sqref="E27">
    <cfRule type="cellIs" priority="1" dxfId="0" operator="notEqual" stopIfTrue="1">
      <formula>TOTCAP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98" customWidth="1"/>
    <col min="2" max="2" width="28.28125" style="298" customWidth="1"/>
    <col min="3" max="3" width="23.28125" style="298" customWidth="1"/>
    <col min="4" max="4" width="26.00390625" style="298" customWidth="1"/>
    <col min="5" max="16384" width="9.140625" style="298" customWidth="1"/>
  </cols>
  <sheetData>
    <row r="1" spans="1:5" ht="12.75">
      <c r="A1" s="436" t="s">
        <v>781</v>
      </c>
      <c r="B1" s="436"/>
      <c r="C1" s="436"/>
      <c r="D1" s="436"/>
      <c r="E1" s="436"/>
    </row>
    <row r="2" spans="1:5" ht="12.75">
      <c r="A2" s="436" t="s">
        <v>782</v>
      </c>
      <c r="B2" s="436"/>
      <c r="C2" s="436"/>
      <c r="D2" s="436"/>
      <c r="E2" s="436"/>
    </row>
    <row r="3" spans="1:5" ht="12.75">
      <c r="A3" s="436" t="s">
        <v>1067</v>
      </c>
      <c r="B3" s="436"/>
      <c r="C3" s="436"/>
      <c r="D3" s="436"/>
      <c r="E3" s="436"/>
    </row>
    <row r="4" spans="1:4" ht="12.75">
      <c r="A4" s="29"/>
      <c r="B4" s="29"/>
      <c r="C4" s="29"/>
      <c r="D4" s="238"/>
    </row>
    <row r="5" spans="1:4" ht="12.75">
      <c r="A5" s="29" t="s">
        <v>799</v>
      </c>
      <c r="B5" s="29"/>
      <c r="C5" s="322"/>
      <c r="D5" s="322"/>
    </row>
    <row r="7" spans="1:4" ht="12.75">
      <c r="A7" s="48" t="s">
        <v>802</v>
      </c>
      <c r="B7" s="48"/>
      <c r="C7" s="48"/>
      <c r="D7" s="14"/>
    </row>
    <row r="8" spans="1:4" ht="12.75">
      <c r="A8" s="52"/>
      <c r="B8" s="52"/>
      <c r="C8" s="326"/>
      <c r="D8" s="452" t="s">
        <v>119</v>
      </c>
    </row>
    <row r="9" spans="1:4" ht="25.5">
      <c r="A9" s="975" t="s">
        <v>120</v>
      </c>
      <c r="B9" s="975"/>
      <c r="C9" s="325" t="s">
        <v>451</v>
      </c>
      <c r="D9" s="325" t="s">
        <v>452</v>
      </c>
    </row>
    <row r="10" spans="1:4" ht="12.75">
      <c r="A10" s="975">
        <v>1</v>
      </c>
      <c r="B10" s="975"/>
      <c r="C10" s="53">
        <v>2</v>
      </c>
      <c r="D10" s="53">
        <v>3</v>
      </c>
    </row>
    <row r="11" spans="1:4" ht="12.75">
      <c r="A11" s="968" t="s">
        <v>121</v>
      </c>
      <c r="B11" s="968"/>
      <c r="C11" s="316"/>
      <c r="D11" s="316"/>
    </row>
    <row r="12" spans="1:4" ht="12.75">
      <c r="A12" s="968" t="s">
        <v>122</v>
      </c>
      <c r="B12" s="968"/>
      <c r="C12" s="316"/>
      <c r="D12" s="316"/>
    </row>
    <row r="13" spans="1:4" ht="12.75">
      <c r="A13" s="961" t="s">
        <v>123</v>
      </c>
      <c r="B13" s="961"/>
      <c r="C13" s="316"/>
      <c r="D13" s="316"/>
    </row>
    <row r="14" spans="1:4" ht="12.75">
      <c r="A14" s="961" t="s">
        <v>1062</v>
      </c>
      <c r="B14" s="961"/>
      <c r="C14" s="316"/>
      <c r="D14" s="316"/>
    </row>
    <row r="15" spans="1:4" ht="12.75">
      <c r="A15" s="961" t="s">
        <v>1063</v>
      </c>
      <c r="B15" s="961"/>
      <c r="C15" s="316"/>
      <c r="D15" s="316"/>
    </row>
    <row r="16" spans="1:4" ht="24" customHeight="1">
      <c r="A16" s="976" t="s">
        <v>124</v>
      </c>
      <c r="B16" s="970"/>
      <c r="C16" s="316"/>
      <c r="D16" s="316"/>
    </row>
    <row r="17" spans="1:4" ht="12.75">
      <c r="A17" s="54"/>
      <c r="B17" s="48"/>
      <c r="C17" s="327"/>
      <c r="D17" s="14"/>
    </row>
    <row r="18" spans="1:4" ht="12.75">
      <c r="A18" s="3" t="s">
        <v>40</v>
      </c>
      <c r="B18" s="3"/>
      <c r="C18" s="14"/>
      <c r="D18" s="14"/>
    </row>
    <row r="19" spans="1:4" ht="12.75">
      <c r="A19" s="14"/>
      <c r="B19" s="14"/>
      <c r="C19" s="14"/>
      <c r="D19" s="14"/>
    </row>
    <row r="20" spans="1:4" ht="12.75">
      <c r="A20" s="3"/>
      <c r="B20" s="14"/>
      <c r="C20" s="14"/>
      <c r="D20" s="14"/>
    </row>
    <row r="21" spans="1:4" ht="12.75">
      <c r="A21" s="3"/>
      <c r="B21" s="14"/>
      <c r="C21" s="14"/>
      <c r="D21" s="14"/>
    </row>
  </sheetData>
  <sheetProtection/>
  <mergeCells count="8">
    <mergeCell ref="A9:B9"/>
    <mergeCell ref="A15:B15"/>
    <mergeCell ref="A16:B16"/>
    <mergeCell ref="A11:B11"/>
    <mergeCell ref="A12:B12"/>
    <mergeCell ref="A13:B13"/>
    <mergeCell ref="A14:B14"/>
    <mergeCell ref="A10:B10"/>
  </mergeCells>
  <conditionalFormatting sqref="C7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nasanalieva</dc:creator>
  <cp:keywords/>
  <dc:description/>
  <cp:lastModifiedBy>Your User Name</cp:lastModifiedBy>
  <cp:lastPrinted>2014-10-28T09:03:28Z</cp:lastPrinted>
  <dcterms:created xsi:type="dcterms:W3CDTF">2011-12-01T04:21:07Z</dcterms:created>
  <dcterms:modified xsi:type="dcterms:W3CDTF">2014-10-29T11:53:18Z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