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<sst xmlns="http://schemas.openxmlformats.org/spreadsheetml/2006/main" count="145" uniqueCount="65">
  <si>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</si>
  <si>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</si>
  <si>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</si>
  <si>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</si>
  <si>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</si>
  <si>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</si>
  <si>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</si>
  <si>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</si>
  <si>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</si>
  <si>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</si>
  <si>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</si>
  <si>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</si>
  <si>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</si>
  <si>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</si>
  <si>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</si>
  <si>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</si>
  <si>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</si>
  <si>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</si>
  <si>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</si>
  <si>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</si>
  <si>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</si>
  <si>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</si>
  <si>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</si>
  <si>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</si>
  <si>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</si>
  <si>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</si>
  <si>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</si>
  <si>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</si>
  <si>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</si>
  <si>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</si>
  <si>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</si>
  <si>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</si>
  <si>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</si>
  <si>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</si>
  <si>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</si>
  <si>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</si>
  <si>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</si>
  <si>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</si>
  <si>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</si>
  <si>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</si>
  <si>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</si>
  <si>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</si>
  <si>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</si>
  <si>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</si>
  <si>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</si>
  <si>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</si>
  <si>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</si>
  <si>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</si>
  <si>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</si>
  <si>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</si>
  <si>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</si>
  <si>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</si>
  <si>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</si>
  <si>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</si>
  <si>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</si>
  <si>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20.07.15-       24.07.15</t>
  </si>
  <si>
    <t>16.07.15-            23.07.15</t>
  </si>
  <si>
    <t>Еженедельный обзор (27.07.15 – 31.07.15)</t>
  </si>
  <si>
    <t>27.07.15-       31.07.15</t>
  </si>
  <si>
    <t>24.07.15-            30.07.15</t>
  </si>
  <si>
    <t>* - без учета операций СВОП между коммерческими банками за 31.07.2015 г.</t>
  </si>
  <si>
    <t>23.07.15*</t>
  </si>
  <si>
    <t>* - аукцион по размещению 6-месячных ГКВ признан не состоявшимся в связи с отсутствием спроса</t>
  </si>
  <si>
    <t>** - аукцион по размещению 3 мес. ГКВ не состоялся в связи с высокой волатильностью доходности</t>
  </si>
  <si>
    <t>30.07.15**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</si>
</sst>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E30" sqref="E30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57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42209</v>
      </c>
      <c r="C8" s="10">
        <v>42216</v>
      </c>
      <c r="D8" s="11" t="s">
        <v>32</v>
      </c>
      <c r="E8" s="31"/>
      <c r="F8" s="4"/>
      <c r="G8" s="10" t="s">
        <v>56</v>
      </c>
      <c r="H8" s="10" t="s">
        <v>59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66370.3501</v>
      </c>
      <c r="C9" s="5">
        <v>66598.0094</v>
      </c>
      <c r="D9" s="1">
        <f>C9-B9</f>
        <v>227.65929999999935</v>
      </c>
      <c r="E9" s="31"/>
      <c r="F9" s="2" t="s">
        <v>31</v>
      </c>
      <c r="G9" s="5">
        <v>1115.5887</v>
      </c>
      <c r="H9" s="5">
        <v>1045.0834</v>
      </c>
      <c r="I9" s="1">
        <f>H9-G9</f>
        <v>-70.50530000000003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55044.53811231</v>
      </c>
      <c r="C11" s="5">
        <v>54239.40713362</v>
      </c>
      <c r="D11" s="1">
        <f>C11-B11</f>
        <v>-805.1309786900019</v>
      </c>
      <c r="E11" s="31"/>
      <c r="F11" s="2" t="s">
        <v>22</v>
      </c>
      <c r="G11" s="5">
        <v>1115.5887</v>
      </c>
      <c r="H11" s="5">
        <v>1045.0834</v>
      </c>
      <c r="I11" s="1">
        <f>H11-G11</f>
        <v>-70.50530000000003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11325.81198769</v>
      </c>
      <c r="C12" s="40">
        <v>12358.602266380001</v>
      </c>
      <c r="D12" s="41">
        <f>C12-B12</f>
        <v>1032.7902786900013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8.543682171574524</v>
      </c>
      <c r="H16" s="6">
        <v>8.248455470635166</v>
      </c>
      <c r="I16" s="8">
        <f>H16-G16</f>
        <v>-0.29522670093935766</v>
      </c>
      <c r="J16" s="31"/>
      <c r="K16" s="31"/>
      <c r="L16" s="31"/>
      <c r="M16" s="31"/>
    </row>
    <row r="17" spans="1:13" ht="14.25" customHeight="1">
      <c r="A17" s="61"/>
      <c r="B17" s="57" t="s">
        <v>55</v>
      </c>
      <c r="C17" s="57" t="s">
        <v>58</v>
      </c>
      <c r="D17" s="59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2"/>
      <c r="B18" s="58"/>
      <c r="C18" s="58"/>
      <c r="D18" s="60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3422</v>
      </c>
      <c r="C21" s="23">
        <v>3338</v>
      </c>
      <c r="D21" s="1">
        <f>C21-B21</f>
        <v>-84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7"/>
      <c r="G22" s="57" t="s">
        <v>55</v>
      </c>
      <c r="H22" s="57" t="s">
        <v>58</v>
      </c>
      <c r="I22" s="59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8"/>
      <c r="G23" s="58"/>
      <c r="H23" s="58"/>
      <c r="I23" s="60"/>
    </row>
    <row r="24" spans="1:9" ht="16.5" customHeight="1">
      <c r="A24" s="21" t="s">
        <v>37</v>
      </c>
      <c r="B24" s="23">
        <v>417.99999999</v>
      </c>
      <c r="C24" s="23">
        <v>23.63636363</v>
      </c>
      <c r="D24" s="23">
        <f>C24-B24</f>
        <v>-394.36363636</v>
      </c>
      <c r="E24" s="31"/>
      <c r="F24" s="2" t="s">
        <v>47</v>
      </c>
      <c r="G24" s="5">
        <v>21.49</v>
      </c>
      <c r="H24" s="5">
        <v>25.086</v>
      </c>
      <c r="I24" s="1">
        <f>H24-G24</f>
        <v>3.596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18.29</v>
      </c>
      <c r="H26" s="5">
        <v>25.086</v>
      </c>
      <c r="I26" s="1">
        <f>H26-G26</f>
        <v>6.795999999999999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>
        <v>3.2</v>
      </c>
      <c r="H28" s="5" t="s">
        <v>13</v>
      </c>
      <c r="I28" s="1">
        <f>-G28</f>
        <v>-3.2</v>
      </c>
    </row>
    <row r="29" spans="1:11" ht="15">
      <c r="A29" s="4"/>
      <c r="B29" s="10">
        <v>42206</v>
      </c>
      <c r="C29" s="10">
        <v>42213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796.02</v>
      </c>
      <c r="C30" s="5">
        <v>1292.86</v>
      </c>
      <c r="D30" s="1">
        <f>C30-B30</f>
        <v>496.8399999999999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796.02</v>
      </c>
      <c r="C31" s="5">
        <v>1292.86</v>
      </c>
      <c r="D31" s="1">
        <f>C31-B31</f>
        <v>496.8399999999999</v>
      </c>
      <c r="E31" s="31"/>
      <c r="F31" s="2" t="s">
        <v>54</v>
      </c>
      <c r="G31" s="5">
        <v>9.87831488012291</v>
      </c>
      <c r="H31" s="5">
        <v>8.500459175130729</v>
      </c>
      <c r="I31" s="55">
        <f>H31-G31</f>
        <v>-1.3778557049921805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61.3742</v>
      </c>
      <c r="H33" s="12">
        <v>61.0213</v>
      </c>
      <c r="I33" s="54">
        <f>+H33/G33-1</f>
        <v>-0.005749973115739326</v>
      </c>
    </row>
    <row r="34" spans="1:6" ht="14.25">
      <c r="A34" s="2" t="s">
        <v>9</v>
      </c>
      <c r="B34" s="6"/>
      <c r="C34" s="6"/>
      <c r="D34" s="8"/>
      <c r="E34" s="31"/>
      <c r="F34" s="33" t="s">
        <v>60</v>
      </c>
    </row>
    <row r="35" spans="1:5" ht="14.25">
      <c r="A35" s="2" t="s">
        <v>36</v>
      </c>
      <c r="B35" s="6">
        <v>9.5</v>
      </c>
      <c r="C35" s="6">
        <v>7.999280024735896</v>
      </c>
      <c r="D35" s="8">
        <f>C35-B35</f>
        <v>-1.5007199752641043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42209</v>
      </c>
      <c r="H38" s="10">
        <v>42215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84234.79692496</v>
      </c>
      <c r="H39" s="5">
        <v>87700.05518727</v>
      </c>
      <c r="I39" s="1">
        <f>H39-G39</f>
        <v>3465.2582623100025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32940.16517588</v>
      </c>
      <c r="H41" s="5">
        <v>33610.70702965</v>
      </c>
      <c r="I41" s="1">
        <f>H41-G41</f>
        <v>670.5418537700025</v>
      </c>
      <c r="J41" s="39"/>
    </row>
    <row r="42" spans="1:12" ht="15">
      <c r="A42" s="4"/>
      <c r="B42" s="10" t="s">
        <v>61</v>
      </c>
      <c r="C42" s="10" t="s">
        <v>64</v>
      </c>
      <c r="D42" s="11" t="s">
        <v>32</v>
      </c>
      <c r="E42" s="31"/>
      <c r="F42" s="7" t="s">
        <v>30</v>
      </c>
      <c r="G42" s="40">
        <f>G39-G41</f>
        <v>51294.63174908</v>
      </c>
      <c r="H42" s="40">
        <f>H39-H41</f>
        <v>54089.34815762</v>
      </c>
      <c r="I42" s="41">
        <f>H42-G42</f>
        <v>2794.71640854</v>
      </c>
      <c r="J42" s="39"/>
      <c r="L42" s="39"/>
    </row>
    <row r="43" spans="1:10" ht="14.25">
      <c r="A43" s="2" t="s">
        <v>4</v>
      </c>
      <c r="B43" s="5" t="s">
        <v>13</v>
      </c>
      <c r="C43" s="5">
        <v>422.5</v>
      </c>
      <c r="D43" s="1">
        <f>C43</f>
        <v>422.5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 t="s">
        <v>13</v>
      </c>
      <c r="C44" s="5">
        <v>217</v>
      </c>
      <c r="D44" s="1">
        <f>C44</f>
        <v>217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42209</v>
      </c>
      <c r="H47" s="10">
        <v>42215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88593.74815587</v>
      </c>
      <c r="H48" s="5">
        <v>88606.21127075</v>
      </c>
      <c r="I48" s="1">
        <f>H48-G48</f>
        <v>12.463114880010835</v>
      </c>
      <c r="J48" s="39"/>
    </row>
    <row r="49" spans="1:6" ht="15.75" customHeight="1">
      <c r="A49" s="2" t="s">
        <v>52</v>
      </c>
      <c r="B49" s="6" t="s">
        <v>13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>
        <v>13.21</v>
      </c>
      <c r="D50" s="14" t="s">
        <v>13</v>
      </c>
      <c r="E50" s="31"/>
      <c r="F50" s="2" t="s">
        <v>23</v>
      </c>
      <c r="G50" s="5">
        <v>41783.66525341</v>
      </c>
      <c r="H50" s="5">
        <v>41940.96710911</v>
      </c>
      <c r="I50" s="1">
        <f>H50-G50</f>
        <v>157.30185570000322</v>
      </c>
    </row>
    <row r="51" spans="1:9" ht="14.25" customHeight="1">
      <c r="A51" s="56" t="s">
        <v>62</v>
      </c>
      <c r="B51" s="56"/>
      <c r="C51" s="56"/>
      <c r="D51" s="56"/>
      <c r="E51" s="37"/>
      <c r="F51" s="7" t="s">
        <v>24</v>
      </c>
      <c r="G51" s="40">
        <f>G48-G50</f>
        <v>46810.082902459995</v>
      </c>
      <c r="H51" s="40">
        <f>H48-H50</f>
        <v>46665.24416164</v>
      </c>
      <c r="I51" s="41">
        <f>H51-G51</f>
        <v>-144.83874081999238</v>
      </c>
    </row>
    <row r="52" spans="1:10" ht="14.25" customHeight="1">
      <c r="A52" s="56"/>
      <c r="B52" s="56"/>
      <c r="C52" s="56"/>
      <c r="D52" s="56"/>
      <c r="E52" s="37"/>
      <c r="F52" s="33"/>
      <c r="G52" s="42"/>
      <c r="H52" s="42"/>
      <c r="I52" s="42"/>
      <c r="J52" s="49"/>
    </row>
    <row r="53" spans="1:10" ht="14.25" customHeight="1">
      <c r="A53" s="56" t="s">
        <v>63</v>
      </c>
      <c r="B53" s="56"/>
      <c r="C53" s="56"/>
      <c r="D53" s="56"/>
      <c r="E53" s="37"/>
      <c r="F53" s="33"/>
      <c r="G53" s="42"/>
      <c r="H53" s="42"/>
      <c r="I53" s="42"/>
      <c r="J53" s="49"/>
    </row>
    <row r="54" spans="1:10" ht="14.25" customHeight="1">
      <c r="A54" s="56"/>
      <c r="B54" s="56"/>
      <c r="C54" s="56"/>
      <c r="D54" s="56"/>
      <c r="E54" s="37"/>
      <c r="F54" s="33"/>
      <c r="G54" s="42"/>
      <c r="H54" s="42"/>
      <c r="I54" s="42"/>
      <c r="J54" s="49"/>
    </row>
    <row r="55" spans="1:5" s="50" customFormat="1" ht="14.25" customHeight="1">
      <c r="A55" s="34"/>
      <c r="B55" s="37"/>
      <c r="C55" s="37"/>
      <c r="D55" s="37"/>
      <c r="E55" s="3"/>
    </row>
    <row r="56" spans="1:4" ht="15">
      <c r="A56" s="34"/>
      <c r="B56" s="37"/>
      <c r="C56" s="37"/>
      <c r="D56" s="37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10">
    <mergeCell ref="A53:D54"/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2015-08-04T11:09:45Z</dcterms:modified>
  <cp:category/>
  <cp:version/>
  <cp:contentType/>
  <cp:contentStatus/>
</cp:coreProperties>
</file>