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<sst xmlns="http://schemas.openxmlformats.org/spreadsheetml/2006/main" count="122" uniqueCount="62">
  <si>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</si>
  <si>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</si>
  <si>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</si>
  <si>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</si>
  <si>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</si>
  <si>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</si>
  <si>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</si>
  <si>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</si>
  <si>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</si>
  <si>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</si>
  <si>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</si>
  <si>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</si>
  <si>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</si>
  <si>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</si>
  <si>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</si>
  <si>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</si>
  <si>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</si>
  <si>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</si>
  <si>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</si>
  <si>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</si>
  <si>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</si>
  <si>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</si>
  <si>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</si>
  <si>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</si>
  <si>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</si>
  <si>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</si>
  <si>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</si>
  <si>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</si>
  <si>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</si>
  <si>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</si>
  <si>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</si>
  <si>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</si>
  <si>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</si>
  <si>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</si>
  <si>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</si>
  <si>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</si>
  <si>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</si>
  <si>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</si>
  <si>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</si>
  <si>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</si>
  <si>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</si>
  <si>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</si>
  <si>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</si>
  <si>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</si>
  <si>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</si>
  <si>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</si>
  <si>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</si>
  <si>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</si>
  <si>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</si>
  <si>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</si>
  <si>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30.12</t>
  </si>
  <si>
    <t>2010.27.12-2010.31.12</t>
  </si>
  <si>
    <t>2010-ж. 28.12</t>
  </si>
  <si>
    <t>2010.27.11-2010.31.12</t>
  </si>
  <si>
    <t>2010.24.12-        2010.30.12</t>
  </si>
  <si>
    <t>Жумалык баяндама (2011.03.01 - 2011.06.01)</t>
  </si>
  <si>
    <t>2011-ж. 06.01</t>
  </si>
  <si>
    <t>-</t>
  </si>
  <si>
    <t>2011.03.01-2011.06.01</t>
  </si>
  <si>
    <t>2011-ж. 04.01</t>
  </si>
  <si>
    <t>* 2011-жылдын 6-январындагы коммерциялык банктар ортосундагы СВОП операцияларын эске албаганда</t>
  </si>
  <si>
    <t>2010.31.12-        2011.05.01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</si>
</sst>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H8" sqref="H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56</v>
      </c>
      <c r="D8" s="30" t="s">
        <v>5</v>
      </c>
      <c r="E8" s="11"/>
      <c r="F8" s="12"/>
      <c r="G8" s="13" t="s">
        <v>54</v>
      </c>
      <c r="H8" s="13" t="s">
        <v>61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48597.3006</v>
      </c>
      <c r="C9" s="16">
        <v>48168.7123</v>
      </c>
      <c r="D9" s="17">
        <f>C9-B9</f>
        <v>-428.5883000000031</v>
      </c>
      <c r="E9" s="14"/>
      <c r="F9" s="31" t="s">
        <v>15</v>
      </c>
      <c r="G9" s="16">
        <v>31</v>
      </c>
      <c r="H9" s="16" t="s">
        <v>57</v>
      </c>
      <c r="I9" s="17">
        <f>-G9</f>
        <v>-31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41536.368350000004</v>
      </c>
      <c r="C11" s="16">
        <v>41170.170079999996</v>
      </c>
      <c r="D11" s="17">
        <f>C11-B11</f>
        <v>-366.19827000000805</v>
      </c>
      <c r="E11" s="14"/>
      <c r="F11" s="15" t="s">
        <v>16</v>
      </c>
      <c r="G11" s="16">
        <v>31</v>
      </c>
      <c r="H11" s="16" t="s">
        <v>57</v>
      </c>
      <c r="I11" s="17">
        <f>-G11</f>
        <v>-31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7060.93225</v>
      </c>
      <c r="C12" s="19">
        <v>6998.542219999999</v>
      </c>
      <c r="D12" s="20">
        <f>C12-B12</f>
        <v>-62.39003000000048</v>
      </c>
      <c r="E12" s="14"/>
      <c r="F12" s="31" t="s">
        <v>17</v>
      </c>
      <c r="G12" s="16" t="s">
        <v>57</v>
      </c>
      <c r="H12" s="16" t="s">
        <v>57</v>
      </c>
      <c r="I12" s="17" t="s">
        <v>57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38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6.7</v>
      </c>
      <c r="H16" s="21" t="s">
        <v>57</v>
      </c>
      <c r="I16" s="38">
        <f>-G16</f>
        <v>-6.7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57</v>
      </c>
      <c r="H17" s="21" t="s">
        <v>57</v>
      </c>
      <c r="I17" s="38" t="s">
        <v>57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51</v>
      </c>
      <c r="C18" s="64" t="s">
        <v>58</v>
      </c>
      <c r="D18" s="66" t="s">
        <v>12</v>
      </c>
      <c r="E18" s="11"/>
      <c r="F18" s="32" t="s">
        <v>22</v>
      </c>
      <c r="G18" s="22" t="s">
        <v>57</v>
      </c>
      <c r="H18" s="22" t="s">
        <v>57</v>
      </c>
      <c r="I18" s="39" t="s">
        <v>57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57</v>
      </c>
      <c r="C20" s="61" t="s">
        <v>57</v>
      </c>
      <c r="D20" s="69" t="s">
        <v>57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70.79</v>
      </c>
      <c r="C22" s="16">
        <v>82.0816</v>
      </c>
      <c r="D22" s="17">
        <f>C22-B22</f>
        <v>11.291599999999988</v>
      </c>
      <c r="E22" s="11"/>
      <c r="F22" s="29"/>
      <c r="G22" s="13" t="s">
        <v>53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57</v>
      </c>
      <c r="C23" s="19" t="s">
        <v>57</v>
      </c>
      <c r="D23" s="20" t="s">
        <v>57</v>
      </c>
      <c r="E23" s="11"/>
      <c r="F23" s="33" t="s">
        <v>35</v>
      </c>
      <c r="G23" s="16">
        <f>+G25+G26</f>
        <v>9.040000000000001</v>
      </c>
      <c r="H23" s="16">
        <v>12.95</v>
      </c>
      <c r="I23" s="53">
        <f>H23-G23</f>
        <v>3.9099999999999984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8.24</v>
      </c>
      <c r="H25" s="16">
        <v>2.2</v>
      </c>
      <c r="I25" s="17">
        <f>+H25-G25</f>
        <v>-6.04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0.8</v>
      </c>
      <c r="H26" s="16">
        <v>10.75</v>
      </c>
      <c r="I26" s="17">
        <f>+H26-G26</f>
        <v>9.95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57</v>
      </c>
      <c r="H27" s="16" t="s">
        <v>57</v>
      </c>
      <c r="I27" s="17" t="s">
        <v>57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57</v>
      </c>
      <c r="H28" s="16" t="s">
        <v>57</v>
      </c>
      <c r="I28" s="17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57</v>
      </c>
      <c r="H29" s="16" t="s">
        <v>57</v>
      </c>
      <c r="I29" s="17" t="s">
        <v>57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543</v>
      </c>
      <c r="C31" s="16">
        <v>467.6</v>
      </c>
      <c r="D31" s="17">
        <f>C31-B31</f>
        <v>-75.39999999999998</v>
      </c>
      <c r="E31" s="11"/>
      <c r="F31" s="32" t="s">
        <v>48</v>
      </c>
      <c r="G31" s="23">
        <v>47.0992</v>
      </c>
      <c r="H31" s="23">
        <v>47.1497</v>
      </c>
      <c r="I31" s="24">
        <f>+H31/G31-1</f>
        <v>0.0010722050480687084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447.1</v>
      </c>
      <c r="C32" s="16">
        <v>353.8</v>
      </c>
      <c r="D32" s="17">
        <f>C32-B32</f>
        <v>-93.30000000000001</v>
      </c>
      <c r="E32" s="11"/>
      <c r="F32" s="58" t="s">
        <v>60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4.33</v>
      </c>
      <c r="C36" s="21">
        <v>4.524548506709276</v>
      </c>
      <c r="D36" s="38">
        <f>C36-B36</f>
        <v>0.1945485067092756</v>
      </c>
      <c r="E36" s="11"/>
      <c r="F36" s="12"/>
      <c r="G36" s="13" t="s">
        <v>50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4.91</v>
      </c>
      <c r="C37" s="21">
        <v>5.204799409092268</v>
      </c>
      <c r="D37" s="38">
        <f>C37-B37</f>
        <v>0.2947994090922679</v>
      </c>
      <c r="E37" s="11"/>
      <c r="F37" s="15" t="s">
        <v>6</v>
      </c>
      <c r="G37" s="16">
        <v>34065.566</v>
      </c>
      <c r="H37" s="16">
        <v>34571.636</v>
      </c>
      <c r="I37" s="17">
        <f>H37-G37</f>
        <v>506.0699999999997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5.69</v>
      </c>
      <c r="C38" s="22">
        <v>5.968867852632617</v>
      </c>
      <c r="D38" s="39">
        <f>C38-B38</f>
        <v>0.27886785263261693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17035.034</v>
      </c>
      <c r="H39" s="16">
        <v>16608.658</v>
      </c>
      <c r="I39" s="17">
        <f>H39-G39</f>
        <v>-426.3760000000002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17030.532</v>
      </c>
      <c r="H40" s="19">
        <f>H37-H39</f>
        <v>17962.978</v>
      </c>
      <c r="I40" s="20">
        <f>H40-G40</f>
        <v>932.4459999999999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50</v>
      </c>
      <c r="C45" s="13" t="s">
        <v>56</v>
      </c>
      <c r="D45" s="30" t="s">
        <v>13</v>
      </c>
      <c r="E45" s="11"/>
      <c r="F45" s="35"/>
      <c r="G45" s="13" t="s">
        <v>50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85.3</v>
      </c>
      <c r="C46" s="16">
        <v>233.98</v>
      </c>
      <c r="D46" s="17">
        <f>C46-B46</f>
        <v>148.68</v>
      </c>
      <c r="E46" s="11"/>
      <c r="F46" s="31" t="s">
        <v>6</v>
      </c>
      <c r="G46" s="16">
        <v>26381.935</v>
      </c>
      <c r="H46" s="16">
        <v>26275.306</v>
      </c>
      <c r="I46" s="17">
        <f>H46-G46</f>
        <v>-106.62900000000081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40</v>
      </c>
      <c r="C47" s="16">
        <v>43.75</v>
      </c>
      <c r="D47" s="17">
        <f>C47-B47</f>
        <v>3.75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11665.124</v>
      </c>
      <c r="H48" s="16">
        <v>11590.608</v>
      </c>
      <c r="I48" s="17">
        <f>H48-G48</f>
        <v>-74.51599999999962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14716.811000000002</v>
      </c>
      <c r="H49" s="19">
        <f>H46-H48</f>
        <v>14684.698</v>
      </c>
      <c r="I49" s="20">
        <f>H49-G49</f>
        <v>-32.11300000000119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57</v>
      </c>
      <c r="C50" s="21">
        <v>6.06521106064209</v>
      </c>
      <c r="D50" s="38">
        <v>6.06521106064209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9.13</v>
      </c>
      <c r="C51" s="21" t="s">
        <v>57</v>
      </c>
      <c r="D51" s="38">
        <v>-9.13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57</v>
      </c>
      <c r="C52" s="22">
        <v>13.397185305894297</v>
      </c>
      <c r="D52" s="39">
        <v>13.397185305894297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2011-01-10T09:28:32Z</dcterms:modified>
  <cp:category/>
  <cp:version/>
  <cp:contentType/>
  <cp:contentStatus/>
</cp:coreProperties>
</file>