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  <externalReference r:id="rId8"/>
  </externalReferences>
  <definedNames>
    <definedName name="_xlnm.Print_Area" localSheetId="3">'Deposits, loans'!$A$1:$H$71</definedName>
    <definedName name="_xlnm.Print_Area" localSheetId="0">'Macroeconom'!$A$1:$H$41</definedName>
    <definedName name="_xlnm.Print_Area" localSheetId="1">'NBKR transactions'!$A$10:$H$62</definedName>
    <definedName name="_xlnm.Print_Area" localSheetId="2">'T-bills, interbank credits'!$A$1:$H$61</definedName>
  </definedNames>
  <calcPr fullCalcOnLoad="1"/>
</workbook>
</file>

<file path=xl/sharedStrings.xml><?xml version="1.0" encoding="utf-8"?>
<sst xmlns="http://schemas.openxmlformats.org/spreadsheetml/2006/main" count="695" uniqueCount="111">
  <si>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</si>
  <si>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</si>
  <si>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</si>
  <si>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</si>
  <si>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</si>
  <si>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</si>
  <si>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Jan 2014</t>
  </si>
  <si>
    <t>Dec 2014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</si>
  <si>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</si>
  <si>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</si>
  <si>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</si>
  <si>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</si>
  <si>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</si>
  <si>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</si>
  <si>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</si>
  <si>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</si>
  <si>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</si>
  <si>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</si>
  <si>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</si>
  <si>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</si>
  <si>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</si>
  <si>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</si>
  <si>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</si>
  <si>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</si>
  <si>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</si>
  <si>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</si>
  <si>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</si>
  <si>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</si>
  <si>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</si>
  <si>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</si>
  <si>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</si>
  <si>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</si>
  <si>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</si>
  <si>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</si>
  <si>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</si>
  <si>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</si>
  <si>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</si>
  <si>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</si>
  <si>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</si>
  <si>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</si>
  <si>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</si>
  <si>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</si>
  <si>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</si>
  <si>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</si>
  <si>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</si>
  <si>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</si>
  <si>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</si>
  <si>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</si>
  <si>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</si>
  <si>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</si>
  <si>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</si>
  <si>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</si>
  <si>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</si>
  <si>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</si>
  <si>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</si>
  <si>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</si>
  <si>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</si>
  <si>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</si>
  <si>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</si>
  <si>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</si>
  <si>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</si>
  <si>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</si>
  <si>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</si>
  <si>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</si>
  <si>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</si>
  <si>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</si>
  <si>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</si>
  <si>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</si>
  <si>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</si>
  <si>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</si>
  <si>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</si>
  <si>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</si>
  <si>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</si>
  <si>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</si>
  <si>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</si>
  <si>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</si>
  <si>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</si>
  <si>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</si>
  <si>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</si>
  <si>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</si>
  <si>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</si>
  <si>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</si>
  <si>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</si>
  <si>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</si>
  <si>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</si>
  <si>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</si>
  <si>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</si>
  <si>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</si>
  <si>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</si>
  <si>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</si>
  <si>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</si>
  <si>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</si>
  <si>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</si>
  <si>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</si>
  <si>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</si>
  <si>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</si>
  <si>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</si>
  <si>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</si>
  <si>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</si>
  <si>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</si>
  <si>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</si>
  <si>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</si>
  <si>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</si>
  <si>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</si>
  <si>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</si>
  <si>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1. Major macroeconomic indicators of the Kyrgyz Republic</t>
  </si>
  <si>
    <t>(percent/som/USD)</t>
  </si>
  <si>
    <t>Table 12. Loans extended by commercial banks (outstanding amount end of period)</t>
  </si>
  <si>
    <t>Loans - total</t>
  </si>
  <si>
    <t>January 2015</t>
  </si>
  <si>
    <t>Jan 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</si>
</sst>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23" fillId="0" borderId="0">
      <alignment/>
      <protection/>
    </xf>
    <xf numFmtId="0" fontId="9" fillId="0" borderId="0">
      <alignment/>
      <protection/>
    </xf>
    <xf numFmtId="0" fontId="65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3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6" fillId="0" borderId="0" xfId="54" applyFont="1" applyFill="1" applyBorder="1" applyAlignment="1">
      <alignment/>
      <protection/>
    </xf>
    <xf numFmtId="0" fontId="15" fillId="0" borderId="0" xfId="54" applyFont="1" applyAlignment="1">
      <alignment/>
      <protection/>
    </xf>
    <xf numFmtId="0" fontId="15" fillId="0" borderId="0" xfId="54" applyFont="1" applyBorder="1" applyAlignment="1">
      <alignment/>
      <protection/>
    </xf>
    <xf numFmtId="0" fontId="13" fillId="0" borderId="0" xfId="54" applyFont="1" applyFill="1" applyBorder="1" applyAlignment="1">
      <alignment horizontal="left" shrinkToFit="1"/>
      <protection/>
    </xf>
    <xf numFmtId="164" fontId="13" fillId="0" borderId="0" xfId="54" applyNumberFormat="1" applyFont="1" applyFill="1" applyAlignment="1">
      <alignment/>
      <protection/>
    </xf>
    <xf numFmtId="164" fontId="13" fillId="0" borderId="0" xfId="54" applyNumberFormat="1" applyFont="1" applyFill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168" fontId="18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4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3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18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49" fontId="14" fillId="0" borderId="0" xfId="54" applyNumberFormat="1" applyFont="1" applyAlignment="1">
      <alignment horizontal="center"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4" fillId="0" borderId="0" xfId="54" applyFont="1" applyAlignment="1">
      <alignment/>
      <protection/>
    </xf>
    <xf numFmtId="49" fontId="14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0" fillId="0" borderId="0" xfId="53" applyNumberFormat="1">
      <alignment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4" fillId="0" borderId="0" xfId="54" applyFont="1" applyAlignment="1">
      <alignment horizontal="center"/>
      <protection/>
    </xf>
    <xf numFmtId="49" fontId="14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9065619"/>
        <c:axId val="1214777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9065619"/>
        <c:axId val="12147772"/>
      </c:lineChart>
      <c:catAx>
        <c:axId val="390656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47772"/>
        <c:crosses val="autoZero"/>
        <c:auto val="1"/>
        <c:lblOffset val="100"/>
        <c:tickLblSkip val="1"/>
        <c:noMultiLvlLbl val="0"/>
      </c:catAx>
      <c:valAx>
        <c:axId val="1214777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656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334365"/>
        <c:axId val="809925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334365"/>
        <c:axId val="8099254"/>
      </c:lineChart>
      <c:catAx>
        <c:axId val="213343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99254"/>
        <c:crosses val="autoZero"/>
        <c:auto val="1"/>
        <c:lblOffset val="100"/>
        <c:tickLblSkip val="1"/>
        <c:noMultiLvlLbl val="0"/>
      </c:catAx>
      <c:valAx>
        <c:axId val="809925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343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9004295"/>
        <c:axId val="7801616"/>
      </c:lineChart>
      <c:catAx>
        <c:axId val="5900429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1616"/>
        <c:crosses val="autoZero"/>
        <c:auto val="0"/>
        <c:lblOffset val="100"/>
        <c:tickLblSkip val="1"/>
        <c:noMultiLvlLbl val="0"/>
      </c:catAx>
      <c:valAx>
        <c:axId val="780161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429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2038929"/>
        <c:axId val="4740871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7942139"/>
        <c:axId val="16068964"/>
      </c:lineChart>
      <c:catAx>
        <c:axId val="420389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408714"/>
        <c:crosses val="autoZero"/>
        <c:auto val="0"/>
        <c:lblOffset val="100"/>
        <c:tickLblSkip val="5"/>
        <c:noMultiLvlLbl val="0"/>
      </c:catAx>
      <c:valAx>
        <c:axId val="4740871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8929"/>
        <c:crossesAt val="1"/>
        <c:crossBetween val="between"/>
        <c:dispUnits/>
        <c:majorUnit val="2000"/>
        <c:minorUnit val="100"/>
      </c:valAx>
      <c:catAx>
        <c:axId val="17942139"/>
        <c:scaling>
          <c:orientation val="minMax"/>
        </c:scaling>
        <c:axPos val="b"/>
        <c:delete val="1"/>
        <c:majorTickMark val="out"/>
        <c:minorTickMark val="none"/>
        <c:tickLblPos val="none"/>
        <c:crossAx val="16068964"/>
        <c:crossesAt val="39"/>
        <c:auto val="0"/>
        <c:lblOffset val="100"/>
        <c:tickLblSkip val="1"/>
        <c:noMultiLvlLbl val="0"/>
      </c:catAx>
      <c:valAx>
        <c:axId val="1606896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4213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515717"/>
        <c:axId val="6447676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3515717"/>
        <c:axId val="6447676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51297007"/>
        <c:axId val="38248248"/>
      </c:lineChart>
      <c:catAx>
        <c:axId val="43515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76766"/>
        <c:crosses val="autoZero"/>
        <c:auto val="0"/>
        <c:lblOffset val="100"/>
        <c:tickLblSkip val="1"/>
        <c:noMultiLvlLbl val="0"/>
      </c:catAx>
      <c:valAx>
        <c:axId val="6447676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15717"/>
        <c:crossesAt val="1"/>
        <c:crossBetween val="between"/>
        <c:dispUnits/>
        <c:majorUnit val="1"/>
      </c:valAx>
      <c:catAx>
        <c:axId val="51297007"/>
        <c:scaling>
          <c:orientation val="minMax"/>
        </c:scaling>
        <c:axPos val="b"/>
        <c:delete val="1"/>
        <c:majorTickMark val="out"/>
        <c:minorTickMark val="none"/>
        <c:tickLblPos val="none"/>
        <c:crossAx val="38248248"/>
        <c:crosses val="autoZero"/>
        <c:auto val="0"/>
        <c:lblOffset val="100"/>
        <c:tickLblSkip val="1"/>
        <c:noMultiLvlLbl val="0"/>
      </c:catAx>
      <c:valAx>
        <c:axId val="3824824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9700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2666489"/>
        <c:axId val="5005054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2666489"/>
        <c:axId val="50050546"/>
      </c:lineChart>
      <c:catAx>
        <c:axId val="326664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50546"/>
        <c:crosses val="autoZero"/>
        <c:auto val="1"/>
        <c:lblOffset val="100"/>
        <c:tickLblSkip val="1"/>
        <c:noMultiLvlLbl val="0"/>
      </c:catAx>
      <c:valAx>
        <c:axId val="5005054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664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250757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4216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24925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00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256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" sqref="G6"/>
    </sheetView>
  </sheetViews>
  <sheetFormatPr defaultColWidth="8.00390625" defaultRowHeight="12.75"/>
  <cols>
    <col min="1" max="1" width="34.25390625" style="19" customWidth="1"/>
    <col min="2" max="5" width="10.75390625" style="19" customWidth="1"/>
    <col min="6" max="8" width="10.75390625" style="20" customWidth="1"/>
    <col min="9" max="11" width="10.75390625" style="19" customWidth="1"/>
    <col min="12" max="15" width="9.75390625" style="19" customWidth="1"/>
    <col min="16" max="17" width="8.375" style="19" bestFit="1" customWidth="1"/>
    <col min="18" max="16384" width="8.00390625" style="19" customWidth="1"/>
  </cols>
  <sheetData>
    <row r="1" spans="1:15" ht="15.75">
      <c r="A1" s="138" t="s">
        <v>5</v>
      </c>
      <c r="B1" s="138"/>
      <c r="C1" s="138"/>
      <c r="D1" s="138"/>
      <c r="E1" s="138"/>
      <c r="F1" s="138"/>
      <c r="G1" s="138"/>
      <c r="H1" s="114"/>
      <c r="I1" s="49"/>
      <c r="J1" s="49"/>
      <c r="K1" s="49"/>
      <c r="L1" s="49"/>
      <c r="M1" s="49"/>
      <c r="N1" s="49"/>
      <c r="O1" s="49"/>
    </row>
    <row r="2" spans="1:15" ht="15.75">
      <c r="A2" s="139" t="s">
        <v>109</v>
      </c>
      <c r="B2" s="139"/>
      <c r="C2" s="139"/>
      <c r="D2" s="139"/>
      <c r="E2" s="139"/>
      <c r="F2" s="139"/>
      <c r="G2" s="139"/>
      <c r="H2" s="115"/>
      <c r="I2" s="76"/>
      <c r="J2" s="76"/>
      <c r="K2" s="76"/>
      <c r="L2" s="76"/>
      <c r="M2" s="76"/>
      <c r="N2" s="76"/>
      <c r="O2" s="76"/>
    </row>
    <row r="3" spans="1:15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4" ht="15" customHeight="1">
      <c r="A4" s="38" t="s">
        <v>105</v>
      </c>
      <c r="B4" s="18"/>
      <c r="C4" s="18"/>
      <c r="D4" s="18"/>
    </row>
    <row r="5" spans="1:8" ht="15" customHeight="1">
      <c r="A5" s="134" t="s">
        <v>106</v>
      </c>
      <c r="B5" s="22"/>
      <c r="C5" s="22"/>
      <c r="D5" s="22"/>
      <c r="F5" s="19"/>
      <c r="G5" s="19"/>
      <c r="H5" s="19"/>
    </row>
    <row r="6" spans="1:4" s="25" customFormat="1" ht="26.25" customHeight="1">
      <c r="A6" s="50"/>
      <c r="B6" s="132">
        <v>2013</v>
      </c>
      <c r="C6" s="132">
        <v>2014</v>
      </c>
      <c r="D6" s="51" t="s">
        <v>110</v>
      </c>
    </row>
    <row r="7" spans="1:8" ht="26.25" customHeight="1">
      <c r="A7" s="27" t="s">
        <v>8</v>
      </c>
      <c r="B7" s="94">
        <v>10.9</v>
      </c>
      <c r="C7" s="94">
        <v>3.6</v>
      </c>
      <c r="D7" s="94">
        <v>8.4</v>
      </c>
      <c r="F7" s="19"/>
      <c r="G7" s="19"/>
      <c r="H7" s="19"/>
    </row>
    <row r="8" spans="1:8" ht="26.25" customHeight="1">
      <c r="A8" s="27" t="s">
        <v>9</v>
      </c>
      <c r="B8" s="65">
        <v>103.96993473357605</v>
      </c>
      <c r="C8" s="65">
        <v>110.47536836915444</v>
      </c>
      <c r="D8" s="65">
        <v>101.46183886280357</v>
      </c>
      <c r="F8" s="19"/>
      <c r="G8" s="19"/>
      <c r="H8" s="19"/>
    </row>
    <row r="9" spans="1:8" ht="26.25" customHeight="1">
      <c r="A9" s="27" t="s">
        <v>10</v>
      </c>
      <c r="B9" s="66" t="s">
        <v>0</v>
      </c>
      <c r="C9" s="66" t="s">
        <v>0</v>
      </c>
      <c r="D9" s="65">
        <v>101.46183886280357</v>
      </c>
      <c r="F9" s="19"/>
      <c r="G9" s="19"/>
      <c r="H9" s="19"/>
    </row>
    <row r="10" spans="1:8" ht="26.25" customHeight="1">
      <c r="A10" s="27" t="s">
        <v>11</v>
      </c>
      <c r="B10" s="66">
        <v>4.17</v>
      </c>
      <c r="C10" s="66">
        <v>10.5</v>
      </c>
      <c r="D10" s="66">
        <v>11</v>
      </c>
      <c r="F10" s="19"/>
      <c r="G10" s="19"/>
      <c r="H10" s="19"/>
    </row>
    <row r="11" spans="1:8" ht="26.25" customHeight="1">
      <c r="A11" s="27" t="s">
        <v>12</v>
      </c>
      <c r="B11" s="95">
        <v>49.247</v>
      </c>
      <c r="C11" s="95">
        <v>58.8865</v>
      </c>
      <c r="D11" s="95">
        <v>59.81</v>
      </c>
      <c r="F11" s="19"/>
      <c r="G11" s="19"/>
      <c r="H11" s="19"/>
    </row>
    <row r="12" spans="1:4" s="23" customFormat="1" ht="26.25" customHeight="1">
      <c r="A12" s="27" t="s">
        <v>13</v>
      </c>
      <c r="B12" s="96">
        <v>3.89399424487142</v>
      </c>
      <c r="C12" s="96">
        <f>C11/B11*100-100</f>
        <v>19.573781144029084</v>
      </c>
      <c r="D12" s="96">
        <f>D11/C11*100-100</f>
        <v>1.568271165717121</v>
      </c>
    </row>
    <row r="13" spans="1:4" s="23" customFormat="1" ht="26.25" customHeight="1">
      <c r="A13" s="27" t="s">
        <v>14</v>
      </c>
      <c r="B13" s="96" t="s">
        <v>0</v>
      </c>
      <c r="C13" s="96" t="s">
        <v>0</v>
      </c>
      <c r="D13" s="96">
        <f>D11/C11*100-100</f>
        <v>1.568271165717121</v>
      </c>
    </row>
    <row r="14" spans="1:9" s="23" customFormat="1" ht="15" customHeight="1">
      <c r="A14" s="28"/>
      <c r="B14" s="46"/>
      <c r="C14" s="71"/>
      <c r="D14" s="71"/>
      <c r="E14" s="24"/>
      <c r="F14" s="24"/>
      <c r="G14" s="24"/>
      <c r="H14" s="24"/>
      <c r="I14" s="24"/>
    </row>
    <row r="15" spans="1:12" s="23" customFormat="1" ht="15" customHeight="1">
      <c r="A15" s="133" t="s">
        <v>15</v>
      </c>
      <c r="B15" s="46"/>
      <c r="C15" s="46"/>
      <c r="D15" s="46"/>
      <c r="E15" s="24"/>
      <c r="F15" s="24"/>
      <c r="G15" s="24"/>
      <c r="H15" s="24"/>
      <c r="I15" s="24"/>
      <c r="J15" s="77"/>
      <c r="K15" s="77"/>
      <c r="L15" s="77"/>
    </row>
    <row r="16" spans="1:15" s="23" customFormat="1" ht="12.75" customHeight="1">
      <c r="A16" s="134" t="s">
        <v>16</v>
      </c>
      <c r="B16" s="46"/>
      <c r="C16" s="46"/>
      <c r="D16" s="46"/>
      <c r="E16" s="46"/>
      <c r="F16" s="46"/>
      <c r="G16" s="46"/>
      <c r="H16" s="46"/>
      <c r="I16" s="24"/>
      <c r="J16" s="24"/>
      <c r="K16" s="24"/>
      <c r="L16" s="24"/>
      <c r="M16" s="24"/>
      <c r="N16" s="24"/>
      <c r="O16" s="24"/>
    </row>
    <row r="17" spans="1:11" s="23" customFormat="1" ht="42">
      <c r="A17" s="52"/>
      <c r="B17" s="132">
        <v>2013</v>
      </c>
      <c r="C17" s="51" t="s">
        <v>6</v>
      </c>
      <c r="D17" s="132">
        <v>2014</v>
      </c>
      <c r="E17" s="51" t="s">
        <v>110</v>
      </c>
      <c r="F17" s="54" t="s">
        <v>22</v>
      </c>
      <c r="G17" s="54" t="s">
        <v>23</v>
      </c>
      <c r="H17" s="41"/>
      <c r="I17" s="41"/>
      <c r="J17" s="41"/>
      <c r="K17" s="41"/>
    </row>
    <row r="18" spans="1:11" s="23" customFormat="1" ht="13.5" customHeight="1">
      <c r="A18" s="27" t="s">
        <v>17</v>
      </c>
      <c r="B18" s="66">
        <v>66954.15370000001</v>
      </c>
      <c r="C18" s="66">
        <v>62551.1424</v>
      </c>
      <c r="D18" s="66">
        <v>57074.5912</v>
      </c>
      <c r="E18" s="66">
        <v>50990.480299999996</v>
      </c>
      <c r="F18" s="69">
        <f>E18-D18</f>
        <v>-6084.110900000007</v>
      </c>
      <c r="G18" s="69">
        <f>E18-D18</f>
        <v>-6084.110900000007</v>
      </c>
      <c r="H18" s="26"/>
      <c r="I18" s="26"/>
      <c r="J18" s="26"/>
      <c r="K18" s="26"/>
    </row>
    <row r="19" spans="1:11" s="23" customFormat="1" ht="13.5" customHeight="1">
      <c r="A19" s="27" t="s">
        <v>18</v>
      </c>
      <c r="B19" s="66">
        <v>73139.397</v>
      </c>
      <c r="C19" s="66">
        <v>70525.0811</v>
      </c>
      <c r="D19" s="66">
        <v>64471.911799999994</v>
      </c>
      <c r="E19" s="66">
        <v>58947.7885</v>
      </c>
      <c r="F19" s="69">
        <f>E19-D19</f>
        <v>-5524.123299999992</v>
      </c>
      <c r="G19" s="69">
        <f>E19-D19</f>
        <v>-5524.123299999992</v>
      </c>
      <c r="H19" s="26"/>
      <c r="I19" s="26"/>
      <c r="J19" s="26"/>
      <c r="K19" s="26"/>
    </row>
    <row r="20" spans="1:11" s="23" customFormat="1" ht="13.5" customHeight="1">
      <c r="A20" s="27" t="s">
        <v>19</v>
      </c>
      <c r="B20" s="66">
        <v>120903.44435374001</v>
      </c>
      <c r="C20" s="66">
        <v>120157.38573380998</v>
      </c>
      <c r="D20" s="66">
        <v>124544.35376750001</v>
      </c>
      <c r="E20" s="66">
        <v>118760.44169131998</v>
      </c>
      <c r="F20" s="69">
        <f>E20-D20</f>
        <v>-5783.9120761800295</v>
      </c>
      <c r="G20" s="69">
        <f>E20-D20</f>
        <v>-5783.9120761800295</v>
      </c>
      <c r="H20" s="26"/>
      <c r="I20" s="26"/>
      <c r="J20" s="26"/>
      <c r="K20" s="26"/>
    </row>
    <row r="21" spans="1:11" s="23" customFormat="1" ht="13.5" customHeight="1">
      <c r="A21" s="56" t="s">
        <v>20</v>
      </c>
      <c r="B21" s="87">
        <v>30.359294647302747</v>
      </c>
      <c r="C21" s="87">
        <v>30.76113224164137</v>
      </c>
      <c r="D21" s="87">
        <v>30.9202192521429</v>
      </c>
      <c r="E21" s="87">
        <v>30.54706753595259</v>
      </c>
      <c r="F21" s="81"/>
      <c r="G21" s="81"/>
      <c r="H21" s="25"/>
      <c r="I21" s="25"/>
      <c r="J21" s="25"/>
      <c r="K21" s="25"/>
    </row>
    <row r="22" spans="1:15" s="23" customFormat="1" ht="6" customHeight="1">
      <c r="A22" s="56"/>
      <c r="B22" s="87"/>
      <c r="C22" s="87"/>
      <c r="D22" s="87"/>
      <c r="E22" s="87"/>
      <c r="F22" s="87"/>
      <c r="G22" s="87"/>
      <c r="H22" s="87"/>
      <c r="I22" s="25"/>
      <c r="J22" s="25"/>
      <c r="K22" s="25"/>
      <c r="L22" s="25"/>
      <c r="M22" s="25"/>
      <c r="N22" s="25"/>
      <c r="O22" s="25"/>
    </row>
    <row r="23" spans="1:15" s="23" customFormat="1" ht="15" customHeight="1">
      <c r="A23" s="120" t="s">
        <v>21</v>
      </c>
      <c r="B23" s="56"/>
      <c r="C23" s="56"/>
      <c r="D23" s="56"/>
      <c r="E23" s="56"/>
      <c r="F23" s="56"/>
      <c r="G23" s="56"/>
      <c r="H23" s="56"/>
      <c r="I23" s="25"/>
      <c r="J23" s="25"/>
      <c r="K23" s="25"/>
      <c r="L23" s="25"/>
      <c r="M23" s="25"/>
      <c r="N23" s="25"/>
      <c r="O23" s="25"/>
    </row>
    <row r="24" spans="5:7" ht="15.75" customHeight="1">
      <c r="E24" s="92"/>
      <c r="F24" s="91"/>
      <c r="G24" s="91"/>
    </row>
    <row r="25" spans="1:8" s="33" customFormat="1" ht="15" customHeight="1">
      <c r="A25" s="32" t="s">
        <v>24</v>
      </c>
      <c r="B25" s="36"/>
      <c r="C25" s="37"/>
      <c r="D25" s="37"/>
      <c r="E25" s="37"/>
      <c r="F25" s="44"/>
      <c r="G25" s="44"/>
      <c r="H25" s="45"/>
    </row>
    <row r="26" spans="1:8" s="33" customFormat="1" ht="12.75" customHeight="1">
      <c r="A26" s="35" t="s">
        <v>25</v>
      </c>
      <c r="B26" s="36"/>
      <c r="C26" s="37"/>
      <c r="D26" s="37"/>
      <c r="E26" s="37"/>
      <c r="F26" s="44"/>
      <c r="G26" s="44"/>
      <c r="H26" s="45"/>
    </row>
    <row r="27" spans="1:11" s="33" customFormat="1" ht="42">
      <c r="A27" s="52"/>
      <c r="B27" s="132">
        <v>2013</v>
      </c>
      <c r="C27" s="51" t="s">
        <v>6</v>
      </c>
      <c r="D27" s="132">
        <v>2014</v>
      </c>
      <c r="E27" s="51" t="s">
        <v>110</v>
      </c>
      <c r="F27" s="54" t="s">
        <v>22</v>
      </c>
      <c r="G27" s="54" t="s">
        <v>23</v>
      </c>
      <c r="H27" s="41"/>
      <c r="I27" s="41"/>
      <c r="J27" s="41"/>
      <c r="K27" s="41"/>
    </row>
    <row r="28" spans="1:11" s="34" customFormat="1" ht="26.25" customHeight="1">
      <c r="A28" s="27" t="s">
        <v>26</v>
      </c>
      <c r="B28" s="85">
        <v>2238.35003959054</v>
      </c>
      <c r="C28" s="85">
        <v>2212.23637104119</v>
      </c>
      <c r="D28" s="85">
        <v>1957.55597687923</v>
      </c>
      <c r="E28" s="85">
        <v>1874.7924917599998</v>
      </c>
      <c r="F28" s="69">
        <f>E28-D28</f>
        <v>-82.76348511923015</v>
      </c>
      <c r="G28" s="69">
        <f>E28-D28</f>
        <v>-82.76348511923015</v>
      </c>
      <c r="H28" s="70"/>
      <c r="I28" s="70"/>
      <c r="J28" s="70"/>
      <c r="K28" s="70"/>
    </row>
    <row r="30" spans="1:2" s="2" customFormat="1" ht="15.75" customHeight="1">
      <c r="A30" s="39" t="s">
        <v>27</v>
      </c>
      <c r="B30" s="1"/>
    </row>
    <row r="31" spans="2:4" s="2" customFormat="1" ht="12.75" customHeight="1">
      <c r="B31" s="19"/>
      <c r="C31" s="19"/>
      <c r="D31" s="19"/>
    </row>
    <row r="32" spans="1:11" s="2" customFormat="1" ht="42">
      <c r="A32" s="55"/>
      <c r="B32" s="132">
        <v>2013</v>
      </c>
      <c r="C32" s="51" t="s">
        <v>6</v>
      </c>
      <c r="D32" s="132">
        <v>2014</v>
      </c>
      <c r="E32" s="51" t="s">
        <v>110</v>
      </c>
      <c r="F32" s="54" t="s">
        <v>22</v>
      </c>
      <c r="G32" s="54" t="s">
        <v>23</v>
      </c>
      <c r="H32" s="41"/>
      <c r="I32" s="41"/>
      <c r="J32" s="41"/>
      <c r="K32" s="41"/>
    </row>
    <row r="33" spans="1:13" s="2" customFormat="1" ht="26.25" customHeight="1">
      <c r="A33" s="3" t="s">
        <v>28</v>
      </c>
      <c r="B33" s="93">
        <v>49.247</v>
      </c>
      <c r="C33" s="93">
        <v>50.4158</v>
      </c>
      <c r="D33" s="93">
        <v>58.8865</v>
      </c>
      <c r="E33" s="93">
        <v>59.81</v>
      </c>
      <c r="F33" s="69">
        <f>E33-D33</f>
        <v>0.9235000000000042</v>
      </c>
      <c r="G33" s="69">
        <f>E33-D33</f>
        <v>0.9235000000000042</v>
      </c>
      <c r="H33" s="15"/>
      <c r="I33" s="15"/>
      <c r="J33" s="15"/>
      <c r="K33" s="15"/>
      <c r="L33" s="9"/>
      <c r="M33" s="9"/>
    </row>
    <row r="34" spans="1:13" s="2" customFormat="1" ht="26.25" customHeight="1">
      <c r="A34" s="3" t="s">
        <v>29</v>
      </c>
      <c r="B34" s="93">
        <v>49.1894</v>
      </c>
      <c r="C34" s="93">
        <v>50.3893</v>
      </c>
      <c r="D34" s="93">
        <v>58.8956</v>
      </c>
      <c r="E34" s="93">
        <v>59.81</v>
      </c>
      <c r="F34" s="69">
        <f>E34-D34</f>
        <v>0.9144000000000005</v>
      </c>
      <c r="G34" s="69">
        <f aca="true" t="shared" si="0" ref="G34:G39">E34-D34</f>
        <v>0.9144000000000005</v>
      </c>
      <c r="H34" s="15"/>
      <c r="I34" s="15"/>
      <c r="J34" s="15"/>
      <c r="K34" s="15"/>
      <c r="L34" s="9"/>
      <c r="M34" s="9"/>
    </row>
    <row r="35" spans="1:13" s="2" customFormat="1" ht="26.25" customHeight="1">
      <c r="A35" s="3" t="s">
        <v>30</v>
      </c>
      <c r="B35" s="93">
        <v>1.3745</v>
      </c>
      <c r="C35" s="93">
        <v>1.3485</v>
      </c>
      <c r="D35" s="93">
        <v>1.2097</v>
      </c>
      <c r="E35" s="93">
        <v>1.1286</v>
      </c>
      <c r="F35" s="69">
        <f>E35-D35</f>
        <v>-0.08109999999999995</v>
      </c>
      <c r="G35" s="69">
        <f t="shared" si="0"/>
        <v>-0.08109999999999995</v>
      </c>
      <c r="H35" s="15"/>
      <c r="I35" s="15"/>
      <c r="J35" s="15"/>
      <c r="K35" s="15"/>
      <c r="L35" s="9"/>
      <c r="M35" s="9"/>
    </row>
    <row r="36" spans="1:13" s="2" customFormat="1" ht="26.25" customHeight="1">
      <c r="A36" s="3" t="s">
        <v>31</v>
      </c>
      <c r="B36" s="93"/>
      <c r="C36" s="93"/>
      <c r="D36" s="93"/>
      <c r="E36" s="93"/>
      <c r="F36" s="69"/>
      <c r="G36" s="69"/>
      <c r="H36" s="15"/>
      <c r="I36" s="15"/>
      <c r="J36" s="15"/>
      <c r="K36" s="15"/>
      <c r="L36" s="9"/>
      <c r="M36" s="9"/>
    </row>
    <row r="37" spans="1:13" s="2" customFormat="1" ht="13.5" customHeight="1">
      <c r="A37" s="57" t="s">
        <v>32</v>
      </c>
      <c r="B37" s="93">
        <v>49.37299928771657</v>
      </c>
      <c r="C37" s="93">
        <v>50.37833173139421</v>
      </c>
      <c r="D37" s="93">
        <v>59.2205</v>
      </c>
      <c r="E37" s="93">
        <v>60.4026</v>
      </c>
      <c r="F37" s="69">
        <f>E37-D37</f>
        <v>1.1820999999999984</v>
      </c>
      <c r="G37" s="69">
        <f t="shared" si="0"/>
        <v>1.1820999999999984</v>
      </c>
      <c r="H37" s="15"/>
      <c r="I37" s="15"/>
      <c r="J37" s="15"/>
      <c r="K37" s="15"/>
      <c r="L37" s="9"/>
      <c r="M37" s="9"/>
    </row>
    <row r="38" spans="1:13" s="2" customFormat="1" ht="13.5" customHeight="1">
      <c r="A38" s="57" t="s">
        <v>33</v>
      </c>
      <c r="B38" s="93">
        <v>67.50965123083661</v>
      </c>
      <c r="C38" s="93">
        <v>68.65965583658601</v>
      </c>
      <c r="D38" s="93">
        <v>71.5211</v>
      </c>
      <c r="E38" s="93">
        <v>68.673</v>
      </c>
      <c r="F38" s="69">
        <f>E38-D38</f>
        <v>-2.8481000000000023</v>
      </c>
      <c r="G38" s="69">
        <f t="shared" si="0"/>
        <v>-2.8481000000000023</v>
      </c>
      <c r="H38" s="15"/>
      <c r="I38" s="15"/>
      <c r="J38" s="15"/>
      <c r="K38" s="15"/>
      <c r="L38" s="9"/>
      <c r="M38" s="9"/>
    </row>
    <row r="39" spans="1:13" s="2" customFormat="1" ht="13.5" customHeight="1">
      <c r="A39" s="57" t="s">
        <v>34</v>
      </c>
      <c r="B39" s="93">
        <v>1.4906328389036205</v>
      </c>
      <c r="C39" s="93">
        <v>1.4346520656493693</v>
      </c>
      <c r="D39" s="93">
        <v>1.0176</v>
      </c>
      <c r="E39" s="93">
        <v>0.8871</v>
      </c>
      <c r="F39" s="69">
        <f>E39-D39</f>
        <v>-0.13050000000000006</v>
      </c>
      <c r="G39" s="69">
        <f t="shared" si="0"/>
        <v>-0.13050000000000006</v>
      </c>
      <c r="H39" s="15"/>
      <c r="I39" s="15"/>
      <c r="J39" s="15"/>
      <c r="K39" s="15"/>
      <c r="L39" s="9"/>
      <c r="M39" s="9"/>
    </row>
    <row r="40" spans="1:13" s="2" customFormat="1" ht="13.5" customHeight="1">
      <c r="A40" s="57" t="s">
        <v>35</v>
      </c>
      <c r="B40" s="93">
        <v>0.3170441936065914</v>
      </c>
      <c r="C40" s="93">
        <v>0.3239527871391447</v>
      </c>
      <c r="D40" s="93">
        <v>0.3198</v>
      </c>
      <c r="E40" s="93">
        <v>0.3255</v>
      </c>
      <c r="F40" s="69">
        <f>E40-D40</f>
        <v>0.005700000000000038</v>
      </c>
      <c r="G40" s="69">
        <f>E40-D40</f>
        <v>0.005700000000000038</v>
      </c>
      <c r="H40" s="15"/>
      <c r="I40" s="15"/>
      <c r="J40" s="15"/>
      <c r="K40" s="15"/>
      <c r="L40" s="10"/>
      <c r="M40" s="10"/>
    </row>
    <row r="41" spans="6:7" ht="15">
      <c r="F41" s="21"/>
      <c r="G41" s="21"/>
    </row>
    <row r="42" spans="3:5" ht="15">
      <c r="C42" s="97"/>
      <c r="D42" s="97"/>
      <c r="E42" s="97"/>
    </row>
    <row r="43" spans="3:7" ht="15">
      <c r="C43" s="97"/>
      <c r="D43" s="97"/>
      <c r="E43" s="97"/>
      <c r="G43" s="129"/>
    </row>
    <row r="44" spans="3:7" ht="15">
      <c r="C44" s="97"/>
      <c r="D44" s="97"/>
      <c r="E44" s="97"/>
      <c r="G44" s="129"/>
    </row>
    <row r="45" spans="3:7" ht="15.75">
      <c r="C45" s="97"/>
      <c r="D45" s="97"/>
      <c r="E45" s="97"/>
      <c r="G45" s="131"/>
    </row>
    <row r="46" ht="15.75">
      <c r="G46" s="131"/>
    </row>
    <row r="47" ht="15.75">
      <c r="G47" s="131"/>
    </row>
    <row r="48" ht="15.75">
      <c r="G48" s="13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9" t="s">
        <v>36</v>
      </c>
      <c r="B1" s="1"/>
    </row>
    <row r="2" spans="1:7" s="6" customFormat="1" ht="12.75" customHeight="1">
      <c r="A2" s="5" t="s">
        <v>37</v>
      </c>
      <c r="B2" s="5"/>
      <c r="C2" s="7"/>
      <c r="D2" s="7"/>
      <c r="E2" s="7"/>
      <c r="F2" s="7"/>
      <c r="G2" s="7"/>
    </row>
    <row r="3" spans="1:10" ht="26.25" customHeight="1">
      <c r="A3" s="53"/>
      <c r="B3" s="132">
        <v>2013</v>
      </c>
      <c r="C3" s="132">
        <v>2014</v>
      </c>
      <c r="D3" s="51" t="s">
        <v>6</v>
      </c>
      <c r="E3" s="51" t="s">
        <v>7</v>
      </c>
      <c r="F3" s="51" t="s">
        <v>110</v>
      </c>
      <c r="G3" s="54" t="s">
        <v>22</v>
      </c>
      <c r="H3" s="54" t="s">
        <v>43</v>
      </c>
      <c r="J3" s="125"/>
    </row>
    <row r="4" spans="1:12" ht="13.5" customHeight="1">
      <c r="A4" s="8" t="s">
        <v>38</v>
      </c>
      <c r="B4" s="68">
        <v>14.7</v>
      </c>
      <c r="C4" s="68">
        <v>557.1744640000001</v>
      </c>
      <c r="D4" s="68">
        <v>27.5</v>
      </c>
      <c r="E4" s="68">
        <v>96.185946</v>
      </c>
      <c r="F4" s="68">
        <v>60.47</v>
      </c>
      <c r="G4" s="69">
        <f>F4-E4</f>
        <v>-35.715946</v>
      </c>
      <c r="H4" s="69">
        <f>F4-D4</f>
        <v>32.97</v>
      </c>
      <c r="I4" s="68"/>
      <c r="K4" s="121"/>
      <c r="L4" s="121"/>
    </row>
    <row r="5" spans="1:12" ht="13.5" customHeight="1">
      <c r="A5" s="43" t="s">
        <v>39</v>
      </c>
      <c r="B5" s="65">
        <v>-14.7</v>
      </c>
      <c r="C5" s="65">
        <v>-516.274464</v>
      </c>
      <c r="D5" s="65">
        <v>-27.5</v>
      </c>
      <c r="E5" s="65">
        <v>-96.185946</v>
      </c>
      <c r="F5" s="65">
        <v>-60.47</v>
      </c>
      <c r="G5" s="69">
        <f>F5-E5</f>
        <v>35.715946</v>
      </c>
      <c r="H5" s="69">
        <f>F5-D5</f>
        <v>-32.97</v>
      </c>
      <c r="I5" s="65"/>
      <c r="J5" s="126"/>
      <c r="K5" s="121"/>
      <c r="L5" s="121"/>
    </row>
    <row r="6" spans="1:12" ht="13.5" customHeight="1">
      <c r="A6" s="48" t="s">
        <v>40</v>
      </c>
      <c r="B6" s="66">
        <v>0</v>
      </c>
      <c r="C6" s="66">
        <v>20.45</v>
      </c>
      <c r="D6" s="66">
        <v>0</v>
      </c>
      <c r="E6" s="66">
        <v>0</v>
      </c>
      <c r="F6" s="66">
        <v>0</v>
      </c>
      <c r="G6" s="69">
        <f>F6-E6</f>
        <v>0</v>
      </c>
      <c r="H6" s="69">
        <f>F6-D6</f>
        <v>0</v>
      </c>
      <c r="I6" s="84"/>
      <c r="K6" s="121"/>
      <c r="L6" s="121"/>
    </row>
    <row r="7" spans="1:12" ht="13.5" customHeight="1">
      <c r="A7" s="48" t="s">
        <v>41</v>
      </c>
      <c r="B7" s="66">
        <v>14.7</v>
      </c>
      <c r="C7" s="66">
        <v>536.724464</v>
      </c>
      <c r="D7" s="66">
        <v>27.5</v>
      </c>
      <c r="E7" s="66">
        <v>96.185946</v>
      </c>
      <c r="F7" s="66">
        <v>60.47</v>
      </c>
      <c r="G7" s="69">
        <f>F7-E7</f>
        <v>-35.715946</v>
      </c>
      <c r="H7" s="69">
        <f>F7-D7</f>
        <v>32.97</v>
      </c>
      <c r="I7" s="84"/>
      <c r="K7" s="121"/>
      <c r="L7" s="121"/>
    </row>
    <row r="8" spans="1:12" ht="13.5" customHeight="1">
      <c r="A8" s="43" t="s">
        <v>42</v>
      </c>
      <c r="B8" s="84" t="s">
        <v>0</v>
      </c>
      <c r="C8" s="84" t="s">
        <v>0</v>
      </c>
      <c r="D8" s="84" t="s">
        <v>0</v>
      </c>
      <c r="E8" s="84" t="s">
        <v>0</v>
      </c>
      <c r="F8" s="84" t="s">
        <v>0</v>
      </c>
      <c r="G8" s="69" t="s">
        <v>0</v>
      </c>
      <c r="H8" s="69" t="s">
        <v>0</v>
      </c>
      <c r="I8" s="84"/>
      <c r="J8" s="84"/>
      <c r="K8" s="121"/>
      <c r="L8" s="121"/>
    </row>
    <row r="9" spans="1:12" ht="13.5" customHeight="1">
      <c r="A9" s="43"/>
      <c r="B9" s="84"/>
      <c r="C9" s="84"/>
      <c r="D9" s="84"/>
      <c r="E9" s="84"/>
      <c r="F9" s="84"/>
      <c r="G9" s="84"/>
      <c r="H9" s="84"/>
      <c r="I9" s="84"/>
      <c r="J9" s="84"/>
      <c r="K9" s="121"/>
      <c r="L9" s="121"/>
    </row>
    <row r="10" spans="1:12" s="9" customFormat="1" ht="15" customHeight="1">
      <c r="A10" s="88" t="s">
        <v>44</v>
      </c>
      <c r="B10" s="89"/>
      <c r="K10" s="101"/>
      <c r="L10" s="101"/>
    </row>
    <row r="11" spans="1:12" s="6" customFormat="1" ht="12.75" customHeight="1">
      <c r="A11" s="135" t="s">
        <v>45</v>
      </c>
      <c r="B11" s="5"/>
      <c r="C11" s="7"/>
      <c r="D11" s="7"/>
      <c r="E11" s="7"/>
      <c r="F11" s="7"/>
      <c r="G11" s="7"/>
      <c r="J11" s="9"/>
      <c r="K11" s="121"/>
      <c r="L11" s="121"/>
    </row>
    <row r="12" spans="1:12" ht="26.25" customHeight="1">
      <c r="A12" s="53"/>
      <c r="B12" s="132">
        <v>2013</v>
      </c>
      <c r="C12" s="132">
        <v>2014</v>
      </c>
      <c r="D12" s="132" t="s">
        <v>6</v>
      </c>
      <c r="E12" s="51" t="s">
        <v>7</v>
      </c>
      <c r="F12" s="51" t="s">
        <v>110</v>
      </c>
      <c r="G12" s="54" t="s">
        <v>22</v>
      </c>
      <c r="H12" s="54" t="s">
        <v>43</v>
      </c>
      <c r="K12" s="121"/>
      <c r="L12" s="121"/>
    </row>
    <row r="13" spans="1:12" ht="12.75" customHeight="1">
      <c r="A13" s="8" t="s">
        <v>38</v>
      </c>
      <c r="B13" s="68">
        <v>19879.30862231</v>
      </c>
      <c r="C13" s="68">
        <v>243750.71245112</v>
      </c>
      <c r="D13" s="68">
        <v>481.57062</v>
      </c>
      <c r="E13" s="68">
        <v>29158.57299092</v>
      </c>
      <c r="F13" s="68">
        <v>30550.27272727</v>
      </c>
      <c r="G13" s="69">
        <f>F13-E13</f>
        <v>1391.6997363499977</v>
      </c>
      <c r="H13" s="69">
        <f>+F13-D13</f>
        <v>30068.70210727</v>
      </c>
      <c r="I13" s="69"/>
      <c r="J13" s="9"/>
      <c r="K13" s="121"/>
      <c r="L13" s="121"/>
    </row>
    <row r="14" spans="1:10" ht="12.75" customHeight="1">
      <c r="A14" s="43" t="s">
        <v>46</v>
      </c>
      <c r="B14" s="66">
        <v>3225.83640453</v>
      </c>
      <c r="C14" s="66">
        <v>421.43302</v>
      </c>
      <c r="D14" s="66">
        <v>401.57062</v>
      </c>
      <c r="E14" s="66" t="s">
        <v>0</v>
      </c>
      <c r="F14" s="66" t="s">
        <v>0</v>
      </c>
      <c r="G14" s="66" t="s">
        <v>0</v>
      </c>
      <c r="H14" s="69">
        <f>-D14</f>
        <v>-401.57062</v>
      </c>
      <c r="I14" s="81"/>
      <c r="J14" s="9"/>
    </row>
    <row r="15" spans="1:10" ht="12.75" customHeight="1">
      <c r="A15" s="48" t="s">
        <v>40</v>
      </c>
      <c r="B15" s="66" t="s">
        <v>0</v>
      </c>
      <c r="C15" s="66" t="s">
        <v>0</v>
      </c>
      <c r="D15" s="66" t="s">
        <v>0</v>
      </c>
      <c r="E15" s="66" t="s">
        <v>0</v>
      </c>
      <c r="F15" s="66" t="s">
        <v>0</v>
      </c>
      <c r="G15" s="66" t="s">
        <v>0</v>
      </c>
      <c r="H15" s="66" t="s">
        <v>0</v>
      </c>
      <c r="I15" s="81"/>
      <c r="J15" s="9"/>
    </row>
    <row r="16" spans="1:10" ht="12.75" customHeight="1">
      <c r="A16" s="48" t="s">
        <v>41</v>
      </c>
      <c r="B16" s="84">
        <v>3225.83640453</v>
      </c>
      <c r="C16" s="66">
        <v>421.43302</v>
      </c>
      <c r="D16" s="66">
        <v>401.57062</v>
      </c>
      <c r="E16" s="66" t="s">
        <v>0</v>
      </c>
      <c r="F16" s="66" t="s">
        <v>0</v>
      </c>
      <c r="G16" s="66" t="s">
        <v>0</v>
      </c>
      <c r="H16" s="69">
        <f>-D16</f>
        <v>-401.57062</v>
      </c>
      <c r="I16" s="81"/>
      <c r="J16" s="9"/>
    </row>
    <row r="17" spans="1:10" ht="12.75" customHeight="1">
      <c r="A17" s="99" t="s">
        <v>47</v>
      </c>
      <c r="B17" s="84" t="s">
        <v>0</v>
      </c>
      <c r="C17" s="84" t="s">
        <v>0</v>
      </c>
      <c r="D17" s="84" t="s">
        <v>0</v>
      </c>
      <c r="E17" s="84" t="s">
        <v>0</v>
      </c>
      <c r="F17" s="84" t="s">
        <v>0</v>
      </c>
      <c r="G17" s="84" t="s">
        <v>0</v>
      </c>
      <c r="H17" s="84" t="s">
        <v>0</v>
      </c>
      <c r="I17" s="81"/>
      <c r="J17" s="9"/>
    </row>
    <row r="18" spans="1:10" ht="12.75" customHeight="1">
      <c r="A18" s="43" t="s">
        <v>48</v>
      </c>
      <c r="B18" s="84" t="s">
        <v>0</v>
      </c>
      <c r="C18" s="84">
        <v>4345.58918121</v>
      </c>
      <c r="D18" s="84" t="s">
        <v>0</v>
      </c>
      <c r="E18" s="84" t="s">
        <v>0</v>
      </c>
      <c r="F18" s="84" t="s">
        <v>0</v>
      </c>
      <c r="G18" s="84" t="s">
        <v>0</v>
      </c>
      <c r="H18" s="84" t="s">
        <v>0</v>
      </c>
      <c r="I18" s="81"/>
      <c r="J18" s="9"/>
    </row>
    <row r="19" spans="1:10" ht="12.75" customHeight="1">
      <c r="A19" s="43" t="s">
        <v>49</v>
      </c>
      <c r="B19" s="84">
        <v>8095.2</v>
      </c>
      <c r="C19" s="84">
        <v>56724.64658991</v>
      </c>
      <c r="D19" s="84" t="s">
        <v>0</v>
      </c>
      <c r="E19" s="84">
        <v>2501.07299092</v>
      </c>
      <c r="F19" s="84">
        <v>1967.27272727</v>
      </c>
      <c r="G19" s="69">
        <f>F19-E19</f>
        <v>-533.80026365</v>
      </c>
      <c r="H19" s="69">
        <f>+F19</f>
        <v>1967.27272727</v>
      </c>
      <c r="I19" s="67"/>
      <c r="J19" s="11"/>
    </row>
    <row r="20" spans="1:10" ht="12.75" customHeight="1">
      <c r="A20" s="43" t="s">
        <v>50</v>
      </c>
      <c r="B20" s="84">
        <v>900.9026</v>
      </c>
      <c r="C20" s="84">
        <v>3260</v>
      </c>
      <c r="D20" s="84">
        <v>80</v>
      </c>
      <c r="E20" s="84" t="s">
        <v>0</v>
      </c>
      <c r="F20" s="84" t="s">
        <v>0</v>
      </c>
      <c r="G20" s="84" t="s">
        <v>0</v>
      </c>
      <c r="H20" s="69">
        <f>-D20</f>
        <v>-80</v>
      </c>
      <c r="I20" s="67"/>
      <c r="J20" s="9"/>
    </row>
    <row r="21" spans="1:10" ht="12.75" customHeight="1">
      <c r="A21" s="43" t="s">
        <v>51</v>
      </c>
      <c r="B21" s="84" t="s">
        <v>0</v>
      </c>
      <c r="C21" s="84">
        <v>137629.5</v>
      </c>
      <c r="D21" s="84" t="s">
        <v>0</v>
      </c>
      <c r="E21" s="84">
        <v>26657.5</v>
      </c>
      <c r="F21" s="84">
        <v>28583</v>
      </c>
      <c r="G21" s="69">
        <f>F21-E21</f>
        <v>1925.5</v>
      </c>
      <c r="H21" s="69">
        <f>+F21</f>
        <v>28583</v>
      </c>
      <c r="I21" s="67"/>
      <c r="J21" s="9"/>
    </row>
    <row r="22" spans="1:10" s="9" customFormat="1" ht="27" customHeight="1">
      <c r="A22" s="98" t="s">
        <v>52</v>
      </c>
      <c r="B22" s="29" t="s">
        <v>0</v>
      </c>
      <c r="C22" s="29" t="s">
        <v>0</v>
      </c>
      <c r="D22" s="29" t="s">
        <v>0</v>
      </c>
      <c r="E22" s="29" t="s">
        <v>0</v>
      </c>
      <c r="F22" s="29" t="s">
        <v>0</v>
      </c>
      <c r="G22" s="29" t="s">
        <v>0</v>
      </c>
      <c r="H22" s="29" t="s">
        <v>0</v>
      </c>
      <c r="J22" s="11"/>
    </row>
    <row r="23" spans="1:10" ht="25.5" customHeight="1">
      <c r="A23" s="43" t="s">
        <v>53</v>
      </c>
      <c r="B23" s="66">
        <v>8558.272217779999</v>
      </c>
      <c r="C23" s="66">
        <v>41369.54366</v>
      </c>
      <c r="D23" s="66" t="s">
        <v>0</v>
      </c>
      <c r="E23" s="66" t="s">
        <v>0</v>
      </c>
      <c r="F23" s="66" t="s">
        <v>0</v>
      </c>
      <c r="G23" s="66" t="s">
        <v>0</v>
      </c>
      <c r="H23" s="66" t="s">
        <v>0</v>
      </c>
      <c r="J23" s="11"/>
    </row>
    <row r="24" spans="1:10" ht="12.75" customHeight="1">
      <c r="A24" s="8" t="s">
        <v>54</v>
      </c>
      <c r="B24" s="29"/>
      <c r="C24" s="29"/>
      <c r="D24" s="29"/>
      <c r="E24" s="29"/>
      <c r="F24" s="29"/>
      <c r="G24" s="69"/>
      <c r="H24" s="69"/>
      <c r="I24" s="90"/>
      <c r="J24" s="11"/>
    </row>
    <row r="25" spans="1:10" ht="26.25" customHeight="1">
      <c r="A25" s="43" t="s">
        <v>55</v>
      </c>
      <c r="B25" s="29">
        <v>4.17</v>
      </c>
      <c r="C25" s="29">
        <v>10.5</v>
      </c>
      <c r="D25" s="29">
        <v>4.11</v>
      </c>
      <c r="E25" s="29">
        <v>10.5</v>
      </c>
      <c r="F25" s="29">
        <v>11</v>
      </c>
      <c r="G25" s="69">
        <f>F25-E25</f>
        <v>0.5</v>
      </c>
      <c r="H25" s="69">
        <f>+F25-D25</f>
        <v>6.89</v>
      </c>
      <c r="I25" s="90"/>
      <c r="J25" s="11"/>
    </row>
    <row r="26" spans="1:10" ht="12.75" customHeight="1">
      <c r="A26" s="43" t="s">
        <v>56</v>
      </c>
      <c r="B26" s="29" t="s">
        <v>0</v>
      </c>
      <c r="C26" s="29" t="s">
        <v>0</v>
      </c>
      <c r="D26" s="29" t="s">
        <v>0</v>
      </c>
      <c r="E26" s="29" t="s">
        <v>0</v>
      </c>
      <c r="F26" s="29" t="s">
        <v>0</v>
      </c>
      <c r="G26" s="29" t="s">
        <v>0</v>
      </c>
      <c r="H26" s="29" t="s">
        <v>0</v>
      </c>
      <c r="I26" s="30"/>
      <c r="J26" s="11"/>
    </row>
    <row r="27" spans="1:10" ht="12.75" customHeight="1">
      <c r="A27" s="43" t="s">
        <v>57</v>
      </c>
      <c r="B27" s="29">
        <v>3.3353809926753852</v>
      </c>
      <c r="C27" s="29">
        <v>4.014916936652387</v>
      </c>
      <c r="D27" s="29">
        <v>4.029833873304775</v>
      </c>
      <c r="E27" s="29" t="s">
        <v>0</v>
      </c>
      <c r="F27" s="29" t="s">
        <v>0</v>
      </c>
      <c r="G27" s="29" t="s">
        <v>0</v>
      </c>
      <c r="H27" s="29" t="s">
        <v>0</v>
      </c>
      <c r="I27" s="30"/>
      <c r="J27" s="124"/>
    </row>
    <row r="28" spans="1:10" ht="12.75" customHeight="1">
      <c r="A28" s="43" t="s">
        <v>47</v>
      </c>
      <c r="B28" s="29" t="s">
        <v>0</v>
      </c>
      <c r="C28" s="29" t="s">
        <v>0</v>
      </c>
      <c r="D28" s="29" t="s">
        <v>0</v>
      </c>
      <c r="E28" s="29" t="s">
        <v>0</v>
      </c>
      <c r="F28" s="29" t="s">
        <v>0</v>
      </c>
      <c r="G28" s="29" t="s">
        <v>0</v>
      </c>
      <c r="H28" s="29" t="s">
        <v>0</v>
      </c>
      <c r="I28" s="30"/>
      <c r="J28" s="124"/>
    </row>
    <row r="29" spans="1:10" ht="26.25" customHeight="1">
      <c r="A29" s="43" t="s">
        <v>58</v>
      </c>
      <c r="B29" s="29">
        <v>5.004</v>
      </c>
      <c r="C29" s="29">
        <v>11.5</v>
      </c>
      <c r="D29" s="29">
        <v>4.932</v>
      </c>
      <c r="E29" s="29">
        <v>11.5</v>
      </c>
      <c r="F29" s="29">
        <v>12</v>
      </c>
      <c r="G29" s="69">
        <f>F29-E29</f>
        <v>0.5</v>
      </c>
      <c r="H29" s="69">
        <f>+F29-D29</f>
        <v>7.068</v>
      </c>
      <c r="I29" s="30"/>
      <c r="J29" s="124"/>
    </row>
    <row r="30" spans="1:10" ht="11.25">
      <c r="A30" s="43" t="s">
        <v>50</v>
      </c>
      <c r="B30" s="29">
        <v>5.706351054725512</v>
      </c>
      <c r="C30" s="29">
        <v>10.27573458502427</v>
      </c>
      <c r="D30" s="29">
        <v>5.48125</v>
      </c>
      <c r="E30" s="29" t="s">
        <v>0</v>
      </c>
      <c r="F30" s="29" t="s">
        <v>0</v>
      </c>
      <c r="G30" s="29" t="s">
        <v>0</v>
      </c>
      <c r="H30" s="29" t="s">
        <v>0</v>
      </c>
      <c r="I30" s="30"/>
      <c r="J30" s="9"/>
    </row>
    <row r="31" spans="1:10" ht="11.25">
      <c r="A31" s="43" t="s">
        <v>51</v>
      </c>
      <c r="B31" s="29" t="s">
        <v>0</v>
      </c>
      <c r="C31" s="29">
        <v>2.0076398266359448</v>
      </c>
      <c r="D31" s="29" t="s">
        <v>0</v>
      </c>
      <c r="E31" s="29">
        <v>4.5</v>
      </c>
      <c r="F31" s="29">
        <v>4.6081761886436</v>
      </c>
      <c r="G31" s="69">
        <f>F31-E31</f>
        <v>0.10817618864359968</v>
      </c>
      <c r="H31" s="69" t="s">
        <v>0</v>
      </c>
      <c r="I31" s="30"/>
      <c r="J31" s="9"/>
    </row>
    <row r="32" spans="1:10" ht="27" customHeight="1">
      <c r="A32" s="43" t="s">
        <v>52</v>
      </c>
      <c r="B32" s="29" t="s">
        <v>0</v>
      </c>
      <c r="C32" s="29" t="s">
        <v>0</v>
      </c>
      <c r="D32" s="29" t="s">
        <v>0</v>
      </c>
      <c r="E32" s="29" t="s">
        <v>0</v>
      </c>
      <c r="F32" s="29" t="s">
        <v>0</v>
      </c>
      <c r="G32" s="29" t="s">
        <v>0</v>
      </c>
      <c r="H32" s="29" t="s">
        <v>0</v>
      </c>
      <c r="J32" s="11"/>
    </row>
    <row r="33" ht="12" customHeight="1">
      <c r="A33" s="13" t="s">
        <v>59</v>
      </c>
    </row>
    <row r="34" ht="15" customHeight="1">
      <c r="A34" s="13"/>
    </row>
    <row r="35" spans="1:2" ht="15" customHeight="1">
      <c r="A35" s="88" t="s">
        <v>60</v>
      </c>
      <c r="B35" s="1"/>
    </row>
    <row r="36" spans="1:7" s="6" customFormat="1" ht="12.75" customHeight="1">
      <c r="A36" s="135" t="s">
        <v>45</v>
      </c>
      <c r="B36" s="5"/>
      <c r="C36" s="7"/>
      <c r="D36" s="7"/>
      <c r="E36" s="7"/>
      <c r="F36" s="7"/>
      <c r="G36" s="7"/>
    </row>
    <row r="37" spans="1:8" ht="26.25" customHeight="1">
      <c r="A37" s="53"/>
      <c r="B37" s="132">
        <v>2013</v>
      </c>
      <c r="C37" s="132">
        <v>2014</v>
      </c>
      <c r="D37" s="132" t="s">
        <v>6</v>
      </c>
      <c r="E37" s="51" t="s">
        <v>7</v>
      </c>
      <c r="F37" s="51" t="s">
        <v>110</v>
      </c>
      <c r="G37" s="54" t="s">
        <v>22</v>
      </c>
      <c r="H37" s="54" t="s">
        <v>43</v>
      </c>
    </row>
    <row r="38" spans="1:8" ht="23.25" customHeight="1">
      <c r="A38" s="127" t="s">
        <v>61</v>
      </c>
      <c r="B38" s="107">
        <v>50600</v>
      </c>
      <c r="C38" s="107">
        <v>137500</v>
      </c>
      <c r="D38" s="107">
        <v>9500</v>
      </c>
      <c r="E38" s="107">
        <v>15500</v>
      </c>
      <c r="F38" s="107">
        <v>10500</v>
      </c>
      <c r="G38" s="69">
        <f>F38-E38</f>
        <v>-5000</v>
      </c>
      <c r="H38" s="69">
        <f>F38-D38</f>
        <v>1000</v>
      </c>
    </row>
    <row r="39" spans="1:10" ht="12.75" customHeight="1">
      <c r="A39" s="136" t="s">
        <v>62</v>
      </c>
      <c r="B39" s="104">
        <v>2800</v>
      </c>
      <c r="C39" s="104">
        <v>125200</v>
      </c>
      <c r="D39" s="104">
        <v>3900</v>
      </c>
      <c r="E39" s="104">
        <v>15500</v>
      </c>
      <c r="F39" s="104">
        <v>10500</v>
      </c>
      <c r="G39" s="69">
        <f aca="true" t="shared" si="0" ref="G39:G57">F39-E39</f>
        <v>-5000</v>
      </c>
      <c r="H39" s="69">
        <f aca="true" t="shared" si="1" ref="H39:H57">F39-D39</f>
        <v>6600</v>
      </c>
      <c r="J39" s="82"/>
    </row>
    <row r="40" spans="1:10" ht="12.75" customHeight="1">
      <c r="A40" s="136" t="s">
        <v>63</v>
      </c>
      <c r="B40" s="104">
        <v>3200</v>
      </c>
      <c r="C40" s="104" t="s">
        <v>0</v>
      </c>
      <c r="D40" s="104" t="s">
        <v>0</v>
      </c>
      <c r="E40" s="104" t="s">
        <v>0</v>
      </c>
      <c r="F40" s="104" t="s">
        <v>0</v>
      </c>
      <c r="G40" s="104" t="s">
        <v>0</v>
      </c>
      <c r="H40" s="104" t="s">
        <v>0</v>
      </c>
      <c r="J40" s="82"/>
    </row>
    <row r="41" spans="1:10" ht="12.75" customHeight="1">
      <c r="A41" s="136" t="s">
        <v>64</v>
      </c>
      <c r="B41" s="104">
        <v>44600</v>
      </c>
      <c r="C41" s="104">
        <v>12300</v>
      </c>
      <c r="D41" s="104">
        <v>5600</v>
      </c>
      <c r="E41" s="104" t="s">
        <v>0</v>
      </c>
      <c r="F41" s="104" t="s">
        <v>0</v>
      </c>
      <c r="G41" s="104" t="s">
        <v>0</v>
      </c>
      <c r="H41" s="69">
        <f>-D41</f>
        <v>-5600</v>
      </c>
      <c r="J41" s="82"/>
    </row>
    <row r="42" spans="1:10" ht="12.75" customHeight="1" hidden="1">
      <c r="A42" s="136" t="s">
        <v>65</v>
      </c>
      <c r="B42" s="104"/>
      <c r="C42" s="104"/>
      <c r="D42" s="104"/>
      <c r="E42" s="104"/>
      <c r="F42" s="104"/>
      <c r="G42" s="69">
        <f t="shared" si="0"/>
        <v>0</v>
      </c>
      <c r="H42" s="69">
        <f t="shared" si="1"/>
        <v>0</v>
      </c>
      <c r="J42" s="82"/>
    </row>
    <row r="43" spans="1:10" ht="12.75" customHeight="1" hidden="1">
      <c r="A43" s="136" t="s">
        <v>66</v>
      </c>
      <c r="B43" s="111"/>
      <c r="C43" s="111"/>
      <c r="D43" s="111"/>
      <c r="E43" s="111"/>
      <c r="F43" s="111"/>
      <c r="G43" s="69">
        <f t="shared" si="0"/>
        <v>0</v>
      </c>
      <c r="H43" s="69">
        <f t="shared" si="1"/>
        <v>0</v>
      </c>
      <c r="J43" s="82"/>
    </row>
    <row r="44" spans="1:10" ht="21">
      <c r="A44" s="127" t="s">
        <v>67</v>
      </c>
      <c r="B44" s="107">
        <v>53803.009999999995</v>
      </c>
      <c r="C44" s="107">
        <v>81773.20000000001</v>
      </c>
      <c r="D44" s="107">
        <v>9412.3</v>
      </c>
      <c r="E44" s="107">
        <v>5807.41</v>
      </c>
      <c r="F44" s="107">
        <v>3478</v>
      </c>
      <c r="G44" s="69">
        <f t="shared" si="0"/>
        <v>-2329.41</v>
      </c>
      <c r="H44" s="69">
        <f t="shared" si="1"/>
        <v>-5934.299999999999</v>
      </c>
      <c r="J44" s="82"/>
    </row>
    <row r="45" spans="1:10" ht="12.75" customHeight="1">
      <c r="A45" s="136" t="s">
        <v>62</v>
      </c>
      <c r="B45" s="104">
        <v>3266.8</v>
      </c>
      <c r="C45" s="104">
        <v>69340.85</v>
      </c>
      <c r="D45" s="104">
        <v>2798</v>
      </c>
      <c r="E45" s="104">
        <v>5807.41</v>
      </c>
      <c r="F45" s="104">
        <v>3478</v>
      </c>
      <c r="G45" s="69">
        <f t="shared" si="0"/>
        <v>-2329.41</v>
      </c>
      <c r="H45" s="69">
        <f t="shared" si="1"/>
        <v>680</v>
      </c>
      <c r="J45" s="82"/>
    </row>
    <row r="46" spans="1:10" ht="12.75" customHeight="1">
      <c r="A46" s="136" t="s">
        <v>63</v>
      </c>
      <c r="B46" s="104">
        <v>2524.9</v>
      </c>
      <c r="C46" s="104" t="s">
        <v>0</v>
      </c>
      <c r="D46" s="104" t="s">
        <v>0</v>
      </c>
      <c r="E46" s="104" t="s">
        <v>0</v>
      </c>
      <c r="F46" s="104" t="s">
        <v>0</v>
      </c>
      <c r="G46" s="104" t="s">
        <v>0</v>
      </c>
      <c r="H46" s="104" t="s">
        <v>0</v>
      </c>
      <c r="J46" s="82"/>
    </row>
    <row r="47" spans="1:10" ht="12.75" customHeight="1">
      <c r="A47" s="136" t="s">
        <v>64</v>
      </c>
      <c r="B47" s="104">
        <v>48011.31</v>
      </c>
      <c r="C47" s="104">
        <v>12432.35</v>
      </c>
      <c r="D47" s="104">
        <v>6614.3</v>
      </c>
      <c r="E47" s="104" t="s">
        <v>0</v>
      </c>
      <c r="F47" s="104" t="s">
        <v>0</v>
      </c>
      <c r="G47" s="104" t="s">
        <v>0</v>
      </c>
      <c r="H47" s="69">
        <f>-D47</f>
        <v>-6614.3</v>
      </c>
      <c r="J47" s="82"/>
    </row>
    <row r="48" spans="1:10" ht="12.75" customHeight="1" hidden="1">
      <c r="A48" s="136" t="s">
        <v>65</v>
      </c>
      <c r="B48" s="111"/>
      <c r="C48" s="111"/>
      <c r="D48" s="111"/>
      <c r="E48" s="111"/>
      <c r="F48" s="111"/>
      <c r="G48" s="69">
        <f t="shared" si="0"/>
        <v>0</v>
      </c>
      <c r="H48" s="69">
        <f t="shared" si="1"/>
        <v>0</v>
      </c>
      <c r="I48" s="2">
        <v>7421</v>
      </c>
      <c r="J48" s="82"/>
    </row>
    <row r="49" spans="1:10" ht="12.75" customHeight="1" hidden="1">
      <c r="A49" s="136" t="s">
        <v>66</v>
      </c>
      <c r="B49" s="111"/>
      <c r="C49" s="111"/>
      <c r="D49" s="111"/>
      <c r="E49" s="111"/>
      <c r="F49" s="111"/>
      <c r="G49" s="69">
        <f t="shared" si="0"/>
        <v>0</v>
      </c>
      <c r="H49" s="69">
        <f t="shared" si="1"/>
        <v>0</v>
      </c>
      <c r="J49" s="82"/>
    </row>
    <row r="50" spans="1:10" ht="21">
      <c r="A50" s="127" t="s">
        <v>68</v>
      </c>
      <c r="B50" s="107">
        <v>44565.05</v>
      </c>
      <c r="C50" s="107">
        <v>78756.17</v>
      </c>
      <c r="D50" s="107">
        <v>8323.5</v>
      </c>
      <c r="E50" s="107">
        <v>5807.41</v>
      </c>
      <c r="F50" s="107">
        <v>3478</v>
      </c>
      <c r="G50" s="69">
        <f t="shared" si="0"/>
        <v>-2329.41</v>
      </c>
      <c r="H50" s="69">
        <f t="shared" si="1"/>
        <v>-4845.5</v>
      </c>
      <c r="J50" s="82"/>
    </row>
    <row r="51" spans="1:10" ht="12.75" customHeight="1">
      <c r="A51" s="136" t="s">
        <v>62</v>
      </c>
      <c r="B51" s="104">
        <v>2280</v>
      </c>
      <c r="C51" s="104">
        <v>68172.62</v>
      </c>
      <c r="D51" s="104">
        <v>2873</v>
      </c>
      <c r="E51" s="104">
        <v>5807.41</v>
      </c>
      <c r="F51" s="104">
        <v>3478</v>
      </c>
      <c r="G51" s="69">
        <f>F51-E51</f>
        <v>-2329.41</v>
      </c>
      <c r="H51" s="69">
        <f>F51-D51</f>
        <v>605</v>
      </c>
      <c r="J51" s="82"/>
    </row>
    <row r="52" spans="1:10" ht="12.75" customHeight="1">
      <c r="A52" s="136" t="s">
        <v>63</v>
      </c>
      <c r="B52" s="104">
        <v>1234.5</v>
      </c>
      <c r="C52" s="104" t="s">
        <v>0</v>
      </c>
      <c r="D52" s="104" t="s">
        <v>0</v>
      </c>
      <c r="E52" s="104" t="s">
        <v>0</v>
      </c>
      <c r="F52" s="104" t="s">
        <v>0</v>
      </c>
      <c r="G52" s="104" t="s">
        <v>0</v>
      </c>
      <c r="H52" s="104" t="s">
        <v>0</v>
      </c>
      <c r="J52" s="82"/>
    </row>
    <row r="53" spans="1:10" ht="12.75" customHeight="1">
      <c r="A53" s="136" t="s">
        <v>64</v>
      </c>
      <c r="B53" s="104">
        <v>41050.55</v>
      </c>
      <c r="C53" s="104">
        <v>10583.55</v>
      </c>
      <c r="D53" s="104">
        <v>5450.5</v>
      </c>
      <c r="E53" s="104" t="s">
        <v>0</v>
      </c>
      <c r="F53" s="104" t="s">
        <v>0</v>
      </c>
      <c r="G53" s="104" t="s">
        <v>0</v>
      </c>
      <c r="H53" s="69">
        <f>-D53</f>
        <v>-5450.5</v>
      </c>
      <c r="J53" s="82"/>
    </row>
    <row r="54" spans="1:10" ht="12.75" customHeight="1" hidden="1">
      <c r="A54" s="136" t="s">
        <v>65</v>
      </c>
      <c r="B54" s="111"/>
      <c r="C54" s="111"/>
      <c r="D54" s="111"/>
      <c r="E54" s="111"/>
      <c r="F54" s="111"/>
      <c r="G54" s="69">
        <f t="shared" si="0"/>
        <v>0</v>
      </c>
      <c r="H54" s="69">
        <f t="shared" si="1"/>
        <v>0</v>
      </c>
      <c r="J54" s="82"/>
    </row>
    <row r="55" spans="1:10" ht="12.75" customHeight="1" hidden="1">
      <c r="A55" s="136" t="s">
        <v>66</v>
      </c>
      <c r="B55" s="111"/>
      <c r="C55" s="111"/>
      <c r="D55" s="111"/>
      <c r="E55" s="111"/>
      <c r="F55" s="111"/>
      <c r="G55" s="69">
        <f t="shared" si="0"/>
        <v>0</v>
      </c>
      <c r="H55" s="69">
        <f t="shared" si="1"/>
        <v>0</v>
      </c>
      <c r="J55" s="82"/>
    </row>
    <row r="56" spans="1:10" ht="23.25" customHeight="1">
      <c r="A56" s="127" t="s">
        <v>69</v>
      </c>
      <c r="B56" s="107">
        <v>3.54</v>
      </c>
      <c r="C56" s="107">
        <v>6.35</v>
      </c>
      <c r="D56" s="107">
        <v>3.48</v>
      </c>
      <c r="E56" s="107">
        <v>10</v>
      </c>
      <c r="F56" s="107">
        <v>10.99832757389992</v>
      </c>
      <c r="G56" s="69">
        <f t="shared" si="0"/>
        <v>0.9983275738999193</v>
      </c>
      <c r="H56" s="69">
        <f t="shared" si="1"/>
        <v>7.518327573899919</v>
      </c>
      <c r="I56" s="62"/>
      <c r="J56" s="82"/>
    </row>
    <row r="57" spans="1:10" ht="12" customHeight="1">
      <c r="A57" s="136" t="s">
        <v>62</v>
      </c>
      <c r="B57" s="104">
        <v>3.16</v>
      </c>
      <c r="C57" s="104">
        <v>6.11</v>
      </c>
      <c r="D57" s="104">
        <v>2.13</v>
      </c>
      <c r="E57" s="104">
        <v>10.004869589081876</v>
      </c>
      <c r="F57" s="104">
        <v>10.99832757389992</v>
      </c>
      <c r="G57" s="69">
        <f t="shared" si="0"/>
        <v>0.9934579848180434</v>
      </c>
      <c r="H57" s="69">
        <f t="shared" si="1"/>
        <v>8.868327573899919</v>
      </c>
      <c r="I57" s="62"/>
      <c r="J57" s="82"/>
    </row>
    <row r="58" spans="1:10" ht="12" customHeight="1">
      <c r="A58" s="136" t="s">
        <v>63</v>
      </c>
      <c r="B58" s="104">
        <v>3.91</v>
      </c>
      <c r="C58" s="104" t="s">
        <v>0</v>
      </c>
      <c r="D58" s="104" t="s">
        <v>0</v>
      </c>
      <c r="E58" s="104" t="s">
        <v>0</v>
      </c>
      <c r="F58" s="104" t="s">
        <v>0</v>
      </c>
      <c r="G58" s="104" t="s">
        <v>0</v>
      </c>
      <c r="H58" s="104" t="s">
        <v>0</v>
      </c>
      <c r="I58" s="62"/>
      <c r="J58" s="82"/>
    </row>
    <row r="59" spans="1:10" ht="12" customHeight="1">
      <c r="A59" s="136" t="s">
        <v>64</v>
      </c>
      <c r="B59" s="104">
        <v>3.57</v>
      </c>
      <c r="C59" s="104">
        <v>4.81</v>
      </c>
      <c r="D59" s="104">
        <v>4.105457246918079</v>
      </c>
      <c r="E59" s="104" t="s">
        <v>0</v>
      </c>
      <c r="F59" s="104" t="s">
        <v>0</v>
      </c>
      <c r="G59" s="104" t="s">
        <v>0</v>
      </c>
      <c r="H59" s="104" t="s">
        <v>0</v>
      </c>
      <c r="I59" s="62"/>
      <c r="J59" s="82"/>
    </row>
    <row r="60" spans="1:11" ht="12" customHeight="1" hidden="1">
      <c r="A60" s="47" t="s">
        <v>1</v>
      </c>
      <c r="B60" s="79">
        <v>0</v>
      </c>
      <c r="C60" s="79">
        <v>0</v>
      </c>
      <c r="D60" s="79"/>
      <c r="E60" s="79">
        <v>0</v>
      </c>
      <c r="F60" s="79">
        <v>0</v>
      </c>
      <c r="G60" s="69">
        <f>F60-E60</f>
        <v>0</v>
      </c>
      <c r="H60" s="69">
        <f>G60-F60</f>
        <v>0</v>
      </c>
      <c r="J60" s="62"/>
      <c r="K60" s="82"/>
    </row>
    <row r="61" spans="1:8" ht="12" customHeight="1" hidden="1">
      <c r="A61" s="47" t="s">
        <v>2</v>
      </c>
      <c r="B61" s="79">
        <v>0</v>
      </c>
      <c r="C61" s="79">
        <v>0</v>
      </c>
      <c r="D61" s="79"/>
      <c r="E61" s="79">
        <v>0</v>
      </c>
      <c r="F61" s="79">
        <v>0</v>
      </c>
      <c r="G61" s="69">
        <f>F61-E61</f>
        <v>0</v>
      </c>
      <c r="H61" s="69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5" width="11.125" style="2" customWidth="1"/>
    <col min="6" max="9" width="10.75390625" style="2" customWidth="1"/>
    <col min="10" max="10" width="9.00390625" style="2" customWidth="1"/>
    <col min="11" max="11" width="11.125" style="2" customWidth="1"/>
    <col min="12" max="16384" width="9.125" style="2" customWidth="1"/>
  </cols>
  <sheetData>
    <row r="1" spans="1:11" ht="15" customHeight="1">
      <c r="A1" s="39" t="s">
        <v>70</v>
      </c>
      <c r="B1" s="1"/>
      <c r="K1"/>
    </row>
    <row r="2" spans="1:8" s="6" customFormat="1" ht="12.75" customHeight="1">
      <c r="A2" s="5" t="s">
        <v>71</v>
      </c>
      <c r="B2" s="5"/>
      <c r="C2" s="7"/>
      <c r="D2" s="7"/>
      <c r="E2" s="7"/>
      <c r="F2" s="7"/>
      <c r="G2" s="7"/>
      <c r="H2" s="7"/>
    </row>
    <row r="3" spans="1:8" ht="26.25" customHeight="1">
      <c r="A3" s="53"/>
      <c r="B3" s="132">
        <v>2013</v>
      </c>
      <c r="C3" s="132">
        <v>2014</v>
      </c>
      <c r="D3" s="132" t="s">
        <v>6</v>
      </c>
      <c r="E3" s="51" t="s">
        <v>7</v>
      </c>
      <c r="F3" s="51" t="s">
        <v>110</v>
      </c>
      <c r="G3" s="54" t="s">
        <v>22</v>
      </c>
      <c r="H3" s="54" t="s">
        <v>43</v>
      </c>
    </row>
    <row r="4" spans="1:13" ht="12.75" customHeight="1">
      <c r="A4" s="60" t="s">
        <v>72</v>
      </c>
      <c r="B4" s="107">
        <v>5914.5</v>
      </c>
      <c r="C4" s="107">
        <v>5375.5</v>
      </c>
      <c r="D4" s="107">
        <v>518</v>
      </c>
      <c r="E4" s="107">
        <v>265</v>
      </c>
      <c r="F4" s="107">
        <v>576.4</v>
      </c>
      <c r="G4" s="69">
        <f>F4-E4</f>
        <v>311.4</v>
      </c>
      <c r="H4" s="69">
        <f>+F4-D4</f>
        <v>58.39999999999998</v>
      </c>
      <c r="K4" s="83"/>
      <c r="L4" s="83"/>
      <c r="M4" s="83"/>
    </row>
    <row r="5" spans="1:13" ht="12.75" customHeight="1">
      <c r="A5" s="61" t="s">
        <v>73</v>
      </c>
      <c r="B5" s="104">
        <v>273</v>
      </c>
      <c r="C5" s="104">
        <v>233</v>
      </c>
      <c r="D5" s="104">
        <v>18</v>
      </c>
      <c r="E5" s="104">
        <v>15</v>
      </c>
      <c r="F5" s="104">
        <v>22</v>
      </c>
      <c r="G5" s="69">
        <f aca="true" t="shared" si="0" ref="G5:G25">F5-E5</f>
        <v>7</v>
      </c>
      <c r="H5" s="69">
        <f aca="true" t="shared" si="1" ref="H5:H25">+F5-D5</f>
        <v>4</v>
      </c>
      <c r="K5" s="83"/>
      <c r="L5" s="83"/>
      <c r="M5" s="83"/>
    </row>
    <row r="6" spans="1:13" ht="12.75" customHeight="1">
      <c r="A6" s="61" t="s">
        <v>74</v>
      </c>
      <c r="B6" s="104">
        <v>1609.5</v>
      </c>
      <c r="C6" s="104">
        <v>1332</v>
      </c>
      <c r="D6" s="104">
        <v>160</v>
      </c>
      <c r="E6" s="104">
        <v>100</v>
      </c>
      <c r="F6" s="104">
        <v>187</v>
      </c>
      <c r="G6" s="69">
        <f t="shared" si="0"/>
        <v>87</v>
      </c>
      <c r="H6" s="69">
        <f t="shared" si="1"/>
        <v>27</v>
      </c>
      <c r="K6" s="83"/>
      <c r="L6" s="83"/>
      <c r="M6" s="83"/>
    </row>
    <row r="7" spans="1:13" ht="12.75" customHeight="1">
      <c r="A7" s="61" t="s">
        <v>75</v>
      </c>
      <c r="B7" s="104">
        <v>4032</v>
      </c>
      <c r="C7" s="104">
        <v>3810.5</v>
      </c>
      <c r="D7" s="104">
        <v>340</v>
      </c>
      <c r="E7" s="104">
        <v>150</v>
      </c>
      <c r="F7" s="104">
        <v>367.4</v>
      </c>
      <c r="G7" s="69">
        <f t="shared" si="0"/>
        <v>217.39999999999998</v>
      </c>
      <c r="H7" s="69">
        <f t="shared" si="1"/>
        <v>27.399999999999977</v>
      </c>
      <c r="K7" s="83"/>
      <c r="L7" s="83"/>
      <c r="M7" s="83"/>
    </row>
    <row r="8" spans="1:13" ht="13.5" customHeight="1" hidden="1">
      <c r="A8" s="61" t="s">
        <v>76</v>
      </c>
      <c r="B8" s="104"/>
      <c r="C8" s="104"/>
      <c r="D8" s="104"/>
      <c r="E8" s="104"/>
      <c r="F8" s="104"/>
      <c r="G8" s="69">
        <f t="shared" si="0"/>
        <v>0</v>
      </c>
      <c r="H8" s="69">
        <f t="shared" si="1"/>
        <v>0</v>
      </c>
      <c r="K8" s="83"/>
      <c r="L8" s="83"/>
      <c r="M8" s="83"/>
    </row>
    <row r="9" spans="1:13" ht="12.75" customHeight="1" hidden="1">
      <c r="A9" s="61" t="s">
        <v>77</v>
      </c>
      <c r="B9" s="104"/>
      <c r="C9" s="104"/>
      <c r="D9" s="104"/>
      <c r="E9" s="104"/>
      <c r="F9" s="104"/>
      <c r="G9" s="69">
        <f t="shared" si="0"/>
        <v>0</v>
      </c>
      <c r="H9" s="69">
        <f t="shared" si="1"/>
        <v>0</v>
      </c>
      <c r="K9" s="83"/>
      <c r="L9" s="83"/>
      <c r="M9" s="83"/>
    </row>
    <row r="10" spans="1:13" ht="12.75" customHeight="1">
      <c r="A10" s="60" t="s">
        <v>78</v>
      </c>
      <c r="B10" s="107">
        <v>9872.65</v>
      </c>
      <c r="C10" s="107">
        <v>7739.4349999999995</v>
      </c>
      <c r="D10" s="107">
        <v>829.6700000000001</v>
      </c>
      <c r="E10" s="107">
        <v>529.4</v>
      </c>
      <c r="F10" s="107">
        <v>308.4201</v>
      </c>
      <c r="G10" s="69">
        <f t="shared" si="0"/>
        <v>-220.9799</v>
      </c>
      <c r="H10" s="69">
        <f t="shared" si="1"/>
        <v>-521.2499</v>
      </c>
      <c r="J10" s="12"/>
      <c r="K10" s="83"/>
      <c r="L10" s="83"/>
      <c r="M10" s="83"/>
    </row>
    <row r="11" spans="1:13" ht="12.75" customHeight="1">
      <c r="A11" s="61" t="s">
        <v>79</v>
      </c>
      <c r="B11" s="104">
        <v>446.27</v>
      </c>
      <c r="C11" s="104">
        <v>56.27</v>
      </c>
      <c r="D11" s="104">
        <v>3</v>
      </c>
      <c r="E11" s="104" t="s">
        <v>0</v>
      </c>
      <c r="F11" s="104" t="s">
        <v>0</v>
      </c>
      <c r="G11" s="104" t="s">
        <v>0</v>
      </c>
      <c r="H11" s="104" t="s">
        <v>0</v>
      </c>
      <c r="J11" s="12"/>
      <c r="K11" s="83"/>
      <c r="L11" s="83"/>
      <c r="M11" s="83"/>
    </row>
    <row r="12" spans="1:13" ht="12.75" customHeight="1">
      <c r="A12" s="61" t="s">
        <v>74</v>
      </c>
      <c r="B12" s="104">
        <v>2694.509</v>
      </c>
      <c r="C12" s="104">
        <v>1522.705</v>
      </c>
      <c r="D12" s="104">
        <v>235.33</v>
      </c>
      <c r="E12" s="104">
        <v>99.5</v>
      </c>
      <c r="F12" s="104">
        <v>55.0001</v>
      </c>
      <c r="G12" s="69">
        <f t="shared" si="0"/>
        <v>-44.4999</v>
      </c>
      <c r="H12" s="69">
        <f t="shared" si="1"/>
        <v>-180.3299</v>
      </c>
      <c r="K12" s="83"/>
      <c r="L12" s="83"/>
      <c r="M12" s="83"/>
    </row>
    <row r="13" spans="1:13" ht="12.75" customHeight="1">
      <c r="A13" s="116" t="s">
        <v>75</v>
      </c>
      <c r="B13" s="104">
        <v>6731.871</v>
      </c>
      <c r="C13" s="104">
        <v>6160.46</v>
      </c>
      <c r="D13" s="104">
        <v>591.34</v>
      </c>
      <c r="E13" s="104">
        <v>429.9</v>
      </c>
      <c r="F13" s="104">
        <v>253.42</v>
      </c>
      <c r="G13" s="69">
        <f t="shared" si="0"/>
        <v>-176.48</v>
      </c>
      <c r="H13" s="69">
        <f t="shared" si="1"/>
        <v>-337.9200000000001</v>
      </c>
      <c r="K13" s="83"/>
      <c r="L13" s="83"/>
      <c r="M13" s="83"/>
    </row>
    <row r="14" spans="1:13" ht="12.75" customHeight="1" hidden="1">
      <c r="A14" s="116" t="s">
        <v>76</v>
      </c>
      <c r="B14" s="104"/>
      <c r="C14" s="104"/>
      <c r="D14" s="104"/>
      <c r="E14" s="104"/>
      <c r="F14" s="104"/>
      <c r="G14" s="69">
        <f t="shared" si="0"/>
        <v>0</v>
      </c>
      <c r="H14" s="69">
        <f t="shared" si="1"/>
        <v>0</v>
      </c>
      <c r="K14" s="83"/>
      <c r="L14" s="83"/>
      <c r="M14" s="83"/>
    </row>
    <row r="15" spans="1:13" ht="12.75" customHeight="1" hidden="1">
      <c r="A15" s="116" t="s">
        <v>77</v>
      </c>
      <c r="B15" s="104"/>
      <c r="C15" s="104"/>
      <c r="D15" s="104"/>
      <c r="E15" s="104"/>
      <c r="F15" s="104"/>
      <c r="G15" s="69">
        <f t="shared" si="0"/>
        <v>0</v>
      </c>
      <c r="H15" s="69">
        <f t="shared" si="1"/>
        <v>0</v>
      </c>
      <c r="K15" s="83"/>
      <c r="L15" s="83"/>
      <c r="M15" s="83"/>
    </row>
    <row r="16" spans="1:13" ht="12.75" customHeight="1">
      <c r="A16" s="105" t="s">
        <v>80</v>
      </c>
      <c r="B16" s="107">
        <v>5746.32</v>
      </c>
      <c r="C16" s="107">
        <v>3419.86</v>
      </c>
      <c r="D16" s="107">
        <v>275</v>
      </c>
      <c r="E16" s="107">
        <v>275</v>
      </c>
      <c r="F16" s="107">
        <v>282.52</v>
      </c>
      <c r="G16" s="69">
        <f t="shared" si="0"/>
        <v>7.519999999999982</v>
      </c>
      <c r="H16" s="69">
        <f t="shared" si="1"/>
        <v>7.519999999999982</v>
      </c>
      <c r="K16" s="83"/>
      <c r="L16" s="83"/>
      <c r="M16" s="83"/>
    </row>
    <row r="17" spans="1:13" ht="12.75" customHeight="1">
      <c r="A17" s="61" t="s">
        <v>79</v>
      </c>
      <c r="B17" s="104">
        <v>208.5</v>
      </c>
      <c r="C17" s="104">
        <v>15</v>
      </c>
      <c r="D17" s="104" t="s">
        <v>0</v>
      </c>
      <c r="E17" s="104" t="s">
        <v>0</v>
      </c>
      <c r="F17" s="104">
        <v>4</v>
      </c>
      <c r="G17" s="69">
        <f>F17</f>
        <v>4</v>
      </c>
      <c r="H17" s="69">
        <f>F17</f>
        <v>4</v>
      </c>
      <c r="K17" s="83"/>
      <c r="L17" s="83"/>
      <c r="M17" s="83"/>
    </row>
    <row r="18" spans="1:13" ht="12.75" customHeight="1">
      <c r="A18" s="61" t="s">
        <v>74</v>
      </c>
      <c r="B18" s="104">
        <v>1566.58</v>
      </c>
      <c r="C18" s="104">
        <v>615.46</v>
      </c>
      <c r="D18" s="104">
        <v>120</v>
      </c>
      <c r="E18" s="104">
        <v>25</v>
      </c>
      <c r="F18" s="104">
        <v>61</v>
      </c>
      <c r="G18" s="69">
        <f t="shared" si="0"/>
        <v>36</v>
      </c>
      <c r="H18" s="69">
        <f t="shared" si="1"/>
        <v>-59</v>
      </c>
      <c r="I18" s="113"/>
      <c r="K18" s="83"/>
      <c r="L18" s="83"/>
      <c r="M18" s="83"/>
    </row>
    <row r="19" spans="1:13" ht="12.75" customHeight="1">
      <c r="A19" s="116" t="s">
        <v>75</v>
      </c>
      <c r="B19" s="104">
        <v>3971.24</v>
      </c>
      <c r="C19" s="104">
        <v>2789.4</v>
      </c>
      <c r="D19" s="104">
        <v>155</v>
      </c>
      <c r="E19" s="104">
        <v>250</v>
      </c>
      <c r="F19" s="104">
        <v>217.52</v>
      </c>
      <c r="G19" s="69">
        <f t="shared" si="0"/>
        <v>-32.47999999999999</v>
      </c>
      <c r="H19" s="69">
        <f t="shared" si="1"/>
        <v>62.52000000000001</v>
      </c>
      <c r="K19" s="83"/>
      <c r="L19" s="83"/>
      <c r="M19" s="83"/>
    </row>
    <row r="20" spans="1:13" ht="12.75" customHeight="1" hidden="1">
      <c r="A20" s="116" t="s">
        <v>76</v>
      </c>
      <c r="B20" s="104"/>
      <c r="C20" s="104"/>
      <c r="D20" s="104"/>
      <c r="E20" s="104"/>
      <c r="F20" s="104"/>
      <c r="G20" s="69">
        <f t="shared" si="0"/>
        <v>0</v>
      </c>
      <c r="H20" s="69">
        <f t="shared" si="1"/>
        <v>0</v>
      </c>
      <c r="K20" s="83"/>
      <c r="L20" s="83"/>
      <c r="M20" s="83"/>
    </row>
    <row r="21" spans="1:13" ht="12.75" customHeight="1" hidden="1">
      <c r="A21" s="116" t="s">
        <v>77</v>
      </c>
      <c r="B21" s="104"/>
      <c r="C21" s="104"/>
      <c r="D21" s="104"/>
      <c r="E21" s="104"/>
      <c r="F21" s="104"/>
      <c r="G21" s="69">
        <f t="shared" si="0"/>
        <v>0</v>
      </c>
      <c r="H21" s="69">
        <f t="shared" si="1"/>
        <v>0</v>
      </c>
      <c r="K21" s="83"/>
      <c r="L21" s="83"/>
      <c r="M21" s="83"/>
    </row>
    <row r="22" spans="1:13" ht="12.75" customHeight="1">
      <c r="A22" s="105" t="s">
        <v>81</v>
      </c>
      <c r="B22" s="107">
        <v>8.52</v>
      </c>
      <c r="C22" s="107">
        <v>9.46</v>
      </c>
      <c r="D22" s="107">
        <v>7.41</v>
      </c>
      <c r="E22" s="107">
        <v>11.129285714285714</v>
      </c>
      <c r="F22" s="107">
        <v>11.340327056491574</v>
      </c>
      <c r="G22" s="69">
        <f t="shared" si="0"/>
        <v>0.2110413422058599</v>
      </c>
      <c r="H22" s="69">
        <f t="shared" si="1"/>
        <v>3.930327056491574</v>
      </c>
      <c r="J22" s="62"/>
      <c r="K22" s="83"/>
      <c r="L22" s="83"/>
      <c r="M22" s="83"/>
    </row>
    <row r="23" spans="1:13" ht="12.75" customHeight="1">
      <c r="A23" s="61" t="s">
        <v>79</v>
      </c>
      <c r="B23" s="104">
        <v>4.85</v>
      </c>
      <c r="C23" s="104">
        <v>5.17</v>
      </c>
      <c r="D23" s="104" t="s">
        <v>0</v>
      </c>
      <c r="E23" s="104" t="s">
        <v>0</v>
      </c>
      <c r="F23" s="104">
        <v>4.63</v>
      </c>
      <c r="G23" s="104" t="s">
        <v>0</v>
      </c>
      <c r="H23" s="104" t="s">
        <v>0</v>
      </c>
      <c r="J23" s="62"/>
      <c r="K23" s="83"/>
      <c r="L23" s="83"/>
      <c r="M23" s="83"/>
    </row>
    <row r="24" spans="1:13" ht="12.75" customHeight="1">
      <c r="A24" s="61" t="s">
        <v>74</v>
      </c>
      <c r="B24" s="104">
        <v>6.46</v>
      </c>
      <c r="C24" s="104">
        <v>8.77</v>
      </c>
      <c r="D24" s="104">
        <v>6.1</v>
      </c>
      <c r="E24" s="104">
        <v>10.585</v>
      </c>
      <c r="F24" s="104">
        <v>11.17</v>
      </c>
      <c r="G24" s="69">
        <f t="shared" si="0"/>
        <v>0.5849999999999991</v>
      </c>
      <c r="H24" s="69">
        <f t="shared" si="1"/>
        <v>5.07</v>
      </c>
      <c r="J24" s="62"/>
      <c r="K24" s="83"/>
      <c r="L24" s="83"/>
      <c r="M24" s="83"/>
    </row>
    <row r="25" spans="1:13" ht="12.75" customHeight="1">
      <c r="A25" s="61" t="s">
        <v>75</v>
      </c>
      <c r="B25" s="104">
        <v>9.55</v>
      </c>
      <c r="C25" s="104">
        <v>9.74</v>
      </c>
      <c r="D25" s="104">
        <v>8.43</v>
      </c>
      <c r="E25" s="104">
        <v>11.22</v>
      </c>
      <c r="F25" s="104">
        <v>11.511489518205222</v>
      </c>
      <c r="G25" s="69">
        <f t="shared" si="0"/>
        <v>0.2914895182052213</v>
      </c>
      <c r="H25" s="69">
        <f t="shared" si="1"/>
        <v>3.081489518205222</v>
      </c>
      <c r="J25" s="62"/>
      <c r="K25" s="83"/>
      <c r="L25" s="83"/>
      <c r="M25" s="83"/>
    </row>
    <row r="26" spans="1:16" ht="12.75" customHeight="1" hidden="1">
      <c r="A26" s="61" t="s">
        <v>3</v>
      </c>
      <c r="B26" s="80">
        <v>0</v>
      </c>
      <c r="C26" s="78">
        <v>0</v>
      </c>
      <c r="D26" s="78"/>
      <c r="E26" s="80">
        <v>0</v>
      </c>
      <c r="F26" s="80">
        <v>0</v>
      </c>
      <c r="G26" s="80"/>
      <c r="H26" s="69">
        <f>G26-F26</f>
        <v>0</v>
      </c>
      <c r="I26" s="69">
        <f>+E26-C26</f>
        <v>0</v>
      </c>
      <c r="J26"/>
      <c r="L26" s="2" t="b">
        <f>B26=C26</f>
        <v>1</v>
      </c>
      <c r="N26" s="83"/>
      <c r="O26" s="83"/>
      <c r="P26" s="83"/>
    </row>
    <row r="27" spans="1:16" ht="12.75" customHeight="1" hidden="1">
      <c r="A27" s="61" t="s">
        <v>4</v>
      </c>
      <c r="B27" s="80">
        <v>0</v>
      </c>
      <c r="C27" s="78">
        <v>0</v>
      </c>
      <c r="D27" s="78"/>
      <c r="E27" s="80">
        <v>0</v>
      </c>
      <c r="F27" s="80">
        <v>0</v>
      </c>
      <c r="G27" s="80"/>
      <c r="H27" s="69">
        <f>G27-F27</f>
        <v>0</v>
      </c>
      <c r="I27" s="69">
        <f>+E27-C27</f>
        <v>0</v>
      </c>
      <c r="J27"/>
      <c r="L27" s="2" t="b">
        <f>B27=C27</f>
        <v>1</v>
      </c>
      <c r="N27" s="83"/>
      <c r="O27" s="83"/>
      <c r="P27" s="83"/>
    </row>
    <row r="28" spans="3:4" ht="15" customHeight="1">
      <c r="C28" s="9"/>
      <c r="D28" s="9"/>
    </row>
    <row r="29" spans="1:11" ht="15" customHeight="1">
      <c r="A29" s="88" t="s">
        <v>82</v>
      </c>
      <c r="B29" s="1"/>
      <c r="K29"/>
    </row>
    <row r="30" spans="1:12" s="6" customFormat="1" ht="12.75" customHeight="1">
      <c r="A30" s="135" t="s">
        <v>83</v>
      </c>
      <c r="B30" s="5"/>
      <c r="C30" s="7"/>
      <c r="D30" s="7"/>
      <c r="E30" s="7"/>
      <c r="F30" s="7"/>
      <c r="G30" s="7"/>
      <c r="H30" s="7"/>
      <c r="L30" s="122"/>
    </row>
    <row r="31" spans="1:10" ht="26.25" customHeight="1">
      <c r="A31" s="53"/>
      <c r="B31" s="132">
        <v>2013</v>
      </c>
      <c r="C31" s="132">
        <v>2014</v>
      </c>
      <c r="D31" s="132" t="s">
        <v>6</v>
      </c>
      <c r="E31" s="51" t="s">
        <v>7</v>
      </c>
      <c r="F31" s="51" t="s">
        <v>110</v>
      </c>
      <c r="G31" s="54" t="s">
        <v>22</v>
      </c>
      <c r="H31" s="54" t="s">
        <v>43</v>
      </c>
      <c r="I31" s="17"/>
      <c r="J31" s="17"/>
    </row>
    <row r="32" spans="1:13" ht="12.75" customHeight="1">
      <c r="A32" s="105" t="s">
        <v>46</v>
      </c>
      <c r="B32" s="64">
        <v>3.798291746091619</v>
      </c>
      <c r="C32" s="64">
        <v>6.772092990287637</v>
      </c>
      <c r="D32" s="64">
        <v>3.6</v>
      </c>
      <c r="E32" s="64">
        <v>9.83383347042065</v>
      </c>
      <c r="F32" s="64">
        <v>10.024792173272749</v>
      </c>
      <c r="G32" s="69">
        <f>F32-E32</f>
        <v>0.19095870285209848</v>
      </c>
      <c r="H32" s="69">
        <f>+F32-D32</f>
        <v>6.424792173272749</v>
      </c>
      <c r="I32" s="107"/>
      <c r="J32" s="70"/>
      <c r="K32" s="29"/>
      <c r="L32" s="130"/>
      <c r="M32" s="102"/>
    </row>
    <row r="33" spans="1:12" ht="12.75" customHeight="1">
      <c r="A33" s="58" t="s">
        <v>84</v>
      </c>
      <c r="B33" s="29">
        <v>3.8086597572572884</v>
      </c>
      <c r="C33" s="29">
        <v>6.750200943585271</v>
      </c>
      <c r="D33" s="29">
        <v>3.4999999999999996</v>
      </c>
      <c r="E33" s="29">
        <v>9.70165992247458</v>
      </c>
      <c r="F33" s="29">
        <v>10.002983789057994</v>
      </c>
      <c r="G33" s="69">
        <f>F33-E33</f>
        <v>0.3013238665834148</v>
      </c>
      <c r="H33" s="69">
        <f>+F33-D33</f>
        <v>6.5029837890579945</v>
      </c>
      <c r="I33" s="104"/>
      <c r="J33" s="104"/>
      <c r="K33" s="29"/>
      <c r="L33" s="130"/>
    </row>
    <row r="34" spans="1:12" ht="12.75" customHeight="1">
      <c r="A34" s="58" t="s">
        <v>85</v>
      </c>
      <c r="B34" s="29">
        <v>3.704976621789075</v>
      </c>
      <c r="C34" s="29">
        <v>6.80237807562149</v>
      </c>
      <c r="D34" s="29">
        <v>3.8</v>
      </c>
      <c r="E34" s="29">
        <v>9.83134702878934</v>
      </c>
      <c r="F34" s="29">
        <v>10.04137484378593</v>
      </c>
      <c r="G34" s="69">
        <f>F34-E34</f>
        <v>0.2100278149965895</v>
      </c>
      <c r="H34" s="69">
        <f>+F34-D34</f>
        <v>6.2413748437859295</v>
      </c>
      <c r="I34" s="104"/>
      <c r="J34" s="104"/>
      <c r="K34" s="100"/>
      <c r="L34" s="130"/>
    </row>
    <row r="35" spans="1:12" ht="12.75" customHeight="1">
      <c r="A35" s="58" t="s">
        <v>86</v>
      </c>
      <c r="B35" s="29">
        <v>4.333333333333333</v>
      </c>
      <c r="C35" s="29">
        <v>7.665585444741197</v>
      </c>
      <c r="D35" s="29" t="s">
        <v>0</v>
      </c>
      <c r="E35" s="29">
        <v>10.3817286476961</v>
      </c>
      <c r="F35" s="29">
        <v>10.092562693857502</v>
      </c>
      <c r="G35" s="69">
        <f>F35-E35</f>
        <v>-0.289165953838598</v>
      </c>
      <c r="H35" s="69">
        <f>F35</f>
        <v>10.092562693857502</v>
      </c>
      <c r="I35" s="104"/>
      <c r="J35" s="104"/>
      <c r="K35" s="100"/>
      <c r="L35" s="130"/>
    </row>
    <row r="36" spans="1:12" ht="12.75" customHeight="1">
      <c r="A36" s="58" t="s">
        <v>87</v>
      </c>
      <c r="B36" s="101" t="s">
        <v>0</v>
      </c>
      <c r="C36" s="100">
        <v>9.474465523938452</v>
      </c>
      <c r="D36" s="100" t="s">
        <v>0</v>
      </c>
      <c r="E36" s="112">
        <v>10.948931047876902</v>
      </c>
      <c r="F36" s="112">
        <v>10</v>
      </c>
      <c r="G36" s="69">
        <f>F36-E36</f>
        <v>-0.9489310478769024</v>
      </c>
      <c r="H36" s="69">
        <f>F36</f>
        <v>10</v>
      </c>
      <c r="I36" s="104"/>
      <c r="J36" s="70"/>
      <c r="K36" s="130"/>
      <c r="L36" s="130"/>
    </row>
    <row r="37" spans="1:12" ht="12.75" customHeight="1">
      <c r="A37" s="58" t="s">
        <v>88</v>
      </c>
      <c r="B37" s="101">
        <v>7.5</v>
      </c>
      <c r="C37" s="101" t="s">
        <v>0</v>
      </c>
      <c r="D37" s="101" t="s">
        <v>0</v>
      </c>
      <c r="E37" s="101" t="s">
        <v>0</v>
      </c>
      <c r="F37" s="101" t="s">
        <v>0</v>
      </c>
      <c r="G37" s="69" t="s">
        <v>0</v>
      </c>
      <c r="H37" s="69" t="s">
        <v>0</v>
      </c>
      <c r="I37" s="70"/>
      <c r="J37" s="70"/>
      <c r="K37" s="130"/>
      <c r="L37" s="130"/>
    </row>
    <row r="38" spans="1:12" ht="12.75" customHeight="1">
      <c r="A38" s="58" t="s">
        <v>89</v>
      </c>
      <c r="B38" s="101" t="s">
        <v>0</v>
      </c>
      <c r="C38" s="101" t="s">
        <v>0</v>
      </c>
      <c r="D38" s="101" t="s">
        <v>0</v>
      </c>
      <c r="E38" s="101" t="s">
        <v>0</v>
      </c>
      <c r="F38" s="101" t="s">
        <v>0</v>
      </c>
      <c r="G38" s="69" t="s">
        <v>0</v>
      </c>
      <c r="H38" s="69" t="s">
        <v>0</v>
      </c>
      <c r="I38" s="70"/>
      <c r="J38" s="70"/>
      <c r="K38" s="130"/>
      <c r="L38" s="130"/>
    </row>
    <row r="39" spans="1:12" ht="12.75" customHeight="1">
      <c r="A39" s="58" t="s">
        <v>90</v>
      </c>
      <c r="B39" s="101" t="s">
        <v>0</v>
      </c>
      <c r="C39" s="101" t="s">
        <v>0</v>
      </c>
      <c r="D39" s="101" t="s">
        <v>0</v>
      </c>
      <c r="E39" s="101" t="s">
        <v>0</v>
      </c>
      <c r="F39" s="101" t="s">
        <v>0</v>
      </c>
      <c r="G39" s="69" t="s">
        <v>0</v>
      </c>
      <c r="H39" s="69" t="s">
        <v>0</v>
      </c>
      <c r="I39" s="70"/>
      <c r="J39" s="70"/>
      <c r="K39" s="130"/>
      <c r="L39" s="130"/>
    </row>
    <row r="40" spans="1:12" ht="12.75" customHeight="1">
      <c r="A40" s="58" t="s">
        <v>91</v>
      </c>
      <c r="B40" s="101" t="s">
        <v>0</v>
      </c>
      <c r="C40" s="101" t="s">
        <v>0</v>
      </c>
      <c r="D40" s="101" t="s">
        <v>0</v>
      </c>
      <c r="E40" s="101" t="s">
        <v>0</v>
      </c>
      <c r="F40" s="101" t="s">
        <v>0</v>
      </c>
      <c r="G40" s="69" t="s">
        <v>0</v>
      </c>
      <c r="H40" s="69" t="s">
        <v>0</v>
      </c>
      <c r="I40" s="70"/>
      <c r="J40" s="70"/>
      <c r="K40" s="130"/>
      <c r="L40" s="130"/>
    </row>
    <row r="41" spans="1:12" ht="12.75" customHeight="1">
      <c r="A41" s="58" t="s">
        <v>92</v>
      </c>
      <c r="B41" s="101" t="s">
        <v>0</v>
      </c>
      <c r="C41" s="101" t="s">
        <v>0</v>
      </c>
      <c r="D41" s="101" t="s">
        <v>0</v>
      </c>
      <c r="E41" s="101" t="s">
        <v>0</v>
      </c>
      <c r="F41" s="101" t="s">
        <v>0</v>
      </c>
      <c r="G41" s="69" t="s">
        <v>0</v>
      </c>
      <c r="H41" s="69" t="s">
        <v>0</v>
      </c>
      <c r="I41" s="70"/>
      <c r="J41" s="110"/>
      <c r="K41" s="130"/>
      <c r="L41" s="130"/>
    </row>
    <row r="42" spans="1:12" ht="12.75" customHeight="1">
      <c r="A42" s="105" t="s">
        <v>93</v>
      </c>
      <c r="B42" s="86">
        <v>7.248849863135487</v>
      </c>
      <c r="C42" s="86">
        <v>10.548093168631008</v>
      </c>
      <c r="D42" s="86" t="s">
        <v>0</v>
      </c>
      <c r="E42" s="86">
        <v>18.5</v>
      </c>
      <c r="F42" s="86" t="s">
        <v>0</v>
      </c>
      <c r="G42" s="69">
        <f>-E42</f>
        <v>-18.5</v>
      </c>
      <c r="H42" s="69" t="s">
        <v>0</v>
      </c>
      <c r="I42" s="110"/>
      <c r="J42" s="104"/>
      <c r="K42" s="130"/>
      <c r="L42" s="130"/>
    </row>
    <row r="43" spans="1:12" ht="12.75" customHeight="1">
      <c r="A43" s="58" t="s">
        <v>84</v>
      </c>
      <c r="B43" s="29" t="s">
        <v>0</v>
      </c>
      <c r="C43" s="106" t="s">
        <v>0</v>
      </c>
      <c r="D43" s="106" t="s">
        <v>0</v>
      </c>
      <c r="E43" s="106" t="s">
        <v>0</v>
      </c>
      <c r="F43" s="106" t="s">
        <v>0</v>
      </c>
      <c r="G43" s="69" t="s">
        <v>0</v>
      </c>
      <c r="H43" s="69" t="s">
        <v>0</v>
      </c>
      <c r="I43" s="104"/>
      <c r="J43" s="104"/>
      <c r="K43" s="130"/>
      <c r="L43" s="130"/>
    </row>
    <row r="44" spans="1:12" ht="12.75" customHeight="1">
      <c r="A44" s="58" t="s">
        <v>85</v>
      </c>
      <c r="B44" s="29">
        <v>3.875</v>
      </c>
      <c r="C44" s="106">
        <v>7</v>
      </c>
      <c r="D44" s="106" t="s">
        <v>0</v>
      </c>
      <c r="E44" s="106" t="s">
        <v>0</v>
      </c>
      <c r="F44" s="106" t="s">
        <v>0</v>
      </c>
      <c r="G44" s="69" t="s">
        <v>0</v>
      </c>
      <c r="H44" s="69" t="s">
        <v>0</v>
      </c>
      <c r="I44" s="104"/>
      <c r="J44" s="104"/>
      <c r="K44" s="130"/>
      <c r="L44" s="130"/>
    </row>
    <row r="45" spans="1:12" ht="12.75" customHeight="1">
      <c r="A45" s="58" t="s">
        <v>86</v>
      </c>
      <c r="B45" s="29">
        <v>3</v>
      </c>
      <c r="C45" s="106">
        <v>11.75</v>
      </c>
      <c r="D45" s="106" t="s">
        <v>0</v>
      </c>
      <c r="E45" s="106">
        <v>18.5</v>
      </c>
      <c r="F45" s="106" t="s">
        <v>0</v>
      </c>
      <c r="G45" s="69">
        <f>-E45</f>
        <v>-18.5</v>
      </c>
      <c r="H45" s="69" t="s">
        <v>0</v>
      </c>
      <c r="I45" s="104"/>
      <c r="J45" s="104"/>
      <c r="K45" s="130"/>
      <c r="L45" s="130"/>
    </row>
    <row r="46" spans="1:12" ht="12.75" customHeight="1">
      <c r="A46" s="58" t="s">
        <v>87</v>
      </c>
      <c r="B46" s="100">
        <v>6.5</v>
      </c>
      <c r="C46" s="106" t="s">
        <v>0</v>
      </c>
      <c r="D46" s="106" t="s">
        <v>0</v>
      </c>
      <c r="E46" s="106" t="s">
        <v>0</v>
      </c>
      <c r="F46" s="106" t="s">
        <v>0</v>
      </c>
      <c r="G46" s="69" t="s">
        <v>0</v>
      </c>
      <c r="H46" s="69" t="s">
        <v>0</v>
      </c>
      <c r="I46" s="104"/>
      <c r="J46" s="104"/>
      <c r="K46" s="130"/>
      <c r="L46" s="130"/>
    </row>
    <row r="47" spans="1:12" ht="12.75" customHeight="1">
      <c r="A47" s="58" t="s">
        <v>88</v>
      </c>
      <c r="B47" s="100" t="s">
        <v>0</v>
      </c>
      <c r="C47" s="100" t="s">
        <v>0</v>
      </c>
      <c r="D47" s="100" t="s">
        <v>0</v>
      </c>
      <c r="E47" s="100" t="s">
        <v>0</v>
      </c>
      <c r="F47" s="100" t="s">
        <v>0</v>
      </c>
      <c r="G47" s="69" t="s">
        <v>0</v>
      </c>
      <c r="H47" s="69" t="s">
        <v>0</v>
      </c>
      <c r="I47" s="104"/>
      <c r="J47" s="104"/>
      <c r="K47" s="130"/>
      <c r="L47" s="130"/>
    </row>
    <row r="48" spans="1:12" ht="12.75" customHeight="1">
      <c r="A48" s="58" t="s">
        <v>89</v>
      </c>
      <c r="B48" s="100" t="s">
        <v>0</v>
      </c>
      <c r="C48" s="101" t="s">
        <v>0</v>
      </c>
      <c r="D48" s="101" t="s">
        <v>0</v>
      </c>
      <c r="E48" s="101" t="s">
        <v>0</v>
      </c>
      <c r="F48" s="101" t="s">
        <v>0</v>
      </c>
      <c r="G48" s="69" t="s">
        <v>0</v>
      </c>
      <c r="H48" s="69" t="s">
        <v>0</v>
      </c>
      <c r="I48" s="104"/>
      <c r="J48" s="104"/>
      <c r="K48" s="130"/>
      <c r="L48" s="130"/>
    </row>
    <row r="49" spans="1:12" ht="12.75" customHeight="1">
      <c r="A49" s="58" t="s">
        <v>90</v>
      </c>
      <c r="B49" s="100">
        <v>7.360961620266202</v>
      </c>
      <c r="C49" s="100">
        <v>7.50369781915604</v>
      </c>
      <c r="D49" s="100" t="s">
        <v>0</v>
      </c>
      <c r="E49" s="100" t="s">
        <v>0</v>
      </c>
      <c r="F49" s="100" t="s">
        <v>0</v>
      </c>
      <c r="G49" s="69" t="s">
        <v>0</v>
      </c>
      <c r="H49" s="69" t="s">
        <v>0</v>
      </c>
      <c r="I49" s="104"/>
      <c r="J49" s="104"/>
      <c r="K49" s="130"/>
      <c r="L49" s="130"/>
    </row>
    <row r="50" spans="1:12" ht="12.75" customHeight="1">
      <c r="A50" s="58" t="s">
        <v>91</v>
      </c>
      <c r="B50" s="100">
        <v>7.683388157894736</v>
      </c>
      <c r="C50" s="100">
        <v>9.75</v>
      </c>
      <c r="D50" s="100" t="s">
        <v>0</v>
      </c>
      <c r="E50" s="100" t="s">
        <v>0</v>
      </c>
      <c r="F50" s="100" t="s">
        <v>0</v>
      </c>
      <c r="G50" s="69" t="s">
        <v>0</v>
      </c>
      <c r="H50" s="69" t="s">
        <v>0</v>
      </c>
      <c r="I50" s="104"/>
      <c r="J50" s="104"/>
      <c r="K50" s="130"/>
      <c r="L50" s="130"/>
    </row>
    <row r="51" spans="1:12" ht="12.75" customHeight="1">
      <c r="A51" s="58" t="s">
        <v>92</v>
      </c>
      <c r="B51" s="100">
        <v>9.833333333333334</v>
      </c>
      <c r="C51" s="100" t="s">
        <v>0</v>
      </c>
      <c r="D51" s="100" t="s">
        <v>0</v>
      </c>
      <c r="E51" s="101" t="s">
        <v>0</v>
      </c>
      <c r="F51" s="101" t="s">
        <v>0</v>
      </c>
      <c r="G51" s="69" t="s">
        <v>0</v>
      </c>
      <c r="H51" s="69" t="s">
        <v>0</v>
      </c>
      <c r="I51" s="104"/>
      <c r="J51" s="110"/>
      <c r="K51" s="130"/>
      <c r="L51" s="130"/>
    </row>
    <row r="52" spans="1:9" ht="12.75" customHeight="1">
      <c r="A52" s="105" t="s">
        <v>94</v>
      </c>
      <c r="B52" s="86" t="s">
        <v>0</v>
      </c>
      <c r="C52" s="86">
        <v>0.5</v>
      </c>
      <c r="D52" s="86" t="s">
        <v>0</v>
      </c>
      <c r="E52" s="86">
        <v>0.5</v>
      </c>
      <c r="F52" s="86">
        <v>0.8113062050836319</v>
      </c>
      <c r="G52" s="69">
        <f>F52-E52</f>
        <v>0.31130620508363194</v>
      </c>
      <c r="H52" s="69">
        <f>F52</f>
        <v>0.8113062050836319</v>
      </c>
      <c r="I52" s="110"/>
    </row>
    <row r="53" spans="1:12" ht="12.75" customHeight="1">
      <c r="A53" s="58" t="s">
        <v>84</v>
      </c>
      <c r="B53" s="106" t="s">
        <v>0</v>
      </c>
      <c r="C53" s="106" t="s">
        <v>0</v>
      </c>
      <c r="D53" s="106" t="s">
        <v>0</v>
      </c>
      <c r="E53" s="106" t="s">
        <v>0</v>
      </c>
      <c r="F53" s="106" t="s">
        <v>0</v>
      </c>
      <c r="G53" s="69" t="s">
        <v>0</v>
      </c>
      <c r="H53" s="69" t="s">
        <v>0</v>
      </c>
      <c r="I53" s="104"/>
      <c r="J53" s="104"/>
      <c r="K53" s="102"/>
      <c r="L53" s="102"/>
    </row>
    <row r="54" spans="1:12" ht="12.75" customHeight="1">
      <c r="A54" s="58" t="s">
        <v>85</v>
      </c>
      <c r="B54" s="106" t="s">
        <v>0</v>
      </c>
      <c r="C54" s="106">
        <v>0.5</v>
      </c>
      <c r="D54" s="106" t="s">
        <v>0</v>
      </c>
      <c r="E54" s="106">
        <v>0.5</v>
      </c>
      <c r="F54" s="106">
        <v>0.8113062050836319</v>
      </c>
      <c r="G54" s="69">
        <f>F54-E54</f>
        <v>0.31130620508363194</v>
      </c>
      <c r="H54" s="69">
        <f>F54</f>
        <v>0.8113062050836319</v>
      </c>
      <c r="I54" s="104"/>
      <c r="J54" s="104"/>
      <c r="K54" s="102"/>
      <c r="L54" s="102"/>
    </row>
    <row r="55" spans="1:12" ht="12.75" customHeight="1">
      <c r="A55" s="58" t="s">
        <v>86</v>
      </c>
      <c r="B55" s="106" t="s">
        <v>0</v>
      </c>
      <c r="C55" s="106" t="s">
        <v>0</v>
      </c>
      <c r="D55" s="106" t="s">
        <v>0</v>
      </c>
      <c r="E55" s="106" t="s">
        <v>0</v>
      </c>
      <c r="F55" s="106" t="s">
        <v>0</v>
      </c>
      <c r="G55" s="69" t="s">
        <v>0</v>
      </c>
      <c r="H55" s="69" t="s">
        <v>0</v>
      </c>
      <c r="I55" s="104"/>
      <c r="J55" s="104"/>
      <c r="K55" s="102"/>
      <c r="L55" s="102"/>
    </row>
    <row r="56" spans="1:12" ht="12.75" customHeight="1">
      <c r="A56" s="58" t="s">
        <v>87</v>
      </c>
      <c r="B56" s="106" t="s">
        <v>0</v>
      </c>
      <c r="C56" s="106" t="s">
        <v>0</v>
      </c>
      <c r="D56" s="106" t="s">
        <v>0</v>
      </c>
      <c r="E56" s="106" t="s">
        <v>0</v>
      </c>
      <c r="F56" s="106" t="s">
        <v>0</v>
      </c>
      <c r="G56" s="69" t="s">
        <v>0</v>
      </c>
      <c r="H56" s="69" t="s">
        <v>0</v>
      </c>
      <c r="I56" s="104"/>
      <c r="J56" s="104"/>
      <c r="K56" s="102"/>
      <c r="L56" s="102"/>
    </row>
    <row r="57" spans="1:12" ht="12.75" customHeight="1">
      <c r="A57" s="58" t="s">
        <v>88</v>
      </c>
      <c r="B57" s="100" t="s">
        <v>0</v>
      </c>
      <c r="C57" s="100" t="s">
        <v>0</v>
      </c>
      <c r="D57" s="100" t="s">
        <v>0</v>
      </c>
      <c r="E57" s="100" t="s">
        <v>0</v>
      </c>
      <c r="F57" s="100" t="s">
        <v>0</v>
      </c>
      <c r="G57" s="69" t="s">
        <v>0</v>
      </c>
      <c r="H57" s="69" t="s">
        <v>0</v>
      </c>
      <c r="I57" s="104"/>
      <c r="J57" s="104"/>
      <c r="K57" s="102"/>
      <c r="L57" s="102"/>
    </row>
    <row r="58" spans="1:12" ht="12.75" customHeight="1">
      <c r="A58" s="58" t="s">
        <v>89</v>
      </c>
      <c r="B58" s="101" t="s">
        <v>0</v>
      </c>
      <c r="C58" s="101" t="s">
        <v>0</v>
      </c>
      <c r="D58" s="101" t="s">
        <v>0</v>
      </c>
      <c r="E58" s="101" t="s">
        <v>0</v>
      </c>
      <c r="F58" s="101" t="s">
        <v>0</v>
      </c>
      <c r="G58" s="69" t="s">
        <v>0</v>
      </c>
      <c r="H58" s="69" t="s">
        <v>0</v>
      </c>
      <c r="I58" s="104"/>
      <c r="J58" s="104"/>
      <c r="K58" s="102"/>
      <c r="L58" s="102"/>
    </row>
    <row r="59" spans="1:12" ht="12.75" customHeight="1">
      <c r="A59" s="58" t="s">
        <v>90</v>
      </c>
      <c r="B59" s="100" t="s">
        <v>0</v>
      </c>
      <c r="C59" s="100" t="s">
        <v>0</v>
      </c>
      <c r="D59" s="100" t="s">
        <v>0</v>
      </c>
      <c r="E59" s="100" t="s">
        <v>0</v>
      </c>
      <c r="F59" s="100" t="s">
        <v>0</v>
      </c>
      <c r="G59" s="69" t="s">
        <v>0</v>
      </c>
      <c r="H59" s="69" t="s">
        <v>0</v>
      </c>
      <c r="I59" s="104"/>
      <c r="J59" s="104"/>
      <c r="K59" s="102"/>
      <c r="L59" s="102"/>
    </row>
    <row r="60" spans="1:12" ht="12.75" customHeight="1">
      <c r="A60" s="58" t="s">
        <v>91</v>
      </c>
      <c r="B60" s="101" t="s">
        <v>0</v>
      </c>
      <c r="C60" s="101" t="s">
        <v>0</v>
      </c>
      <c r="D60" s="101" t="s">
        <v>0</v>
      </c>
      <c r="E60" s="101" t="s">
        <v>0</v>
      </c>
      <c r="F60" s="101" t="s">
        <v>0</v>
      </c>
      <c r="G60" s="69" t="s">
        <v>0</v>
      </c>
      <c r="H60" s="69" t="s">
        <v>0</v>
      </c>
      <c r="I60" s="104"/>
      <c r="J60" s="104"/>
      <c r="K60" s="102"/>
      <c r="L60" s="102"/>
    </row>
    <row r="61" spans="1:12" ht="12.75" customHeight="1">
      <c r="A61" s="58" t="s">
        <v>92</v>
      </c>
      <c r="B61" s="101" t="s">
        <v>0</v>
      </c>
      <c r="C61" s="101" t="s">
        <v>0</v>
      </c>
      <c r="D61" s="101" t="s">
        <v>0</v>
      </c>
      <c r="E61" s="101" t="s">
        <v>0</v>
      </c>
      <c r="F61" s="101" t="s">
        <v>0</v>
      </c>
      <c r="G61" s="69" t="s">
        <v>0</v>
      </c>
      <c r="H61" s="69" t="s">
        <v>0</v>
      </c>
      <c r="I61" s="104"/>
      <c r="J61" s="104"/>
      <c r="K61" s="102"/>
      <c r="L61" s="10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21.375" style="2" customWidth="1"/>
    <col min="2" max="6" width="10.125" style="2" customWidth="1"/>
    <col min="7" max="8" width="11.37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88" t="s">
        <v>95</v>
      </c>
      <c r="B1" s="1"/>
    </row>
    <row r="2" spans="1:6" s="6" customFormat="1" ht="12.75" customHeight="1">
      <c r="A2" s="135" t="s">
        <v>16</v>
      </c>
      <c r="B2" s="5"/>
      <c r="C2" s="7"/>
      <c r="D2" s="7"/>
      <c r="E2" s="7"/>
      <c r="F2" s="7"/>
    </row>
    <row r="3" spans="1:9" ht="26.25" customHeight="1">
      <c r="A3" s="53"/>
      <c r="B3" s="132">
        <v>2013</v>
      </c>
      <c r="C3" s="132">
        <v>2014</v>
      </c>
      <c r="D3" s="132" t="s">
        <v>6</v>
      </c>
      <c r="E3" s="51" t="s">
        <v>7</v>
      </c>
      <c r="F3" s="51" t="s">
        <v>110</v>
      </c>
      <c r="G3" s="54" t="s">
        <v>22</v>
      </c>
      <c r="H3" s="54" t="s">
        <v>43</v>
      </c>
      <c r="I3" s="2"/>
    </row>
    <row r="4" spans="1:9" ht="12.75" customHeight="1">
      <c r="A4" s="105" t="s">
        <v>96</v>
      </c>
      <c r="B4" s="17">
        <v>10523.8663</v>
      </c>
      <c r="C4" s="17">
        <v>50138.2695</v>
      </c>
      <c r="D4" s="17">
        <v>101.4456</v>
      </c>
      <c r="E4" s="17">
        <v>2994.8767000000003</v>
      </c>
      <c r="F4" s="17">
        <v>5374.5116</v>
      </c>
      <c r="G4" s="69">
        <f aca="true" t="shared" si="0" ref="G4:G9">F4-E4</f>
        <v>2379.6348999999996</v>
      </c>
      <c r="H4" s="69">
        <f>+F4-D4</f>
        <v>5273.066</v>
      </c>
      <c r="I4" s="12"/>
    </row>
    <row r="5" spans="1:10" ht="12.75" customHeight="1">
      <c r="A5" s="137" t="s">
        <v>46</v>
      </c>
      <c r="B5" s="107">
        <v>8680.5906</v>
      </c>
      <c r="C5" s="107">
        <v>49459.660200000006</v>
      </c>
      <c r="D5" s="107">
        <v>101.4456</v>
      </c>
      <c r="E5" s="107">
        <v>2759.6767</v>
      </c>
      <c r="F5" s="107">
        <v>4997.143599999999</v>
      </c>
      <c r="G5" s="69">
        <f t="shared" si="0"/>
        <v>2237.4668999999994</v>
      </c>
      <c r="H5" s="69">
        <f>+F5-D5</f>
        <v>4895.697999999999</v>
      </c>
      <c r="I5" s="12"/>
      <c r="J5" s="108"/>
    </row>
    <row r="6" spans="1:10" ht="12.75" customHeight="1">
      <c r="A6" s="58" t="s">
        <v>84</v>
      </c>
      <c r="B6" s="70">
        <v>2601.1655</v>
      </c>
      <c r="C6" s="70">
        <v>16820.9875</v>
      </c>
      <c r="D6" s="70">
        <v>66.1648</v>
      </c>
      <c r="E6" s="70">
        <v>948.0503</v>
      </c>
      <c r="F6" s="70">
        <v>2180.1139</v>
      </c>
      <c r="G6" s="69">
        <f t="shared" si="0"/>
        <v>1232.0636</v>
      </c>
      <c r="H6" s="69">
        <f>+F6-D6</f>
        <v>2113.9491</v>
      </c>
      <c r="I6" s="12"/>
      <c r="J6" s="108"/>
    </row>
    <row r="7" spans="1:10" ht="12.75" customHeight="1">
      <c r="A7" s="58" t="s">
        <v>85</v>
      </c>
      <c r="B7" s="104">
        <v>5682.1257</v>
      </c>
      <c r="C7" s="104">
        <v>31286.0543</v>
      </c>
      <c r="D7" s="104">
        <v>35.2808</v>
      </c>
      <c r="E7" s="104">
        <v>1602.5656000000001</v>
      </c>
      <c r="F7" s="104">
        <v>2787.9211000000005</v>
      </c>
      <c r="G7" s="69">
        <f t="shared" si="0"/>
        <v>1185.3555000000003</v>
      </c>
      <c r="H7" s="69">
        <f>+F7-D7</f>
        <v>2752.6403000000005</v>
      </c>
      <c r="I7" s="12"/>
      <c r="J7" s="108"/>
    </row>
    <row r="8" spans="1:10" ht="12.75" customHeight="1">
      <c r="A8" s="58" t="s">
        <v>86</v>
      </c>
      <c r="B8" s="104">
        <v>296.5234</v>
      </c>
      <c r="C8" s="104">
        <v>1277.4213</v>
      </c>
      <c r="D8" s="104" t="s">
        <v>0</v>
      </c>
      <c r="E8" s="104">
        <v>183.05870000000002</v>
      </c>
      <c r="F8" s="104">
        <v>21.987800000000004</v>
      </c>
      <c r="G8" s="69">
        <f t="shared" si="0"/>
        <v>-161.07090000000002</v>
      </c>
      <c r="H8" s="69">
        <f>F8</f>
        <v>21.987800000000004</v>
      </c>
      <c r="I8" s="12"/>
      <c r="J8" s="108"/>
    </row>
    <row r="9" spans="1:10" ht="12.75" customHeight="1">
      <c r="A9" s="58" t="s">
        <v>87</v>
      </c>
      <c r="B9" s="104" t="s">
        <v>0</v>
      </c>
      <c r="C9" s="104">
        <v>75.1971</v>
      </c>
      <c r="D9" s="104" t="s">
        <v>0</v>
      </c>
      <c r="E9" s="104">
        <v>26.002100000000002</v>
      </c>
      <c r="F9" s="104">
        <v>7.1208</v>
      </c>
      <c r="G9" s="69">
        <f t="shared" si="0"/>
        <v>-18.881300000000003</v>
      </c>
      <c r="H9" s="69">
        <f>F9</f>
        <v>7.1208</v>
      </c>
      <c r="I9" s="12"/>
      <c r="J9" s="108"/>
    </row>
    <row r="10" spans="1:10" ht="12.75" customHeight="1">
      <c r="A10" s="58" t="s">
        <v>88</v>
      </c>
      <c r="B10" s="70">
        <v>100.776</v>
      </c>
      <c r="C10" s="70" t="s">
        <v>0</v>
      </c>
      <c r="D10" s="70" t="s">
        <v>0</v>
      </c>
      <c r="E10" s="70" t="s">
        <v>0</v>
      </c>
      <c r="F10" s="70" t="s">
        <v>0</v>
      </c>
      <c r="G10" s="69" t="s">
        <v>0</v>
      </c>
      <c r="H10" s="69" t="s">
        <v>0</v>
      </c>
      <c r="J10" s="108"/>
    </row>
    <row r="11" spans="1:10" ht="12.75" customHeight="1">
      <c r="A11" s="58" t="s">
        <v>89</v>
      </c>
      <c r="B11" s="70" t="s">
        <v>0</v>
      </c>
      <c r="C11" s="70" t="s">
        <v>0</v>
      </c>
      <c r="D11" s="70" t="s">
        <v>0</v>
      </c>
      <c r="E11" s="70" t="s">
        <v>0</v>
      </c>
      <c r="F11" s="70" t="s">
        <v>0</v>
      </c>
      <c r="G11" s="69" t="s">
        <v>0</v>
      </c>
      <c r="H11" s="69" t="s">
        <v>0</v>
      </c>
      <c r="J11" s="108"/>
    </row>
    <row r="12" spans="1:10" ht="12.75" customHeight="1">
      <c r="A12" s="58" t="s">
        <v>90</v>
      </c>
      <c r="B12" s="70" t="s">
        <v>0</v>
      </c>
      <c r="C12" s="70" t="s">
        <v>0</v>
      </c>
      <c r="D12" s="70" t="s">
        <v>0</v>
      </c>
      <c r="E12" s="70" t="s">
        <v>0</v>
      </c>
      <c r="F12" s="70" t="s">
        <v>0</v>
      </c>
      <c r="G12" s="69" t="s">
        <v>0</v>
      </c>
      <c r="H12" s="69" t="s">
        <v>0</v>
      </c>
      <c r="J12" s="108"/>
    </row>
    <row r="13" spans="1:10" ht="12.75" customHeight="1">
      <c r="A13" s="58" t="s">
        <v>91</v>
      </c>
      <c r="B13" s="70" t="s">
        <v>0</v>
      </c>
      <c r="C13" s="70" t="s">
        <v>0</v>
      </c>
      <c r="D13" s="70" t="s">
        <v>0</v>
      </c>
      <c r="E13" s="70" t="s">
        <v>0</v>
      </c>
      <c r="F13" s="70" t="s">
        <v>0</v>
      </c>
      <c r="G13" s="69" t="s">
        <v>0</v>
      </c>
      <c r="H13" s="69" t="s">
        <v>0</v>
      </c>
      <c r="J13" s="108"/>
    </row>
    <row r="14" spans="1:10" ht="12.75" customHeight="1">
      <c r="A14" s="58" t="s">
        <v>92</v>
      </c>
      <c r="B14" s="70" t="s">
        <v>0</v>
      </c>
      <c r="C14" s="70" t="s">
        <v>0</v>
      </c>
      <c r="D14" s="70" t="s">
        <v>0</v>
      </c>
      <c r="E14" s="70" t="s">
        <v>0</v>
      </c>
      <c r="F14" s="70" t="s">
        <v>0</v>
      </c>
      <c r="G14" s="69" t="s">
        <v>0</v>
      </c>
      <c r="H14" s="69" t="s">
        <v>0</v>
      </c>
      <c r="J14" s="108"/>
    </row>
    <row r="15" spans="1:10" ht="22.5">
      <c r="A15" s="137" t="s">
        <v>93</v>
      </c>
      <c r="B15" s="110">
        <v>1843.2757</v>
      </c>
      <c r="C15" s="110">
        <v>563.4093</v>
      </c>
      <c r="D15" s="110" t="s">
        <v>0</v>
      </c>
      <c r="E15" s="110">
        <v>120</v>
      </c>
      <c r="F15" s="110" t="s">
        <v>0</v>
      </c>
      <c r="G15" s="69">
        <f>-E15</f>
        <v>-120</v>
      </c>
      <c r="H15" s="69" t="s">
        <v>0</v>
      </c>
      <c r="I15" s="12"/>
      <c r="J15" s="108"/>
    </row>
    <row r="16" spans="1:10" ht="12.75" customHeight="1">
      <c r="A16" s="58" t="s">
        <v>84</v>
      </c>
      <c r="B16" s="104" t="s">
        <v>0</v>
      </c>
      <c r="C16" s="104" t="s">
        <v>0</v>
      </c>
      <c r="D16" s="104" t="s">
        <v>0</v>
      </c>
      <c r="E16" s="104" t="s">
        <v>0</v>
      </c>
      <c r="F16" s="104" t="s">
        <v>0</v>
      </c>
      <c r="G16" s="69" t="s">
        <v>0</v>
      </c>
      <c r="H16" s="69" t="s">
        <v>0</v>
      </c>
      <c r="I16" s="12"/>
      <c r="J16" s="108"/>
    </row>
    <row r="17" spans="1:10" ht="12.75" customHeight="1">
      <c r="A17" s="58" t="s">
        <v>85</v>
      </c>
      <c r="B17" s="104">
        <v>130.62</v>
      </c>
      <c r="C17" s="104">
        <v>104</v>
      </c>
      <c r="D17" s="104" t="s">
        <v>0</v>
      </c>
      <c r="E17" s="104" t="s">
        <v>0</v>
      </c>
      <c r="F17" s="104" t="s">
        <v>0</v>
      </c>
      <c r="G17" s="69" t="s">
        <v>0</v>
      </c>
      <c r="H17" s="69" t="s">
        <v>0</v>
      </c>
      <c r="I17" s="12"/>
      <c r="J17" s="108"/>
    </row>
    <row r="18" spans="1:10" ht="12.75" customHeight="1">
      <c r="A18" s="58" t="s">
        <v>86</v>
      </c>
      <c r="B18" s="104">
        <v>40</v>
      </c>
      <c r="C18" s="104">
        <v>224.8404</v>
      </c>
      <c r="D18" s="104" t="s">
        <v>0</v>
      </c>
      <c r="E18" s="104">
        <v>120</v>
      </c>
      <c r="F18" s="104" t="s">
        <v>0</v>
      </c>
      <c r="G18" s="69">
        <f>-E18</f>
        <v>-120</v>
      </c>
      <c r="H18" s="69" t="s">
        <v>0</v>
      </c>
      <c r="I18" s="12"/>
      <c r="J18" s="108"/>
    </row>
    <row r="19" spans="1:10" ht="12.75" customHeight="1">
      <c r="A19" s="58" t="s">
        <v>87</v>
      </c>
      <c r="B19" s="104">
        <v>200</v>
      </c>
      <c r="C19" s="104" t="s">
        <v>0</v>
      </c>
      <c r="D19" s="104" t="s">
        <v>0</v>
      </c>
      <c r="E19" s="104" t="s">
        <v>0</v>
      </c>
      <c r="F19" s="104" t="s">
        <v>0</v>
      </c>
      <c r="G19" s="69" t="s">
        <v>0</v>
      </c>
      <c r="H19" s="69" t="s">
        <v>0</v>
      </c>
      <c r="I19" s="12"/>
      <c r="J19" s="108"/>
    </row>
    <row r="20" spans="1:10" ht="12.75" customHeight="1">
      <c r="A20" s="58" t="s">
        <v>88</v>
      </c>
      <c r="B20" s="104" t="s">
        <v>0</v>
      </c>
      <c r="C20" s="104" t="s">
        <v>0</v>
      </c>
      <c r="D20" s="104" t="s">
        <v>0</v>
      </c>
      <c r="E20" s="104" t="s">
        <v>0</v>
      </c>
      <c r="F20" s="104" t="s">
        <v>0</v>
      </c>
      <c r="G20" s="69" t="s">
        <v>0</v>
      </c>
      <c r="H20" s="69" t="s">
        <v>0</v>
      </c>
      <c r="I20" s="12"/>
      <c r="J20" s="108"/>
    </row>
    <row r="21" spans="1:10" ht="12.75" customHeight="1">
      <c r="A21" s="58" t="s">
        <v>89</v>
      </c>
      <c r="B21" s="104" t="s">
        <v>0</v>
      </c>
      <c r="C21" s="104" t="s">
        <v>0</v>
      </c>
      <c r="D21" s="104" t="s">
        <v>0</v>
      </c>
      <c r="E21" s="104" t="s">
        <v>0</v>
      </c>
      <c r="F21" s="104" t="s">
        <v>0</v>
      </c>
      <c r="G21" s="69" t="s">
        <v>0</v>
      </c>
      <c r="H21" s="69" t="s">
        <v>0</v>
      </c>
      <c r="I21" s="12"/>
      <c r="J21" s="108"/>
    </row>
    <row r="22" spans="1:10" ht="12.75" customHeight="1">
      <c r="A22" s="58" t="s">
        <v>90</v>
      </c>
      <c r="B22" s="104">
        <v>334.9265</v>
      </c>
      <c r="C22" s="104">
        <v>104.10190000000001</v>
      </c>
      <c r="D22" s="104" t="s">
        <v>0</v>
      </c>
      <c r="E22" s="104" t="s">
        <v>0</v>
      </c>
      <c r="F22" s="104" t="s">
        <v>0</v>
      </c>
      <c r="G22" s="69" t="s">
        <v>0</v>
      </c>
      <c r="H22" s="69" t="s">
        <v>0</v>
      </c>
      <c r="I22" s="12"/>
      <c r="J22" s="108"/>
    </row>
    <row r="23" spans="1:10" ht="12.75" customHeight="1">
      <c r="A23" s="58" t="s">
        <v>91</v>
      </c>
      <c r="B23" s="104">
        <v>790.8148</v>
      </c>
      <c r="C23" s="104">
        <v>130.467</v>
      </c>
      <c r="D23" s="104" t="s">
        <v>0</v>
      </c>
      <c r="E23" s="104" t="s">
        <v>0</v>
      </c>
      <c r="F23" s="104" t="s">
        <v>0</v>
      </c>
      <c r="G23" s="69" t="s">
        <v>0</v>
      </c>
      <c r="H23" s="69" t="s">
        <v>0</v>
      </c>
      <c r="I23" s="12"/>
      <c r="J23" s="108"/>
    </row>
    <row r="24" spans="1:10" ht="12.75" customHeight="1">
      <c r="A24" s="58" t="s">
        <v>92</v>
      </c>
      <c r="B24" s="104">
        <v>346.9144</v>
      </c>
      <c r="C24" s="104" t="s">
        <v>0</v>
      </c>
      <c r="D24" s="104" t="s">
        <v>0</v>
      </c>
      <c r="E24" s="104" t="s">
        <v>0</v>
      </c>
      <c r="F24" s="104" t="s">
        <v>0</v>
      </c>
      <c r="G24" s="69" t="s">
        <v>0</v>
      </c>
      <c r="H24" s="69" t="s">
        <v>0</v>
      </c>
      <c r="I24" s="12"/>
      <c r="J24" s="108"/>
    </row>
    <row r="25" spans="1:10" ht="22.5">
      <c r="A25" s="137" t="s">
        <v>94</v>
      </c>
      <c r="B25" s="110" t="s">
        <v>0</v>
      </c>
      <c r="C25" s="110">
        <v>115.2</v>
      </c>
      <c r="D25" s="110" t="s">
        <v>0</v>
      </c>
      <c r="E25" s="110">
        <v>115.2</v>
      </c>
      <c r="F25" s="110">
        <v>377.368</v>
      </c>
      <c r="G25" s="69">
        <f>F25-E25</f>
        <v>262.168</v>
      </c>
      <c r="H25" s="69">
        <f>F25</f>
        <v>377.368</v>
      </c>
      <c r="I25" s="103"/>
      <c r="J25" s="108"/>
    </row>
    <row r="26" spans="1:10" ht="12.75" customHeight="1">
      <c r="A26" s="58" t="s">
        <v>84</v>
      </c>
      <c r="B26" s="104" t="s">
        <v>0</v>
      </c>
      <c r="C26" s="104" t="s">
        <v>0</v>
      </c>
      <c r="D26" s="104" t="s">
        <v>0</v>
      </c>
      <c r="E26" s="104" t="s">
        <v>0</v>
      </c>
      <c r="F26" s="104" t="s">
        <v>0</v>
      </c>
      <c r="G26" s="69" t="s">
        <v>0</v>
      </c>
      <c r="H26" s="69" t="s">
        <v>0</v>
      </c>
      <c r="I26" s="103"/>
      <c r="J26" s="108"/>
    </row>
    <row r="27" spans="1:10" ht="12.75" customHeight="1">
      <c r="A27" s="58" t="s">
        <v>85</v>
      </c>
      <c r="B27" s="104" t="s">
        <v>0</v>
      </c>
      <c r="C27" s="104">
        <v>115.2</v>
      </c>
      <c r="D27" s="104" t="s">
        <v>0</v>
      </c>
      <c r="E27" s="104">
        <v>115.2</v>
      </c>
      <c r="F27" s="104">
        <v>377.368</v>
      </c>
      <c r="G27" s="69">
        <f>F27-E27</f>
        <v>262.168</v>
      </c>
      <c r="H27" s="69">
        <f>F27</f>
        <v>377.368</v>
      </c>
      <c r="I27" s="103"/>
      <c r="J27" s="108"/>
    </row>
    <row r="28" spans="1:10" ht="12.75" customHeight="1">
      <c r="A28" s="58" t="s">
        <v>86</v>
      </c>
      <c r="B28" s="104" t="s">
        <v>0</v>
      </c>
      <c r="C28" s="104" t="s">
        <v>0</v>
      </c>
      <c r="D28" s="104" t="s">
        <v>0</v>
      </c>
      <c r="E28" s="104" t="s">
        <v>0</v>
      </c>
      <c r="F28" s="104" t="s">
        <v>0</v>
      </c>
      <c r="G28" s="69" t="s">
        <v>0</v>
      </c>
      <c r="H28" s="69" t="s">
        <v>0</v>
      </c>
      <c r="I28" s="103"/>
      <c r="J28" s="108"/>
    </row>
    <row r="29" spans="1:10" ht="12.75" customHeight="1">
      <c r="A29" s="58" t="s">
        <v>87</v>
      </c>
      <c r="B29" s="104" t="s">
        <v>0</v>
      </c>
      <c r="C29" s="104" t="s">
        <v>0</v>
      </c>
      <c r="D29" s="104" t="s">
        <v>0</v>
      </c>
      <c r="E29" s="104" t="s">
        <v>0</v>
      </c>
      <c r="F29" s="104" t="s">
        <v>0</v>
      </c>
      <c r="G29" s="69" t="s">
        <v>0</v>
      </c>
      <c r="H29" s="69" t="s">
        <v>0</v>
      </c>
      <c r="I29" s="103"/>
      <c r="J29" s="108"/>
    </row>
    <row r="30" spans="1:10" ht="12.75" customHeight="1">
      <c r="A30" s="58" t="s">
        <v>88</v>
      </c>
      <c r="B30" s="104" t="s">
        <v>0</v>
      </c>
      <c r="C30" s="104" t="s">
        <v>0</v>
      </c>
      <c r="D30" s="104" t="s">
        <v>0</v>
      </c>
      <c r="E30" s="104" t="s">
        <v>0</v>
      </c>
      <c r="F30" s="104" t="s">
        <v>0</v>
      </c>
      <c r="G30" s="69" t="s">
        <v>0</v>
      </c>
      <c r="H30" s="69" t="s">
        <v>0</v>
      </c>
      <c r="I30" s="103"/>
      <c r="J30" s="108"/>
    </row>
    <row r="31" spans="1:10" ht="12.75" customHeight="1">
      <c r="A31" s="58" t="s">
        <v>89</v>
      </c>
      <c r="B31" s="104" t="s">
        <v>0</v>
      </c>
      <c r="C31" s="104" t="s">
        <v>0</v>
      </c>
      <c r="D31" s="104" t="s">
        <v>0</v>
      </c>
      <c r="E31" s="104" t="s">
        <v>0</v>
      </c>
      <c r="F31" s="104" t="s">
        <v>0</v>
      </c>
      <c r="G31" s="69" t="s">
        <v>0</v>
      </c>
      <c r="H31" s="69" t="s">
        <v>0</v>
      </c>
      <c r="I31" s="103"/>
      <c r="J31" s="108"/>
    </row>
    <row r="32" spans="1:10" ht="12.75" customHeight="1">
      <c r="A32" s="58" t="s">
        <v>90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69" t="s">
        <v>0</v>
      </c>
      <c r="H32" s="69" t="s">
        <v>0</v>
      </c>
      <c r="I32" s="103"/>
      <c r="J32" s="108"/>
    </row>
    <row r="33" spans="1:10" ht="12.75" customHeight="1">
      <c r="A33" s="58" t="s">
        <v>91</v>
      </c>
      <c r="B33" s="104" t="s">
        <v>0</v>
      </c>
      <c r="C33" s="104" t="s">
        <v>0</v>
      </c>
      <c r="D33" s="104" t="s">
        <v>0</v>
      </c>
      <c r="E33" s="104" t="s">
        <v>0</v>
      </c>
      <c r="F33" s="104" t="s">
        <v>0</v>
      </c>
      <c r="G33" s="69" t="s">
        <v>0</v>
      </c>
      <c r="H33" s="69" t="s">
        <v>0</v>
      </c>
      <c r="I33" s="103"/>
      <c r="J33" s="108"/>
    </row>
    <row r="34" spans="1:10" ht="12.75" customHeight="1">
      <c r="A34" s="58" t="s">
        <v>92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69" t="s">
        <v>0</v>
      </c>
      <c r="H34" s="69" t="s">
        <v>0</v>
      </c>
      <c r="I34" s="103"/>
      <c r="J34" s="108"/>
    </row>
    <row r="35" ht="15" customHeight="1">
      <c r="F35" s="9"/>
    </row>
    <row r="36" spans="1:9" ht="15" customHeight="1">
      <c r="A36" s="88" t="s">
        <v>97</v>
      </c>
      <c r="G36" s="12"/>
      <c r="I36" s="2"/>
    </row>
    <row r="37" spans="1:7" ht="12.75" customHeight="1">
      <c r="A37" s="135" t="s">
        <v>16</v>
      </c>
      <c r="G37" s="12"/>
    </row>
    <row r="38" spans="1:9" ht="42">
      <c r="A38" s="55"/>
      <c r="B38" s="132">
        <v>2013</v>
      </c>
      <c r="C38" s="51" t="s">
        <v>6</v>
      </c>
      <c r="D38" s="132">
        <v>2014</v>
      </c>
      <c r="E38" s="51" t="s">
        <v>110</v>
      </c>
      <c r="F38" s="54" t="s">
        <v>22</v>
      </c>
      <c r="G38" s="54" t="s">
        <v>23</v>
      </c>
      <c r="I38" s="2"/>
    </row>
    <row r="39" spans="1:12" ht="12.75" customHeight="1">
      <c r="A39" s="40" t="s">
        <v>98</v>
      </c>
      <c r="B39" s="17">
        <v>67334.18303821</v>
      </c>
      <c r="C39" s="17">
        <v>70280.4859214</v>
      </c>
      <c r="D39" s="17">
        <v>82534.65401928</v>
      </c>
      <c r="E39" s="17">
        <v>81916.99259441</v>
      </c>
      <c r="F39" s="16">
        <f>E39/D39-1</f>
        <v>-0.007483661647454398</v>
      </c>
      <c r="G39" s="16">
        <f>E39/D39-1</f>
        <v>-0.007483661647454398</v>
      </c>
      <c r="I39" s="119"/>
      <c r="J39" s="119"/>
      <c r="K39" s="119"/>
      <c r="L39" s="119"/>
    </row>
    <row r="40" spans="1:12" ht="12.75" customHeight="1">
      <c r="A40" s="58" t="s">
        <v>99</v>
      </c>
      <c r="B40" s="31">
        <v>30229.96764498</v>
      </c>
      <c r="C40" s="31">
        <v>32306.251907169997</v>
      </c>
      <c r="D40" s="31">
        <v>37501.240316719995</v>
      </c>
      <c r="E40" s="31">
        <v>36517.84439325</v>
      </c>
      <c r="F40" s="16">
        <f aca="true" t="shared" si="1" ref="F40:F53">E40/D40-1</f>
        <v>-0.02622302396306464</v>
      </c>
      <c r="G40" s="16">
        <f aca="true" t="shared" si="2" ref="G40:G53">E40/D40-1</f>
        <v>-0.02622302396306464</v>
      </c>
      <c r="I40" s="119"/>
      <c r="J40" s="119"/>
      <c r="K40" s="119"/>
      <c r="L40" s="119"/>
    </row>
    <row r="41" spans="1:12" ht="12.75" customHeight="1">
      <c r="A41" s="58" t="s">
        <v>100</v>
      </c>
      <c r="B41" s="31">
        <v>28351.13450765</v>
      </c>
      <c r="C41" s="31">
        <v>29295.81499526</v>
      </c>
      <c r="D41" s="31">
        <v>34615.5947059</v>
      </c>
      <c r="E41" s="31">
        <v>34957.32407011</v>
      </c>
      <c r="F41" s="16">
        <f t="shared" si="1"/>
        <v>0.009872121716047122</v>
      </c>
      <c r="G41" s="16">
        <f t="shared" si="2"/>
        <v>0.009872121716047122</v>
      </c>
      <c r="I41" s="119"/>
      <c r="J41" s="119"/>
      <c r="K41" s="119"/>
      <c r="L41" s="119"/>
    </row>
    <row r="42" spans="1:12" ht="12.75" customHeight="1">
      <c r="A42" s="58" t="s">
        <v>101</v>
      </c>
      <c r="B42" s="31">
        <v>6033.29587517</v>
      </c>
      <c r="C42" s="31">
        <v>5500.27204387</v>
      </c>
      <c r="D42" s="31">
        <v>6252.777393280001</v>
      </c>
      <c r="E42" s="31">
        <v>5805.108411619999</v>
      </c>
      <c r="F42" s="16">
        <f t="shared" si="1"/>
        <v>-0.07159522137172547</v>
      </c>
      <c r="G42" s="16">
        <f t="shared" si="2"/>
        <v>-0.07159522137172547</v>
      </c>
      <c r="I42" s="119"/>
      <c r="J42" s="119"/>
      <c r="K42" s="119"/>
      <c r="L42" s="119"/>
    </row>
    <row r="43" spans="1:12" ht="12.75" customHeight="1">
      <c r="A43" s="58" t="s">
        <v>102</v>
      </c>
      <c r="B43" s="31">
        <v>2719.7850104100003</v>
      </c>
      <c r="C43" s="31">
        <v>3178.1469751</v>
      </c>
      <c r="D43" s="31">
        <v>4165.04160338</v>
      </c>
      <c r="E43" s="31">
        <v>4636.71571943</v>
      </c>
      <c r="F43" s="16">
        <f t="shared" si="1"/>
        <v>0.11324595549471295</v>
      </c>
      <c r="G43" s="16">
        <f t="shared" si="2"/>
        <v>0.11324595549471295</v>
      </c>
      <c r="I43" s="119"/>
      <c r="J43" s="119"/>
      <c r="K43" s="119"/>
      <c r="L43" s="119"/>
    </row>
    <row r="44" spans="1:12" ht="12.75" customHeight="1">
      <c r="A44" s="59" t="s">
        <v>103</v>
      </c>
      <c r="B44" s="17">
        <v>34485.862418690005</v>
      </c>
      <c r="C44" s="17">
        <v>35681.585050860005</v>
      </c>
      <c r="D44" s="17">
        <v>36033.658588289996</v>
      </c>
      <c r="E44" s="17">
        <v>35608.22838051</v>
      </c>
      <c r="F44" s="16">
        <f t="shared" si="1"/>
        <v>-0.01180646718782663</v>
      </c>
      <c r="G44" s="16">
        <f t="shared" si="2"/>
        <v>-0.01180646718782663</v>
      </c>
      <c r="I44" s="119"/>
      <c r="J44" s="119"/>
      <c r="K44" s="4"/>
      <c r="L44" s="4"/>
    </row>
    <row r="45" spans="1:12" ht="12.75" customHeight="1">
      <c r="A45" s="58" t="s">
        <v>99</v>
      </c>
      <c r="B45" s="31">
        <v>14289.9706816</v>
      </c>
      <c r="C45" s="31">
        <v>15608.78708709</v>
      </c>
      <c r="D45" s="31">
        <v>16204.947857129999</v>
      </c>
      <c r="E45" s="31">
        <v>16310.17403201</v>
      </c>
      <c r="F45" s="16">
        <f t="shared" si="1"/>
        <v>0.006493459640087851</v>
      </c>
      <c r="G45" s="16">
        <f t="shared" si="2"/>
        <v>0.006493459640087851</v>
      </c>
      <c r="I45" s="119"/>
      <c r="J45" s="119"/>
      <c r="K45" s="119"/>
      <c r="L45" s="4"/>
    </row>
    <row r="46" spans="1:12" ht="12.75" customHeight="1">
      <c r="A46" s="58" t="s">
        <v>100</v>
      </c>
      <c r="B46" s="31">
        <v>14521.07696716</v>
      </c>
      <c r="C46" s="31">
        <v>14669.887842119999</v>
      </c>
      <c r="D46" s="31">
        <v>14001.552952760001</v>
      </c>
      <c r="E46" s="31">
        <v>13929.34910528</v>
      </c>
      <c r="F46" s="16">
        <f t="shared" si="1"/>
        <v>-0.005156845653022213</v>
      </c>
      <c r="G46" s="16">
        <f t="shared" si="2"/>
        <v>-0.005156845653022213</v>
      </c>
      <c r="I46" s="119"/>
      <c r="J46" s="119"/>
      <c r="K46" s="119"/>
      <c r="L46" s="4"/>
    </row>
    <row r="47" spans="1:12" ht="12.75" customHeight="1">
      <c r="A47" s="58" t="s">
        <v>101</v>
      </c>
      <c r="B47" s="31">
        <v>5263.489885770001</v>
      </c>
      <c r="C47" s="31">
        <v>4964.3648857299995</v>
      </c>
      <c r="D47" s="31">
        <v>5490.10313239</v>
      </c>
      <c r="E47" s="31">
        <v>4995.7787533499995</v>
      </c>
      <c r="F47" s="16">
        <f t="shared" si="1"/>
        <v>-0.09003917906817294</v>
      </c>
      <c r="G47" s="16">
        <f t="shared" si="2"/>
        <v>-0.09003917906817294</v>
      </c>
      <c r="I47" s="119"/>
      <c r="J47" s="119"/>
      <c r="K47" s="119"/>
      <c r="L47" s="4"/>
    </row>
    <row r="48" spans="1:12" ht="12.75" customHeight="1">
      <c r="A48" s="58" t="s">
        <v>102</v>
      </c>
      <c r="B48" s="31">
        <v>411.32488416</v>
      </c>
      <c r="C48" s="31">
        <v>438.54523592</v>
      </c>
      <c r="D48" s="31">
        <v>337.05464601</v>
      </c>
      <c r="E48" s="31">
        <v>372.92648986999995</v>
      </c>
      <c r="F48" s="16">
        <f t="shared" si="1"/>
        <v>0.10642738287291165</v>
      </c>
      <c r="G48" s="16">
        <f t="shared" si="2"/>
        <v>0.10642738287291165</v>
      </c>
      <c r="I48" s="119"/>
      <c r="J48" s="119"/>
      <c r="K48" s="119"/>
      <c r="L48" s="4"/>
    </row>
    <row r="49" spans="1:9" ht="12.75" customHeight="1">
      <c r="A49" s="59" t="s">
        <v>104</v>
      </c>
      <c r="B49" s="42">
        <v>32848.32061952</v>
      </c>
      <c r="C49" s="42">
        <v>34598.90087054</v>
      </c>
      <c r="D49" s="42">
        <v>46500.995430990006</v>
      </c>
      <c r="E49" s="42">
        <v>46308.764213899995</v>
      </c>
      <c r="F49" s="16">
        <f t="shared" si="1"/>
        <v>-0.0041339161733707774</v>
      </c>
      <c r="G49" s="16">
        <f t="shared" si="2"/>
        <v>-0.0041339161733707774</v>
      </c>
      <c r="I49" s="2"/>
    </row>
    <row r="50" spans="1:12" ht="12.75" customHeight="1">
      <c r="A50" s="58" t="s">
        <v>99</v>
      </c>
      <c r="B50" s="31">
        <v>15939.99696338</v>
      </c>
      <c r="C50" s="31">
        <v>16697.464820079997</v>
      </c>
      <c r="D50" s="31">
        <v>21296.292459589997</v>
      </c>
      <c r="E50" s="31">
        <v>20207.67036124</v>
      </c>
      <c r="F50" s="16">
        <f t="shared" si="1"/>
        <v>-0.05111791643619046</v>
      </c>
      <c r="G50" s="16">
        <f t="shared" si="2"/>
        <v>-0.05111791643619046</v>
      </c>
      <c r="I50" s="123"/>
      <c r="J50" s="123"/>
      <c r="K50" s="123"/>
      <c r="L50" s="123"/>
    </row>
    <row r="51" spans="1:12" ht="12.75" customHeight="1">
      <c r="A51" s="58" t="s">
        <v>100</v>
      </c>
      <c r="B51" s="31">
        <v>13830.057540490001</v>
      </c>
      <c r="C51" s="31">
        <v>14625.92715314</v>
      </c>
      <c r="D51" s="31">
        <v>20614.04175314</v>
      </c>
      <c r="E51" s="31">
        <v>21027.97496483</v>
      </c>
      <c r="F51" s="16">
        <f t="shared" si="1"/>
        <v>0.02008015781897532</v>
      </c>
      <c r="G51" s="16">
        <f t="shared" si="2"/>
        <v>0.02008015781897532</v>
      </c>
      <c r="H51" s="72"/>
      <c r="I51" s="117"/>
      <c r="J51" s="117"/>
      <c r="K51" s="117"/>
      <c r="L51" s="117"/>
    </row>
    <row r="52" spans="1:12" ht="12.75" customHeight="1">
      <c r="A52" s="58" t="s">
        <v>101</v>
      </c>
      <c r="B52" s="31">
        <v>769.8059893999989</v>
      </c>
      <c r="C52" s="31">
        <v>535.9071581400003</v>
      </c>
      <c r="D52" s="31">
        <v>762.6742608900013</v>
      </c>
      <c r="E52" s="31">
        <v>809.3296582699995</v>
      </c>
      <c r="F52" s="16">
        <f t="shared" si="1"/>
        <v>0.06117342589423935</v>
      </c>
      <c r="G52" s="16">
        <f t="shared" si="2"/>
        <v>0.06117342589423935</v>
      </c>
      <c r="H52" s="72"/>
      <c r="I52" s="117"/>
      <c r="J52" s="117"/>
      <c r="K52" s="117"/>
      <c r="L52" s="117"/>
    </row>
    <row r="53" spans="1:12" ht="12.75" customHeight="1">
      <c r="A53" s="58" t="s">
        <v>102</v>
      </c>
      <c r="B53" s="31">
        <v>2308.46012625</v>
      </c>
      <c r="C53" s="31">
        <v>2739.60173918</v>
      </c>
      <c r="D53" s="31">
        <v>3827.9869573700003</v>
      </c>
      <c r="E53" s="31">
        <v>4263.7892295599995</v>
      </c>
      <c r="F53" s="16">
        <f t="shared" si="1"/>
        <v>0.11384633151660872</v>
      </c>
      <c r="G53" s="16">
        <f t="shared" si="2"/>
        <v>0.11384633151660872</v>
      </c>
      <c r="H53" s="72"/>
      <c r="I53" s="117"/>
      <c r="J53" s="117"/>
      <c r="K53" s="117"/>
      <c r="L53" s="117"/>
    </row>
    <row r="54" spans="1:13" ht="12.75" customHeight="1">
      <c r="A54" s="58"/>
      <c r="B54" s="31"/>
      <c r="C54" s="31"/>
      <c r="D54" s="31"/>
      <c r="E54" s="31"/>
      <c r="F54" s="31"/>
      <c r="G54" s="31"/>
      <c r="H54" s="15"/>
      <c r="I54" s="15"/>
      <c r="J54" s="119"/>
      <c r="K54" s="119"/>
      <c r="L54" s="119"/>
      <c r="M54" s="119"/>
    </row>
    <row r="55" spans="1:13" ht="12.75" customHeight="1">
      <c r="A55" s="75"/>
      <c r="B55" s="74"/>
      <c r="C55" s="74"/>
      <c r="D55" s="74"/>
      <c r="E55" s="74"/>
      <c r="F55" s="74"/>
      <c r="G55" s="74"/>
      <c r="H55" s="75"/>
      <c r="I55" s="2"/>
      <c r="J55" s="118"/>
      <c r="K55" s="118"/>
      <c r="L55" s="117"/>
      <c r="M55" s="4"/>
    </row>
    <row r="56" spans="1:13" ht="12.75" customHeight="1">
      <c r="A56" s="75"/>
      <c r="B56" s="74"/>
      <c r="C56" s="74"/>
      <c r="D56" s="74"/>
      <c r="E56" s="74"/>
      <c r="F56" s="74"/>
      <c r="G56" s="74"/>
      <c r="H56" s="75"/>
      <c r="I56" s="2"/>
      <c r="J56" s="118"/>
      <c r="K56" s="118"/>
      <c r="L56" s="117"/>
      <c r="M56" s="4"/>
    </row>
    <row r="57" spans="1:13" ht="15.75" customHeight="1">
      <c r="A57" s="88" t="s">
        <v>107</v>
      </c>
      <c r="B57" s="1"/>
      <c r="C57" s="14"/>
      <c r="D57" s="14"/>
      <c r="E57" s="14"/>
      <c r="F57" s="14"/>
      <c r="G57" s="14"/>
      <c r="I57" s="2"/>
      <c r="J57" s="118"/>
      <c r="K57" s="118"/>
      <c r="L57" s="117"/>
      <c r="M57" s="4"/>
    </row>
    <row r="58" spans="1:13" ht="12.75" customHeight="1">
      <c r="A58" s="135" t="s">
        <v>16</v>
      </c>
      <c r="B58" s="13"/>
      <c r="C58" s="13"/>
      <c r="D58" s="13"/>
      <c r="E58" s="13"/>
      <c r="I58" s="2"/>
      <c r="J58" s="118"/>
      <c r="K58" s="118"/>
      <c r="L58" s="117"/>
      <c r="M58" s="4"/>
    </row>
    <row r="59" spans="1:11" s="4" customFormat="1" ht="42">
      <c r="A59" s="55"/>
      <c r="B59" s="132">
        <v>2013</v>
      </c>
      <c r="C59" s="51" t="s">
        <v>6</v>
      </c>
      <c r="D59" s="132">
        <v>2014</v>
      </c>
      <c r="E59" s="51" t="s">
        <v>110</v>
      </c>
      <c r="F59" s="54" t="s">
        <v>22</v>
      </c>
      <c r="G59" s="54" t="s">
        <v>23</v>
      </c>
      <c r="H59" s="63"/>
      <c r="I59" s="118"/>
      <c r="J59" s="118"/>
      <c r="K59" s="117"/>
    </row>
    <row r="60" spans="1:12" ht="12.75" customHeight="1">
      <c r="A60" s="40" t="s">
        <v>108</v>
      </c>
      <c r="B60" s="17">
        <v>53961.59959505</v>
      </c>
      <c r="C60" s="17">
        <v>54813.31335172</v>
      </c>
      <c r="D60" s="17">
        <v>78756.32171563999</v>
      </c>
      <c r="E60" s="17">
        <v>78457.12538976</v>
      </c>
      <c r="F60" s="16">
        <f>E60/D60-1</f>
        <v>-0.0037990134552027266</v>
      </c>
      <c r="G60" s="16">
        <f>E60/D60-1</f>
        <v>-0.0037990134552027266</v>
      </c>
      <c r="H60" s="73"/>
      <c r="I60" s="4"/>
      <c r="J60" s="4"/>
      <c r="K60" s="4"/>
      <c r="L60" s="4"/>
    </row>
    <row r="61" spans="1:12" ht="12.75" customHeight="1">
      <c r="A61" s="58" t="s">
        <v>99</v>
      </c>
      <c r="B61" s="31">
        <v>35589.497712669996</v>
      </c>
      <c r="C61" s="31">
        <v>36225.563392690005</v>
      </c>
      <c r="D61" s="31">
        <v>53137.92552443</v>
      </c>
      <c r="E61" s="31">
        <v>53036.914549</v>
      </c>
      <c r="F61" s="16">
        <f aca="true" t="shared" si="3" ref="F61:F71">E61/D61-1</f>
        <v>-0.0019009205653608419</v>
      </c>
      <c r="G61" s="16">
        <f aca="true" t="shared" si="4" ref="G61:G71">E61/D61-1</f>
        <v>-0.0019009205653608419</v>
      </c>
      <c r="H61" s="73"/>
      <c r="I61" s="2"/>
      <c r="K61" s="4"/>
      <c r="L61" s="4"/>
    </row>
    <row r="62" spans="1:12" ht="12.75" customHeight="1">
      <c r="A62" s="58" t="s">
        <v>100</v>
      </c>
      <c r="B62" s="31">
        <v>18300.016493670002</v>
      </c>
      <c r="C62" s="31">
        <v>18500.32621554</v>
      </c>
      <c r="D62" s="31">
        <v>25106.657938070002</v>
      </c>
      <c r="E62" s="31">
        <v>24945.76223307</v>
      </c>
      <c r="F62" s="16">
        <f t="shared" si="3"/>
        <v>-0.006408487557239995</v>
      </c>
      <c r="G62" s="16">
        <f t="shared" si="4"/>
        <v>-0.006408487557239995</v>
      </c>
      <c r="H62" s="73"/>
      <c r="I62" s="2"/>
      <c r="K62" s="4"/>
      <c r="L62" s="4"/>
    </row>
    <row r="63" spans="1:12" ht="12.75" customHeight="1">
      <c r="A63" s="58" t="s">
        <v>102</v>
      </c>
      <c r="B63" s="31">
        <v>72.08538871</v>
      </c>
      <c r="C63" s="31">
        <v>87.42374348999999</v>
      </c>
      <c r="D63" s="31">
        <v>511.7382531399999</v>
      </c>
      <c r="E63" s="31">
        <v>474.4486076899999</v>
      </c>
      <c r="F63" s="16">
        <f t="shared" si="3"/>
        <v>-0.07286859096655884</v>
      </c>
      <c r="G63" s="16">
        <f t="shared" si="4"/>
        <v>-0.07286859096655884</v>
      </c>
      <c r="H63" s="73"/>
      <c r="I63" s="2"/>
      <c r="K63" s="4"/>
      <c r="L63" s="4"/>
    </row>
    <row r="64" spans="1:12" ht="12.75" customHeight="1">
      <c r="A64" s="59" t="s">
        <v>103</v>
      </c>
      <c r="B64" s="17">
        <v>25037.123758519996</v>
      </c>
      <c r="C64" s="17">
        <v>24878.31960075</v>
      </c>
      <c r="D64" s="17">
        <v>33363.15788411</v>
      </c>
      <c r="E64" s="17">
        <v>32941.43320477</v>
      </c>
      <c r="F64" s="16">
        <f t="shared" si="3"/>
        <v>-0.012640430525338697</v>
      </c>
      <c r="G64" s="16">
        <f t="shared" si="4"/>
        <v>-0.012640430525338697</v>
      </c>
      <c r="H64" s="73"/>
      <c r="I64" s="2"/>
      <c r="K64" s="4"/>
      <c r="L64" s="4"/>
    </row>
    <row r="65" spans="1:12" ht="12.75" customHeight="1">
      <c r="A65" s="58" t="s">
        <v>99</v>
      </c>
      <c r="B65" s="31">
        <v>15783.563455059999</v>
      </c>
      <c r="C65" s="31">
        <v>15582.23318553</v>
      </c>
      <c r="D65" s="31">
        <v>21916.231668760007</v>
      </c>
      <c r="E65" s="31">
        <v>21627.926950279998</v>
      </c>
      <c r="F65" s="16">
        <f t="shared" si="3"/>
        <v>-0.013154849010423963</v>
      </c>
      <c r="G65" s="16">
        <f t="shared" si="4"/>
        <v>-0.013154849010423963</v>
      </c>
      <c r="H65" s="73"/>
      <c r="I65" s="12"/>
      <c r="J65" s="12"/>
      <c r="K65" s="117"/>
      <c r="L65" s="4"/>
    </row>
    <row r="66" spans="1:12" ht="12.75" customHeight="1">
      <c r="A66" s="58" t="s">
        <v>100</v>
      </c>
      <c r="B66" s="31">
        <v>9248.53188656</v>
      </c>
      <c r="C66" s="31">
        <v>9291.23078262</v>
      </c>
      <c r="D66" s="31">
        <v>11289.14837355</v>
      </c>
      <c r="E66" s="31">
        <v>11164.28794266</v>
      </c>
      <c r="F66" s="16">
        <f t="shared" si="3"/>
        <v>-0.01106021701181148</v>
      </c>
      <c r="G66" s="16">
        <f t="shared" si="4"/>
        <v>-0.01106021701181148</v>
      </c>
      <c r="H66" s="73"/>
      <c r="I66" s="12"/>
      <c r="J66" s="12"/>
      <c r="K66" s="117"/>
      <c r="L66" s="4"/>
    </row>
    <row r="67" spans="1:9" ht="12.75" customHeight="1">
      <c r="A67" s="58" t="s">
        <v>102</v>
      </c>
      <c r="B67" s="31">
        <v>5.0284169</v>
      </c>
      <c r="C67" s="31">
        <v>4.8556326</v>
      </c>
      <c r="D67" s="31">
        <v>157.7778418</v>
      </c>
      <c r="E67" s="31">
        <v>149.21831183</v>
      </c>
      <c r="F67" s="16">
        <f t="shared" si="3"/>
        <v>-0.05425052004989461</v>
      </c>
      <c r="G67" s="16">
        <f t="shared" si="4"/>
        <v>-0.05425052004989461</v>
      </c>
      <c r="H67" s="73"/>
      <c r="I67" s="128"/>
    </row>
    <row r="68" spans="1:11" ht="12.75" customHeight="1">
      <c r="A68" s="59" t="s">
        <v>104</v>
      </c>
      <c r="B68" s="17">
        <v>28924.475836530004</v>
      </c>
      <c r="C68" s="17">
        <v>29934.993750969996</v>
      </c>
      <c r="D68" s="17">
        <v>45393.16383152999</v>
      </c>
      <c r="E68" s="17">
        <v>45515.692184989995</v>
      </c>
      <c r="F68" s="16">
        <f t="shared" si="3"/>
        <v>0.0026992688571949586</v>
      </c>
      <c r="G68" s="16">
        <f t="shared" si="4"/>
        <v>0.0026992688571949586</v>
      </c>
      <c r="H68" s="73"/>
      <c r="I68" s="12"/>
      <c r="J68" s="12"/>
      <c r="K68" s="117"/>
    </row>
    <row r="69" spans="1:13" ht="12.75" customHeight="1">
      <c r="A69" s="58" t="s">
        <v>99</v>
      </c>
      <c r="B69" s="31">
        <v>19805.934257609995</v>
      </c>
      <c r="C69" s="31">
        <v>20643.330207160005</v>
      </c>
      <c r="D69" s="31">
        <v>31221.693855669993</v>
      </c>
      <c r="E69" s="31">
        <v>31408.987598720003</v>
      </c>
      <c r="F69" s="16">
        <f t="shared" si="3"/>
        <v>0.005998833500700629</v>
      </c>
      <c r="G69" s="16">
        <f t="shared" si="4"/>
        <v>0.005998833500700629</v>
      </c>
      <c r="H69" s="73"/>
      <c r="I69" s="12"/>
      <c r="J69" s="12"/>
      <c r="K69" s="117"/>
      <c r="L69" s="12"/>
      <c r="M69" s="12"/>
    </row>
    <row r="70" spans="1:13" ht="12.75" customHeight="1">
      <c r="A70" s="58" t="s">
        <v>100</v>
      </c>
      <c r="B70" s="31">
        <v>9051.484607110002</v>
      </c>
      <c r="C70" s="31">
        <v>9209.095432920001</v>
      </c>
      <c r="D70" s="31">
        <v>13817.509564520002</v>
      </c>
      <c r="E70" s="31">
        <v>13781.47429041</v>
      </c>
      <c r="F70" s="16">
        <f t="shared" si="3"/>
        <v>-0.0026079427657883514</v>
      </c>
      <c r="G70" s="16">
        <f t="shared" si="4"/>
        <v>-0.0026079427657883514</v>
      </c>
      <c r="H70" s="73"/>
      <c r="I70" s="12"/>
      <c r="J70" s="12"/>
      <c r="K70" s="117"/>
      <c r="L70" s="12"/>
      <c r="M70" s="12"/>
    </row>
    <row r="71" spans="1:13" ht="12.75" customHeight="1">
      <c r="A71" s="58" t="s">
        <v>102</v>
      </c>
      <c r="B71" s="31">
        <v>67.05697181000001</v>
      </c>
      <c r="C71" s="31">
        <v>82.56811088999999</v>
      </c>
      <c r="D71" s="31">
        <v>353.96041133999995</v>
      </c>
      <c r="E71" s="31">
        <v>325.2302958599999</v>
      </c>
      <c r="F71" s="16">
        <f t="shared" si="3"/>
        <v>-0.08116759546988739</v>
      </c>
      <c r="G71" s="16">
        <f t="shared" si="4"/>
        <v>-0.08116759546988739</v>
      </c>
      <c r="H71" s="73"/>
      <c r="I71" s="12"/>
      <c r="J71" s="12"/>
      <c r="K71" s="117"/>
      <c r="L71" s="12"/>
      <c r="M71" s="12"/>
    </row>
    <row r="72" spans="2:14" ht="12" customHeight="1">
      <c r="B72" s="12"/>
      <c r="C72" s="12"/>
      <c r="D72" s="12"/>
      <c r="E72" s="16"/>
      <c r="F72" s="16"/>
      <c r="G72" s="109"/>
      <c r="H72" s="75"/>
      <c r="J72" s="12"/>
      <c r="K72" s="12"/>
      <c r="L72" s="117"/>
      <c r="M72" s="12"/>
      <c r="N72" s="12"/>
    </row>
    <row r="73" spans="2:15" ht="11.25">
      <c r="B73" s="31"/>
      <c r="C73" s="31"/>
      <c r="I73" s="17"/>
      <c r="K73" s="12"/>
      <c r="L73" s="12"/>
      <c r="M73" s="117"/>
      <c r="N73" s="12"/>
      <c r="O73" s="12"/>
    </row>
    <row r="74" spans="2:15" ht="11.25">
      <c r="B74" s="17"/>
      <c r="C74" s="17"/>
      <c r="I74" s="31"/>
      <c r="K74" s="12"/>
      <c r="L74" s="12"/>
      <c r="M74" s="117"/>
      <c r="N74" s="12"/>
      <c r="O74" s="12"/>
    </row>
    <row r="75" spans="2:15" ht="11.25">
      <c r="B75" s="31"/>
      <c r="C75" s="31"/>
      <c r="I75" s="31"/>
      <c r="K75" s="12"/>
      <c r="L75" s="12"/>
      <c r="M75" s="117"/>
      <c r="N75" s="12"/>
      <c r="O75" s="12"/>
    </row>
    <row r="76" spans="2:15" ht="11.25">
      <c r="B76" s="31"/>
      <c r="C76" s="31"/>
      <c r="D76" s="31"/>
      <c r="F76" s="31"/>
      <c r="G76" s="31"/>
      <c r="I76" s="31"/>
      <c r="K76" s="12"/>
      <c r="L76" s="12"/>
      <c r="M76" s="12"/>
      <c r="N76" s="12"/>
      <c r="O76" s="12"/>
    </row>
    <row r="77" spans="2:13" ht="11.25">
      <c r="B77" s="31"/>
      <c r="C77" s="31"/>
      <c r="D77" s="31"/>
      <c r="F77" s="31"/>
      <c r="G77" s="31"/>
      <c r="I77" s="17"/>
      <c r="K77" s="128"/>
      <c r="M77" s="12"/>
    </row>
    <row r="78" spans="2:13" ht="11.25">
      <c r="B78" s="62"/>
      <c r="C78" s="62"/>
      <c r="D78" s="62"/>
      <c r="E78" s="62"/>
      <c r="F78" s="62"/>
      <c r="I78" s="31"/>
      <c r="K78" s="128"/>
      <c r="M78" s="12"/>
    </row>
    <row r="79" spans="3:11" ht="12.75">
      <c r="C79" s="12"/>
      <c r="D79" s="12"/>
      <c r="E79" s="12"/>
      <c r="F79" s="12"/>
      <c r="K79" s="128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2015-02-12T10:15:03Z</cp:lastPrinted>
  <dcterms:created xsi:type="dcterms:W3CDTF">2008-11-05T07:26:31Z</dcterms:created>
  <dcterms:modified xsi:type="dcterms:W3CDTF">2015-02-12T11:09:19Z</dcterms:modified>
  <cp:category/>
  <cp:version/>
  <cp:contentType/>
  <cp:contentStatus/>
</cp:coreProperties>
</file>