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ЕПИСКА\2023\102-9\Сайт НБКР\Trade Balance\Торговля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2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B18" i="5" l="1"/>
  <c r="B17" i="5"/>
  <c r="B16" i="5"/>
  <c r="B15" i="5"/>
  <c r="B14" i="5"/>
  <c r="B13" i="5"/>
  <c r="B11" i="5"/>
  <c r="B10" i="5"/>
  <c r="B9" i="5"/>
  <c r="B8" i="5"/>
  <c r="B7" i="5"/>
  <c r="B6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A11" i="5"/>
  <c r="V11" i="5"/>
  <c r="Q11" i="5"/>
  <c r="L11" i="5"/>
  <c r="G11" i="5"/>
  <c r="AA10" i="5"/>
  <c r="V10" i="5"/>
  <c r="Q10" i="5"/>
  <c r="L10" i="5"/>
  <c r="G10" i="5"/>
  <c r="AA9" i="5"/>
  <c r="V9" i="5"/>
  <c r="Q9" i="5"/>
  <c r="L9" i="5"/>
  <c r="G9" i="5"/>
  <c r="AA8" i="5"/>
  <c r="V8" i="5"/>
  <c r="Q8" i="5"/>
  <c r="L8" i="5"/>
  <c r="G8" i="5"/>
  <c r="AA7" i="5"/>
  <c r="V7" i="5"/>
  <c r="Q7" i="5"/>
  <c r="L7" i="5"/>
  <c r="G7" i="5"/>
  <c r="AA6" i="5"/>
  <c r="V6" i="5"/>
  <c r="Q6" i="5"/>
  <c r="L6" i="5"/>
  <c r="G6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<sst xmlns="http://schemas.openxmlformats.org/spreadsheetml/2006/main" count="334" uniqueCount="175">
  <si>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</si>
  <si>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</si>
  <si>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</si>
  <si>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</si>
  <si>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</si>
  <si>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</si>
  <si>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</si>
  <si>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</si>
  <si>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</si>
  <si>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</si>
  <si>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</si>
  <si>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</si>
  <si>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</si>
  <si>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</si>
  <si>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</si>
  <si>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</si>
  <si>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</si>
  <si>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</si>
  <si>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</si>
  <si>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</si>
  <si>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</si>
  <si>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</si>
  <si>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</si>
  <si>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</si>
  <si>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</si>
  <si>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</si>
  <si>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</si>
  <si>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</si>
  <si>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</si>
  <si>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</si>
  <si>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</si>
  <si>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</si>
  <si>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</si>
  <si>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</si>
  <si>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</si>
  <si>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</si>
  <si>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</si>
  <si>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</si>
  <si>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</si>
  <si>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</si>
  <si>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</si>
  <si>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</si>
  <si>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</si>
  <si>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</si>
  <si>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</si>
  <si>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</si>
  <si>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</si>
  <si>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</si>
  <si>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</si>
  <si>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</si>
  <si>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</si>
  <si>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</si>
  <si>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</si>
  <si>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</si>
  <si>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</si>
  <si>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</si>
  <si>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</si>
  <si>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</si>
  <si>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</si>
  <si>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</si>
  <si>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</si>
  <si>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</si>
  <si>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</si>
  <si>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</si>
  <si>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</si>
  <si>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</si>
  <si>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</si>
  <si>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</si>
  <si>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</si>
  <si>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</si>
  <si>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</si>
  <si>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</si>
  <si>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</si>
  <si>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</si>
  <si>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</si>
  <si>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</si>
  <si>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</si>
  <si>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</si>
  <si>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</si>
  <si>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</si>
  <si>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</si>
  <si>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</si>
  <si>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</si>
  <si>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</si>
  <si>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</si>
  <si>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</si>
  <si>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</si>
  <si>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</si>
  <si>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</si>
  <si>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</si>
  <si>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</si>
  <si>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</si>
  <si>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</si>
  <si>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</si>
  <si>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</si>
  <si>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</si>
  <si>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</si>
  <si>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</si>
  <si>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</si>
  <si>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</si>
  <si>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</si>
  <si>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</si>
  <si>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</si>
  <si>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</si>
  <si>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</si>
  <si>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</si>
  <si>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</si>
  <si>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</si>
  <si>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</si>
  <si>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</si>
  <si>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</si>
  <si>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</si>
  <si>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</si>
  <si>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</si>
  <si>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</si>
  <si>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</si>
  <si>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</si>
  <si>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</si>
  <si>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</si>
  <si>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</si>
  <si>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</si>
  <si>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</si>
  <si>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</si>
  <si>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</si>
  <si>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</si>
  <si>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</si>
  <si>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</si>
  <si>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</si>
  <si>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</si>
  <si>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</si>
  <si>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</si>
  <si>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</si>
  <si>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</si>
  <si>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</si>
  <si>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</si>
  <si>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</si>
  <si>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</si>
  <si>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</si>
  <si>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</si>
  <si>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</si>
  <si>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</si>
  <si>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</si>
  <si>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</si>
  <si>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</si>
  <si>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</si>
  <si>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</si>
  <si>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</si>
  <si>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</si>
  <si>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</si>
  <si>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</si>
  <si>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</si>
  <si>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</si>
  <si>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</si>
  <si>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</si>
  <si>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</si>
  <si>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</si>
  <si>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</si>
  <si>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</si>
  <si>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</si>
  <si>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</si>
  <si>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</si>
  <si>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</si>
  <si>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</si>
  <si>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</si>
  <si>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</si>
  <si>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</si>
  <si>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</si>
  <si>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</si>
  <si>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</si>
  <si>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УСКнын маалыматынын негизинде, Улуттук банкта иштелип чыккан классификация боюнча.</t>
  </si>
  <si>
    <t>2022*</t>
  </si>
  <si>
    <t>I*</t>
  </si>
  <si>
    <t>II*</t>
  </si>
  <si>
    <t>III*</t>
  </si>
  <si>
    <t>IV*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</si>
</sst>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showGridLines="0" tabSelected="1" topLeftCell="V1" workbookViewId="0">
      <selection activeCell="AP4" sqref="AP4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3" x14ac:dyDescent="0.25">
      <c r="A1" s="1" t="s">
        <v>167</v>
      </c>
    </row>
    <row r="2" spans="1:43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3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3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 t="s">
        <v>170</v>
      </c>
      <c r="AL4" s="65" t="str">
        <f>AK4</f>
        <v>2022*</v>
      </c>
      <c r="AM4" s="66"/>
      <c r="AN4" s="66"/>
      <c r="AO4" s="67"/>
    </row>
    <row r="5" spans="1:43" ht="13.5" thickBot="1" x14ac:dyDescent="0.3">
      <c r="A5" s="71"/>
      <c r="B5" s="69"/>
      <c r="C5" s="6" t="s">
        <v>1</v>
      </c>
      <c r="D5" s="6" t="s">
        <v>2</v>
      </c>
      <c r="E5" s="6" t="s">
        <v>3</v>
      </c>
      <c r="F5" s="6" t="s">
        <v>4</v>
      </c>
      <c r="G5" s="73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171</v>
      </c>
      <c r="AM5" s="6" t="s">
        <v>172</v>
      </c>
      <c r="AN5" s="6" t="s">
        <v>173</v>
      </c>
      <c r="AO5" s="6" t="s">
        <v>174</v>
      </c>
    </row>
    <row r="6" spans="1:43" ht="28.5" x14ac:dyDescent="0.25">
      <c r="A6" s="7" t="s">
        <v>165</v>
      </c>
      <c r="B6" s="8">
        <f t="shared" ref="B6:B11" si="0">SUM(C6:F6)</f>
        <v>1618.9830562856512</v>
      </c>
      <c r="C6" s="8">
        <v>433.1957516577076</v>
      </c>
      <c r="D6" s="8">
        <v>361.52726958341117</v>
      </c>
      <c r="E6" s="8">
        <v>344.78810254275544</v>
      </c>
      <c r="F6" s="8">
        <v>479.47193250177702</v>
      </c>
      <c r="G6" s="8">
        <f t="shared" ref="G6:G11" si="1">SUM(H6:K6)</f>
        <v>1607.8938237260854</v>
      </c>
      <c r="H6" s="8">
        <v>352.09654736720751</v>
      </c>
      <c r="I6" s="8">
        <v>293.10667616661323</v>
      </c>
      <c r="J6" s="8">
        <v>451.85408939880705</v>
      </c>
      <c r="K6" s="8">
        <v>510.83651079345748</v>
      </c>
      <c r="L6" s="8">
        <f t="shared" ref="L6:L18" si="2">SUM(M6:P6)</f>
        <v>1813.8693199714949</v>
      </c>
      <c r="M6" s="8">
        <v>406.80987620946848</v>
      </c>
      <c r="N6" s="8">
        <v>402.35539251345824</v>
      </c>
      <c r="O6" s="8">
        <v>439.07542045395667</v>
      </c>
      <c r="P6" s="8">
        <v>565.62863079461169</v>
      </c>
      <c r="Q6" s="8">
        <f t="shared" ref="Q6:Q11" si="3">SUM(R6:U6)</f>
        <v>1916.0035902152433</v>
      </c>
      <c r="R6" s="8">
        <v>404.70398659983471</v>
      </c>
      <c r="S6" s="8">
        <v>486.58428340308728</v>
      </c>
      <c r="T6" s="8">
        <v>377.46275778486165</v>
      </c>
      <c r="U6" s="8">
        <v>647.25256242745968</v>
      </c>
      <c r="V6" s="8">
        <f t="shared" ref="V6:V11" si="4">SUM(W6:Z6)</f>
        <v>2042.9410072839628</v>
      </c>
      <c r="W6" s="8">
        <v>482.96458838211612</v>
      </c>
      <c r="X6" s="8">
        <v>479.93642414507389</v>
      </c>
      <c r="Y6" s="8">
        <v>463.03163900992752</v>
      </c>
      <c r="Z6" s="8">
        <v>617.00835574684504</v>
      </c>
      <c r="AA6" s="8">
        <f t="shared" ref="AA6:AA11" si="5">SUM(AB6:AE6)</f>
        <v>2015.8195123853438</v>
      </c>
      <c r="AB6" s="8">
        <v>496.42764738058605</v>
      </c>
      <c r="AC6" s="8">
        <v>522.36588477330042</v>
      </c>
      <c r="AD6" s="8">
        <v>551.44581312128435</v>
      </c>
      <c r="AE6" s="8">
        <v>445.58016711017297</v>
      </c>
      <c r="AF6" s="60">
        <v>2778.8683330686745</v>
      </c>
      <c r="AG6" s="60">
        <v>439.76348324901119</v>
      </c>
      <c r="AH6" s="60">
        <v>1174.7912584771536</v>
      </c>
      <c r="AI6" s="60">
        <v>657.09560376324271</v>
      </c>
      <c r="AJ6" s="60">
        <v>507.21798757926695</v>
      </c>
      <c r="AK6" s="60">
        <v>2189.6916241576678</v>
      </c>
      <c r="AL6" s="60">
        <v>377.93246747360342</v>
      </c>
      <c r="AM6" s="60">
        <v>585.12865943814211</v>
      </c>
      <c r="AN6" s="60">
        <v>427.30839453592137</v>
      </c>
      <c r="AO6" s="60">
        <v>799.32210271000076</v>
      </c>
      <c r="AQ6" s="64"/>
    </row>
    <row r="7" spans="1:43" x14ac:dyDescent="0.25">
      <c r="A7" s="9" t="s">
        <v>156</v>
      </c>
      <c r="B7" s="8">
        <f t="shared" si="0"/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f t="shared" si="1"/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f t="shared" si="2"/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f t="shared" si="3"/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f t="shared" si="4"/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f t="shared" si="5"/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867.34994500000005</v>
      </c>
      <c r="AL7" s="61">
        <v>159.31939899999998</v>
      </c>
      <c r="AM7" s="61">
        <v>261.97824300000002</v>
      </c>
      <c r="AN7" s="61">
        <v>199.27762400000003</v>
      </c>
      <c r="AO7" s="61">
        <v>246.77467899999996</v>
      </c>
    </row>
    <row r="8" spans="1:43" x14ac:dyDescent="0.25">
      <c r="A8" s="11" t="s">
        <v>157</v>
      </c>
      <c r="B8" s="8">
        <f t="shared" si="0"/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f t="shared" si="1"/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f t="shared" si="2"/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f t="shared" si="3"/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f t="shared" si="4"/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f t="shared" si="5"/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161.42344899999998</v>
      </c>
      <c r="AL8" s="61">
        <v>36.629429999999999</v>
      </c>
      <c r="AM8" s="61">
        <v>68.939544999999995</v>
      </c>
      <c r="AN8" s="61">
        <v>27.291960999999997</v>
      </c>
      <c r="AO8" s="61">
        <v>28.562512999999999</v>
      </c>
    </row>
    <row r="9" spans="1:43" x14ac:dyDescent="0.25">
      <c r="A9" s="12" t="s">
        <v>158</v>
      </c>
      <c r="B9" s="8">
        <f t="shared" si="0"/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f t="shared" si="1"/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f t="shared" si="2"/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f t="shared" si="3"/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f t="shared" si="4"/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f t="shared" si="5"/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833.99168499999996</v>
      </c>
      <c r="AL9" s="61">
        <v>130.264163</v>
      </c>
      <c r="AM9" s="61">
        <v>167.78019399999999</v>
      </c>
      <c r="AN9" s="61">
        <v>129.37625399999999</v>
      </c>
      <c r="AO9" s="61">
        <v>406.57107399999995</v>
      </c>
    </row>
    <row r="10" spans="1:43" x14ac:dyDescent="0.25">
      <c r="A10" s="12" t="s">
        <v>159</v>
      </c>
      <c r="B10" s="8">
        <f t="shared" si="0"/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f t="shared" si="1"/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f t="shared" si="2"/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f t="shared" si="3"/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f t="shared" si="4"/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f t="shared" si="5"/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129.15603600000003</v>
      </c>
      <c r="AL10" s="61">
        <v>9.1257629999999992</v>
      </c>
      <c r="AM10" s="61">
        <v>40.625477000000004</v>
      </c>
      <c r="AN10" s="61">
        <v>18.46199</v>
      </c>
      <c r="AO10" s="61">
        <v>60.942806000000004</v>
      </c>
    </row>
    <row r="11" spans="1:43" x14ac:dyDescent="0.25">
      <c r="A11" s="12" t="s">
        <v>160</v>
      </c>
      <c r="B11" s="8">
        <f t="shared" si="0"/>
        <v>219.74399728565129</v>
      </c>
      <c r="C11" s="10">
        <v>66.859521657707575</v>
      </c>
      <c r="D11" s="10">
        <v>57.03034658341118</v>
      </c>
      <c r="E11" s="10">
        <v>56.699553542755446</v>
      </c>
      <c r="F11" s="10">
        <v>39.154575501777074</v>
      </c>
      <c r="G11" s="8">
        <f t="shared" si="1"/>
        <v>83.700731726085365</v>
      </c>
      <c r="H11" s="10">
        <v>15.451576367207506</v>
      </c>
      <c r="I11" s="10">
        <v>22.791085166613257</v>
      </c>
      <c r="J11" s="10">
        <v>21.091683398807071</v>
      </c>
      <c r="K11" s="10">
        <v>24.366386793457522</v>
      </c>
      <c r="L11" s="8">
        <f t="shared" si="2"/>
        <v>136.76087897149515</v>
      </c>
      <c r="M11" s="10">
        <v>19.398453209468471</v>
      </c>
      <c r="N11" s="10">
        <v>26.754393513458268</v>
      </c>
      <c r="O11" s="10">
        <v>52.916297453956716</v>
      </c>
      <c r="P11" s="10">
        <v>37.691734794611683</v>
      </c>
      <c r="Q11" s="8">
        <f t="shared" si="3"/>
        <v>218.44602321524337</v>
      </c>
      <c r="R11" s="10">
        <v>44.067979599834757</v>
      </c>
      <c r="S11" s="10">
        <v>52.127592403087306</v>
      </c>
      <c r="T11" s="10">
        <v>66.818907784861636</v>
      </c>
      <c r="U11" s="10">
        <v>55.431543427459673</v>
      </c>
      <c r="V11" s="8">
        <f t="shared" si="4"/>
        <v>176.8066702839626</v>
      </c>
      <c r="W11" s="10">
        <v>32.217141382116111</v>
      </c>
      <c r="X11" s="10">
        <v>47.37462014507387</v>
      </c>
      <c r="Y11" s="10">
        <v>44.23631000992755</v>
      </c>
      <c r="Z11" s="10">
        <v>52.978598746845073</v>
      </c>
      <c r="AA11" s="8">
        <f t="shared" si="5"/>
        <v>125.82380238534384</v>
      </c>
      <c r="AB11" s="10">
        <v>35.548026380586059</v>
      </c>
      <c r="AC11" s="10">
        <v>27.400378773300456</v>
      </c>
      <c r="AD11" s="10">
        <v>33.248842121284298</v>
      </c>
      <c r="AE11" s="10">
        <v>29.626555110173026</v>
      </c>
      <c r="AF11" s="60">
        <v>126.69345106867448</v>
      </c>
      <c r="AG11" s="61">
        <v>33.171626249011197</v>
      </c>
      <c r="AH11" s="61">
        <v>31.99031547715358</v>
      </c>
      <c r="AI11" s="61">
        <v>29.841986763242677</v>
      </c>
      <c r="AJ11" s="61">
        <v>31.689522579267006</v>
      </c>
      <c r="AK11" s="60">
        <v>197.77050915766759</v>
      </c>
      <c r="AL11" s="61">
        <v>42.593712473603404</v>
      </c>
      <c r="AM11" s="61">
        <v>45.80520043814213</v>
      </c>
      <c r="AN11" s="61">
        <v>52.900565535921366</v>
      </c>
      <c r="AO11" s="61">
        <v>56.471030710000711</v>
      </c>
    </row>
    <row r="12" spans="1:43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43" ht="25.5" x14ac:dyDescent="0.25">
      <c r="A13" s="15" t="s">
        <v>161</v>
      </c>
      <c r="B13" s="8">
        <f t="shared" ref="B13:B18" si="6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7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si="2"/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8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9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10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9629.0779939999993</v>
      </c>
      <c r="AL13" s="60">
        <v>1796.99405</v>
      </c>
      <c r="AM13" s="60">
        <v>2285.200272</v>
      </c>
      <c r="AN13" s="60">
        <v>2948.1404849999999</v>
      </c>
      <c r="AO13" s="60">
        <v>2598.743187</v>
      </c>
    </row>
    <row r="14" spans="1:43" x14ac:dyDescent="0.25">
      <c r="A14" s="16" t="s">
        <v>156</v>
      </c>
      <c r="B14" s="8">
        <f t="shared" si="6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7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8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9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10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3308.6031320000002</v>
      </c>
      <c r="AL14" s="61">
        <v>674.04054799999994</v>
      </c>
      <c r="AM14" s="61">
        <v>752.45277899999996</v>
      </c>
      <c r="AN14" s="61">
        <v>991.88073299999996</v>
      </c>
      <c r="AO14" s="61">
        <v>890.22907199999986</v>
      </c>
    </row>
    <row r="15" spans="1:43" x14ac:dyDescent="0.25">
      <c r="A15" s="16" t="s">
        <v>157</v>
      </c>
      <c r="B15" s="8">
        <f t="shared" si="6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7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8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9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10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154.92076</v>
      </c>
      <c r="AL15" s="61">
        <v>34.789452999999995</v>
      </c>
      <c r="AM15" s="61">
        <v>27.493904000000001</v>
      </c>
      <c r="AN15" s="61">
        <v>51.180843000000003</v>
      </c>
      <c r="AO15" s="61">
        <v>41.456559999999996</v>
      </c>
    </row>
    <row r="16" spans="1:43" x14ac:dyDescent="0.25">
      <c r="A16" s="17" t="s">
        <v>158</v>
      </c>
      <c r="B16" s="8">
        <f t="shared" si="6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7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8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9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10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3731.9764919999998</v>
      </c>
      <c r="AL16" s="61">
        <v>552.00266699999997</v>
      </c>
      <c r="AM16" s="61">
        <v>907.22224099999994</v>
      </c>
      <c r="AN16" s="61">
        <v>1291.7391459999999</v>
      </c>
      <c r="AO16" s="61">
        <v>981.01243799999997</v>
      </c>
    </row>
    <row r="17" spans="1:41" x14ac:dyDescent="0.25">
      <c r="A17" s="18" t="s">
        <v>159</v>
      </c>
      <c r="B17" s="8">
        <f t="shared" si="6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7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8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9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10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1371.5935049999998</v>
      </c>
      <c r="AL17" s="61">
        <v>253.17740499999996</v>
      </c>
      <c r="AM17" s="61">
        <v>332.22451599999999</v>
      </c>
      <c r="AN17" s="61">
        <v>326.89885600000002</v>
      </c>
      <c r="AO17" s="61">
        <v>459.29272800000001</v>
      </c>
    </row>
    <row r="18" spans="1:41" x14ac:dyDescent="0.25">
      <c r="A18" s="18" t="s">
        <v>160</v>
      </c>
      <c r="B18" s="8">
        <f t="shared" si="6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7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8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9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10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1061.984105</v>
      </c>
      <c r="AL18" s="61">
        <v>282.98397699999998</v>
      </c>
      <c r="AM18" s="61">
        <v>265.80683199999999</v>
      </c>
      <c r="AN18" s="61">
        <v>286.44090699999998</v>
      </c>
      <c r="AO18" s="61">
        <v>226.75238899999999</v>
      </c>
    </row>
    <row r="19" spans="1:4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1" s="22" customFormat="1" ht="11.25" x14ac:dyDescent="0.25">
      <c r="A20" s="21" t="s">
        <v>162</v>
      </c>
    </row>
    <row r="21" spans="1:41" s="22" customFormat="1" ht="11.25" x14ac:dyDescent="0.25">
      <c r="A21" s="21" t="s">
        <v>169</v>
      </c>
    </row>
    <row r="22" spans="1:41" s="21" customFormat="1" ht="11.25" x14ac:dyDescent="0.25">
      <c r="A22" s="21" t="s">
        <v>166</v>
      </c>
    </row>
    <row r="23" spans="1:41" x14ac:dyDescent="0.25">
      <c r="A23" s="63" t="s">
        <v>164</v>
      </c>
      <c r="R23" s="22"/>
      <c r="S23" s="22"/>
      <c r="T23" s="22"/>
      <c r="U23" s="22"/>
    </row>
    <row r="24" spans="1:41" x14ac:dyDescent="0.25">
      <c r="R24" s="22"/>
      <c r="S24" s="22"/>
      <c r="T24" s="22"/>
      <c r="U24" s="22"/>
    </row>
    <row r="25" spans="1:41" x14ac:dyDescent="0.25">
      <c r="R25" s="22"/>
      <c r="S25" s="22"/>
      <c r="T25" s="22"/>
      <c r="U25" s="22"/>
    </row>
    <row r="26" spans="1:41" x14ac:dyDescent="0.25">
      <c r="R26" s="22"/>
      <c r="S26" s="22"/>
      <c r="T26" s="22"/>
      <c r="U26" s="22"/>
    </row>
  </sheetData>
  <mergeCells count="17">
    <mergeCell ref="Q4:Q5"/>
    <mergeCell ref="A4:A5"/>
    <mergeCell ref="G4:G5"/>
    <mergeCell ref="H4:K4"/>
    <mergeCell ref="L4:L5"/>
    <mergeCell ref="M4:P4"/>
    <mergeCell ref="B4:B5"/>
    <mergeCell ref="C4:F4"/>
    <mergeCell ref="AK4:AK5"/>
    <mergeCell ref="AL4:AO4"/>
    <mergeCell ref="AG4:AJ4"/>
    <mergeCell ref="R4:U4"/>
    <mergeCell ref="V4:V5"/>
    <mergeCell ref="W4:Z4"/>
    <mergeCell ref="AA4:AA5"/>
    <mergeCell ref="AB4:AE4"/>
    <mergeCell ref="AF4:A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2015-2022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2023-05-13T09:52:38Z</dcterms:modified>
</cp:coreProperties>
</file>