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<sst xmlns="http://schemas.openxmlformats.org/spreadsheetml/2006/main" count="123" uniqueCount="65">
  <si>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</si>
  <si>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</si>
  <si>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</si>
  <si>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</si>
  <si>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</si>
  <si>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</si>
  <si>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</si>
  <si>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</si>
  <si>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</si>
  <si>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</si>
  <si>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</si>
  <si>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</si>
  <si>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</si>
  <si>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</si>
  <si>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</si>
  <si>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</si>
  <si>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</si>
  <si>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</si>
  <si>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</si>
  <si>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</si>
  <si>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</si>
  <si>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</si>
  <si>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</si>
  <si>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</si>
  <si>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</si>
  <si>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</si>
  <si>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</si>
  <si>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</si>
  <si>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</si>
  <si>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</si>
  <si>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</si>
  <si>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</si>
  <si>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</si>
  <si>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</si>
  <si>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</si>
  <si>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</si>
  <si>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</si>
  <si>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</si>
  <si>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</si>
  <si>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</si>
  <si>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</si>
  <si>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</si>
  <si>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</si>
  <si>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</si>
  <si>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</si>
  <si>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</si>
  <si>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</si>
  <si>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</si>
  <si>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</si>
  <si>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</si>
  <si>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-</t>
  </si>
  <si>
    <t>2011-ж. 10.03</t>
  </si>
  <si>
    <t>2011.07.03-2011.11.03</t>
  </si>
  <si>
    <t>2011-ж. 09.03</t>
  </si>
  <si>
    <t>Жумалык баяндама (2011.14.03 - 2011.18.03)</t>
  </si>
  <si>
    <t>2011-ж. 11.03</t>
  </si>
  <si>
    <t>2011-ж. 17.03</t>
  </si>
  <si>
    <t>2011.14.03-2011.18.03</t>
  </si>
  <si>
    <t>2011-ж. 15.03</t>
  </si>
  <si>
    <t>2011-ж. 17.03**</t>
  </si>
  <si>
    <t>* Кыргыз Республикасынын Финансы министрлигинин чечими менен жщгщртщщ мёёнётщ 3 жана 12 ай болгон МКВлар аукциондору ёткёрщлгён эмес катары таанылган</t>
  </si>
  <si>
    <t>** 2011-жылдын 18-мартындагы коммерциялык банктар ортосундагы СВОП операцияларын эске албаганда</t>
  </si>
  <si>
    <t>2011.05.03-2011.11.03</t>
  </si>
  <si>
    <t>2011.04.03-        2011.10.03</t>
  </si>
  <si>
    <t>2011.11.03-        2011.17.03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</si>
</sst>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7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8" zoomScaleNormal="78" zoomScaleSheetLayoutView="80" workbookViewId="0" topLeftCell="A1">
      <selection activeCell="H28" sqref="H2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0" t="s">
        <v>54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56</v>
      </c>
      <c r="D8" s="30" t="s">
        <v>5</v>
      </c>
      <c r="E8" s="11"/>
      <c r="F8" s="12"/>
      <c r="G8" s="13" t="s">
        <v>63</v>
      </c>
      <c r="H8" s="13" t="s">
        <v>64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45509.5837</v>
      </c>
      <c r="C9" s="16">
        <v>44723.06</v>
      </c>
      <c r="D9" s="17">
        <f>C9-B9</f>
        <v>-786.5237000000052</v>
      </c>
      <c r="E9" s="14"/>
      <c r="F9" s="31" t="s">
        <v>15</v>
      </c>
      <c r="G9" s="16" t="s">
        <v>50</v>
      </c>
      <c r="H9" s="16">
        <v>67.6572</v>
      </c>
      <c r="I9" s="17">
        <f>H9</f>
        <v>67.6572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39688.50974</v>
      </c>
      <c r="C11" s="16">
        <v>39521.27661</v>
      </c>
      <c r="D11" s="17">
        <f>C11-B11</f>
        <v>-167.23313000000053</v>
      </c>
      <c r="E11" s="14"/>
      <c r="F11" s="15" t="s">
        <v>16</v>
      </c>
      <c r="G11" s="16" t="s">
        <v>50</v>
      </c>
      <c r="H11" s="16">
        <v>37.6572</v>
      </c>
      <c r="I11" s="17">
        <f aca="true" t="shared" si="0" ref="I11:I17">H11</f>
        <v>37.6572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5821.07396</v>
      </c>
      <c r="C12" s="19">
        <v>5201.78339</v>
      </c>
      <c r="D12" s="20">
        <f>C12-B12</f>
        <v>-619.2905700000001</v>
      </c>
      <c r="E12" s="14"/>
      <c r="F12" s="31" t="s">
        <v>17</v>
      </c>
      <c r="G12" s="16" t="s">
        <v>50</v>
      </c>
      <c r="H12" s="16">
        <v>30</v>
      </c>
      <c r="I12" s="17">
        <f t="shared" si="0"/>
        <v>30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50</v>
      </c>
      <c r="H13" s="16" t="s">
        <v>50</v>
      </c>
      <c r="I13" s="17" t="str">
        <f t="shared" si="0"/>
        <v>-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 t="s">
        <v>50</v>
      </c>
      <c r="H16" s="21">
        <v>7</v>
      </c>
      <c r="I16" s="38">
        <f t="shared" si="0"/>
        <v>7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50</v>
      </c>
      <c r="H17" s="21">
        <v>7</v>
      </c>
      <c r="I17" s="38">
        <f t="shared" si="0"/>
        <v>7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9"/>
      <c r="B18" s="61" t="s">
        <v>52</v>
      </c>
      <c r="C18" s="61" t="s">
        <v>57</v>
      </c>
      <c r="D18" s="63" t="s">
        <v>12</v>
      </c>
      <c r="E18" s="11"/>
      <c r="F18" s="32" t="s">
        <v>22</v>
      </c>
      <c r="G18" s="22" t="s">
        <v>50</v>
      </c>
      <c r="H18" s="22" t="s">
        <v>50</v>
      </c>
      <c r="I18" s="39" t="s">
        <v>50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0"/>
      <c r="B19" s="62"/>
      <c r="C19" s="62"/>
      <c r="D19" s="64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4" t="s">
        <v>43</v>
      </c>
      <c r="B20" s="56" t="s">
        <v>50</v>
      </c>
      <c r="C20" s="56" t="s">
        <v>50</v>
      </c>
      <c r="D20" s="57" t="s">
        <v>50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55"/>
      <c r="B21" s="56"/>
      <c r="C21" s="56"/>
      <c r="D21" s="58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86.024175</v>
      </c>
      <c r="C22" s="16" t="s">
        <v>50</v>
      </c>
      <c r="D22" s="17">
        <f>-B22</f>
        <v>-86.024175</v>
      </c>
      <c r="E22" s="11"/>
      <c r="F22" s="29"/>
      <c r="G22" s="13" t="s">
        <v>62</v>
      </c>
      <c r="H22" s="13" t="s">
        <v>57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46</v>
      </c>
      <c r="B23" s="19" t="s">
        <v>50</v>
      </c>
      <c r="C23" s="19" t="s">
        <v>50</v>
      </c>
      <c r="D23" s="20" t="s">
        <v>50</v>
      </c>
      <c r="E23" s="11"/>
      <c r="F23" s="33" t="s">
        <v>35</v>
      </c>
      <c r="G23" s="16">
        <v>9.15</v>
      </c>
      <c r="H23" s="16">
        <v>11.46</v>
      </c>
      <c r="I23" s="49">
        <f>H23-G23</f>
        <v>2.3100000000000005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6.3</v>
      </c>
      <c r="H25" s="16">
        <v>9.61</v>
      </c>
      <c r="I25" s="17">
        <f>+H25-G25</f>
        <v>3.3099999999999996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2.85</v>
      </c>
      <c r="H26" s="16">
        <v>1.85</v>
      </c>
      <c r="I26" s="17">
        <f>+H26-G26</f>
        <v>-1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16" t="s">
        <v>50</v>
      </c>
      <c r="H27" s="16" t="s">
        <v>50</v>
      </c>
      <c r="I27" s="17" t="s">
        <v>50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50</v>
      </c>
      <c r="H28" s="16" t="s">
        <v>50</v>
      </c>
      <c r="I28" s="16" t="s">
        <v>50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21">
        <v>0.29</v>
      </c>
      <c r="H29" s="21" t="s">
        <v>50</v>
      </c>
      <c r="I29" s="38">
        <f>-G29</f>
        <v>-0.29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58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518.3</v>
      </c>
      <c r="C31" s="16">
        <v>726.3</v>
      </c>
      <c r="D31" s="17">
        <f>C31-B31</f>
        <v>208</v>
      </c>
      <c r="E31" s="11"/>
      <c r="F31" s="32" t="s">
        <v>48</v>
      </c>
      <c r="G31" s="23">
        <v>47.465</v>
      </c>
      <c r="H31" s="23">
        <v>47.48</v>
      </c>
      <c r="I31" s="24">
        <f>+H31/G31-1</f>
        <v>0.0003160223322447031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459.2</v>
      </c>
      <c r="C32" s="16">
        <v>455.1</v>
      </c>
      <c r="D32" s="17">
        <f>C32-B32</f>
        <v>-4.099999999999966</v>
      </c>
      <c r="E32" s="11"/>
      <c r="F32" s="53" t="s">
        <v>61</v>
      </c>
      <c r="G32" s="53"/>
      <c r="H32" s="53"/>
      <c r="I32" s="53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5.338679067336097</v>
      </c>
      <c r="C36" s="21">
        <v>4.3184803478687055</v>
      </c>
      <c r="D36" s="38">
        <f>C36-B36</f>
        <v>-1.0201987194673912</v>
      </c>
      <c r="E36" s="11"/>
      <c r="F36" s="12"/>
      <c r="G36" s="13" t="s">
        <v>55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6.584244732475539</v>
      </c>
      <c r="C37" s="21">
        <v>6.418840054592985</v>
      </c>
      <c r="D37" s="38">
        <f>C37-B37</f>
        <v>-0.1654046778825542</v>
      </c>
      <c r="E37" s="11"/>
      <c r="F37" s="15" t="s">
        <v>6</v>
      </c>
      <c r="G37" s="16">
        <v>34904.56</v>
      </c>
      <c r="H37" s="16">
        <v>34411.703</v>
      </c>
      <c r="I37" s="17">
        <f>H37-G37</f>
        <v>-492.85699999999633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6.636219846052384</v>
      </c>
      <c r="C38" s="22">
        <v>6.580364358168948</v>
      </c>
      <c r="D38" s="39">
        <f>C38-B38</f>
        <v>-0.055855487883436084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16027.15</v>
      </c>
      <c r="H39" s="16">
        <v>15312.963</v>
      </c>
      <c r="I39" s="17">
        <f>H39-G39</f>
        <v>-714.1869999999999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18877.409999999996</v>
      </c>
      <c r="H40" s="19">
        <v>19098.74</v>
      </c>
      <c r="I40" s="20">
        <f>H40-G40</f>
        <v>221.33000000000538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1"/>
      <c r="B41" s="51"/>
      <c r="C41" s="51"/>
      <c r="D41" s="5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51</v>
      </c>
      <c r="C45" s="13" t="s">
        <v>59</v>
      </c>
      <c r="D45" s="30" t="s">
        <v>13</v>
      </c>
      <c r="E45" s="11"/>
      <c r="F45" s="35"/>
      <c r="G45" s="13" t="s">
        <v>55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82.2</v>
      </c>
      <c r="C46" s="16" t="s">
        <v>50</v>
      </c>
      <c r="D46" s="17">
        <f>-B46</f>
        <v>-82.2</v>
      </c>
      <c r="E46" s="11"/>
      <c r="F46" s="31" t="s">
        <v>6</v>
      </c>
      <c r="G46" s="16">
        <v>26340.631</v>
      </c>
      <c r="H46" s="16">
        <v>26442.896</v>
      </c>
      <c r="I46" s="17">
        <f>H46-G46</f>
        <v>102.26499999999942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60</v>
      </c>
      <c r="C47" s="16" t="s">
        <v>50</v>
      </c>
      <c r="D47" s="17">
        <f>-B47</f>
        <v>-60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11937.076</v>
      </c>
      <c r="H48" s="16">
        <v>12019.118</v>
      </c>
      <c r="I48" s="17">
        <f>H48-G48</f>
        <v>82.04200000000128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14403.555000000002</v>
      </c>
      <c r="H49" s="19">
        <v>14423.778</v>
      </c>
      <c r="I49" s="20">
        <f>H49-G49</f>
        <v>20.222999999998137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50</v>
      </c>
      <c r="C50" s="21" t="s">
        <v>50</v>
      </c>
      <c r="D50" s="38" t="s">
        <v>50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11.291034546848513</v>
      </c>
      <c r="C51" s="21" t="s">
        <v>50</v>
      </c>
      <c r="D51" s="38">
        <v>-11.2910345468485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50</v>
      </c>
      <c r="C52" s="22" t="s">
        <v>50</v>
      </c>
      <c r="D52" s="39" t="s">
        <v>50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56.25" customHeight="1">
      <c r="A53" s="52" t="s">
        <v>60</v>
      </c>
      <c r="B53" s="52"/>
      <c r="C53" s="52"/>
      <c r="D53" s="52"/>
    </row>
  </sheetData>
  <sheetProtection/>
  <mergeCells count="11">
    <mergeCell ref="A18:A19"/>
    <mergeCell ref="C18:C19"/>
    <mergeCell ref="B18:B19"/>
    <mergeCell ref="D18:D19"/>
    <mergeCell ref="A41:D41"/>
    <mergeCell ref="A53:D53"/>
    <mergeCell ref="F32:I32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2011-03-22T09:46:41Z</dcterms:modified>
  <cp:category/>
  <cp:version/>
  <cp:contentType/>
  <cp:contentStatus/>
</cp:coreProperties>
</file>