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52511"/>
</workbook>
</file>

<file path=xl/sharedStrings.xml><?xml version="1.0" encoding="utf-8"?>
<sst xmlns="http://schemas.openxmlformats.org/spreadsheetml/2006/main" count="7014" uniqueCount="223">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</sst>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165" fontId="20" fillId="0" borderId="19" xfId="204" applyNumberFormat="1" applyFont="1" applyFill="1" applyBorder="1">
      <alignment/>
      <protection/>
    </xf>
    <xf numFmtId="165" fontId="20" fillId="0" borderId="20" xfId="204" applyNumberFormat="1" applyFont="1" applyFill="1" applyBorder="1">
      <alignment/>
      <protection/>
    </xf>
    <xf numFmtId="165" fontId="20" fillId="0" borderId="21" xfId="204" applyNumberFormat="1" applyFont="1" applyFill="1" applyBorder="1">
      <alignment/>
      <protection/>
    </xf>
    <xf numFmtId="164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4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4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2"/>
  <sheetViews>
    <sheetView tabSelected="1" zoomScale="70" zoomScaleNormal="70" workbookViewId="0" topLeftCell="A1">
      <pane xSplit="3" ySplit="10" topLeftCell="D296" activePane="bottomRight" state="frozen"/>
      <selection pane="topRight" activeCell="D1" sqref="D1"/>
      <selection pane="bottomLeft" activeCell="A10" sqref="A10"/>
      <selection pane="bottomRight" activeCell="D320" sqref="D320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14.839247373074006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9.739781675518561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0</v>
      </c>
      <c r="E301" s="11">
        <f>'2. отрасли_общ'!E301</f>
        <v>0</v>
      </c>
      <c r="F301" s="10">
        <f>'3. отрасли_нац вал'!D301</f>
        <v>0</v>
      </c>
      <c r="G301" s="11">
        <f>'3. отрасли_нац вал'!E301</f>
        <v>0</v>
      </c>
      <c r="H301" s="10">
        <f>'4. отрасли_ин вал'!D301</f>
        <v>0</v>
      </c>
      <c r="I301" s="11">
        <f>'4. отрасли_ин вал'!E301</f>
        <v>0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0</v>
      </c>
      <c r="E302" s="11">
        <f>'2. отрасли_общ'!E302</f>
        <v>0</v>
      </c>
      <c r="F302" s="10">
        <f>'3. отрасли_нац вал'!D302</f>
        <v>0</v>
      </c>
      <c r="G302" s="11">
        <f>'3. отрасли_нац вал'!E302</f>
        <v>0</v>
      </c>
      <c r="H302" s="10">
        <f>'4. отрасли_ин вал'!D302</f>
        <v>0</v>
      </c>
      <c r="I302" s="11">
        <f>'4. отрасли_ин вал'!E302</f>
        <v>0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0</v>
      </c>
      <c r="E303" s="11">
        <f>'2. отрасли_общ'!E303</f>
        <v>0</v>
      </c>
      <c r="F303" s="10">
        <f>'3. отрасли_нац вал'!D303</f>
        <v>0</v>
      </c>
      <c r="G303" s="11">
        <f>'3. отрасли_нац вал'!E303</f>
        <v>0</v>
      </c>
      <c r="H303" s="10">
        <f>'4. отрасли_ин вал'!D303</f>
        <v>0</v>
      </c>
      <c r="I303" s="11">
        <f>'4. отрасли_ин вал'!E303</f>
        <v>0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0</v>
      </c>
      <c r="E304" s="11">
        <f>'2. отрасли_общ'!E304</f>
        <v>0</v>
      </c>
      <c r="F304" s="10">
        <f>'3. отрасли_нац вал'!D304</f>
        <v>0</v>
      </c>
      <c r="G304" s="11">
        <f>'3. отрасли_нац вал'!E304</f>
        <v>0</v>
      </c>
      <c r="H304" s="10">
        <f>'4. отрасли_ин вал'!D304</f>
        <v>0</v>
      </c>
      <c r="I304" s="11">
        <f>'4. отрасли_ин вал'!E304</f>
        <v>0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0</v>
      </c>
      <c r="E305" s="11">
        <f>'2. отрасли_общ'!E305</f>
        <v>0</v>
      </c>
      <c r="F305" s="10">
        <f>'3. отрасли_нац вал'!D305</f>
        <v>0</v>
      </c>
      <c r="G305" s="11">
        <f>'3. отрасли_нац вал'!E305</f>
        <v>0</v>
      </c>
      <c r="H305" s="10">
        <f>'4. отрасли_ин вал'!D305</f>
        <v>0</v>
      </c>
      <c r="I305" s="11">
        <f>'4. отрасли_ин вал'!E305</f>
        <v>0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0</v>
      </c>
      <c r="E306" s="11">
        <f>'2. отрасли_общ'!E306</f>
        <v>0</v>
      </c>
      <c r="F306" s="10">
        <f>'3. отрасли_нац вал'!D306</f>
        <v>0</v>
      </c>
      <c r="G306" s="11">
        <f>'3. отрасли_нац вал'!E306</f>
        <v>0</v>
      </c>
      <c r="H306" s="10">
        <f>'4. отрасли_ин вал'!D306</f>
        <v>0</v>
      </c>
      <c r="I306" s="11">
        <f>'4. отрасли_ин вал'!E306</f>
        <v>0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0</v>
      </c>
      <c r="E307" s="11">
        <f>'2. отрасли_общ'!E307</f>
        <v>0</v>
      </c>
      <c r="F307" s="10">
        <f>'3. отрасли_нац вал'!D307</f>
        <v>0</v>
      </c>
      <c r="G307" s="11">
        <f>'3. отрасли_нац вал'!E307</f>
        <v>0</v>
      </c>
      <c r="H307" s="10">
        <f>'4. отрасли_ин вал'!D307</f>
        <v>0</v>
      </c>
      <c r="I307" s="11">
        <f>'4. отрасли_ин вал'!E307</f>
        <v>0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0</v>
      </c>
      <c r="E308" s="11">
        <f>'2. отрасли_общ'!E308</f>
        <v>0</v>
      </c>
      <c r="F308" s="10">
        <f>'3. отрасли_нац вал'!D308</f>
        <v>0</v>
      </c>
      <c r="G308" s="11">
        <f>'3. отрасли_нац вал'!E308</f>
        <v>0</v>
      </c>
      <c r="H308" s="10">
        <f>'4. отрасли_ин вал'!D308</f>
        <v>0</v>
      </c>
      <c r="I308" s="11">
        <f>'4. отрасли_ин вал'!E308</f>
        <v>0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0</v>
      </c>
      <c r="E309" s="11">
        <f>'2. отрасли_общ'!E309</f>
        <v>0</v>
      </c>
      <c r="F309" s="10">
        <f>'3. отрасли_нац вал'!D309</f>
        <v>0</v>
      </c>
      <c r="G309" s="11">
        <f>'3. отрасли_нац вал'!E309</f>
        <v>0</v>
      </c>
      <c r="H309" s="10">
        <f>'4. отрасли_ин вал'!D309</f>
        <v>0</v>
      </c>
      <c r="I309" s="11">
        <f>'4. отрасли_ин вал'!E309</f>
        <v>0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0</v>
      </c>
      <c r="E310" s="15">
        <f>'2. отрасли_общ'!E310</f>
        <v>0</v>
      </c>
      <c r="F310" s="14">
        <f>'3. отрасли_нац вал'!D310</f>
        <v>0</v>
      </c>
      <c r="G310" s="15">
        <f>'3. отрасли_нац вал'!E310</f>
        <v>0</v>
      </c>
      <c r="H310" s="14">
        <f>'4. отрасли_ин вал'!D310</f>
        <v>0</v>
      </c>
      <c r="I310" s="15">
        <f>'4. отрасли_ин вал'!E310</f>
        <v>0</v>
      </c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2"/>
  <sheetViews>
    <sheetView zoomScale="70" zoomScaleNormal="70" workbookViewId="0" topLeftCell="A1">
      <pane xSplit="3" ySplit="10" topLeftCell="D302" activePane="bottomRight" state="frozen"/>
      <selection pane="topRight" activeCell="D1" sqref="D1"/>
      <selection pane="bottomLeft" activeCell="A10" sqref="A10"/>
      <selection pane="bottomRight" activeCell="A312" sqref="A312:C31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</row>
    <row r="7" spans="1:27" ht="24" customHeight="1">
      <c r="A7" s="60"/>
      <c r="B7" s="60"/>
      <c r="C7" s="60"/>
      <c r="D7" s="63" t="s">
        <v>180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14.839247373074006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13.634153796432248</v>
      </c>
      <c r="P296" s="10">
        <v>1806217.7</v>
      </c>
      <c r="Q296" s="11">
        <v>7.238072260613989</v>
      </c>
      <c r="R296" s="10">
        <v>13393354.5</v>
      </c>
      <c r="S296" s="11">
        <v>11.902564475613634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11.897800103206523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11.779124181336003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/>
      <c r="E301" s="11"/>
      <c r="F301" s="10"/>
      <c r="G301" s="11"/>
      <c r="H301" s="10"/>
      <c r="I301" s="11"/>
      <c r="J301" s="10"/>
      <c r="K301" s="11"/>
      <c r="L301" s="10"/>
      <c r="M301" s="11"/>
      <c r="N301" s="10"/>
      <c r="O301" s="11"/>
      <c r="P301" s="10"/>
      <c r="Q301" s="11"/>
      <c r="R301" s="10"/>
      <c r="S301" s="11"/>
      <c r="T301" s="10"/>
      <c r="U301" s="11"/>
      <c r="V301" s="10"/>
      <c r="W301" s="11"/>
      <c r="X301" s="10"/>
      <c r="Y301" s="11"/>
      <c r="Z301" s="10"/>
      <c r="AA301" s="11"/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/>
      <c r="E302" s="11"/>
      <c r="F302" s="10"/>
      <c r="G302" s="11"/>
      <c r="H302" s="10"/>
      <c r="I302" s="11"/>
      <c r="J302" s="10"/>
      <c r="K302" s="11"/>
      <c r="L302" s="10"/>
      <c r="M302" s="11"/>
      <c r="N302" s="10"/>
      <c r="O302" s="11"/>
      <c r="P302" s="10"/>
      <c r="Q302" s="11"/>
      <c r="R302" s="10"/>
      <c r="S302" s="11"/>
      <c r="T302" s="10"/>
      <c r="U302" s="11"/>
      <c r="V302" s="10"/>
      <c r="W302" s="11"/>
      <c r="X302" s="10"/>
      <c r="Y302" s="11"/>
      <c r="Z302" s="10"/>
      <c r="AA302" s="11"/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/>
      <c r="E303" s="11"/>
      <c r="F303" s="10"/>
      <c r="G303" s="11"/>
      <c r="H303" s="10"/>
      <c r="I303" s="11"/>
      <c r="J303" s="10"/>
      <c r="K303" s="11"/>
      <c r="L303" s="10"/>
      <c r="M303" s="11"/>
      <c r="N303" s="10"/>
      <c r="O303" s="11"/>
      <c r="P303" s="10"/>
      <c r="Q303" s="11"/>
      <c r="R303" s="10"/>
      <c r="S303" s="11"/>
      <c r="T303" s="10"/>
      <c r="U303" s="11"/>
      <c r="V303" s="10"/>
      <c r="W303" s="11"/>
      <c r="X303" s="10"/>
      <c r="Y303" s="11"/>
      <c r="Z303" s="10"/>
      <c r="AA303" s="11"/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1"/>
      <c r="X304" s="10"/>
      <c r="Y304" s="11"/>
      <c r="Z304" s="10"/>
      <c r="AA304" s="11"/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1"/>
      <c r="X305" s="10"/>
      <c r="Y305" s="11"/>
      <c r="Z305" s="10"/>
      <c r="AA305" s="11"/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1"/>
      <c r="X306" s="10"/>
      <c r="Y306" s="11"/>
      <c r="Z306" s="10"/>
      <c r="AA306" s="11"/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1"/>
      <c r="X307" s="10"/>
      <c r="Y307" s="11"/>
      <c r="Z307" s="10"/>
      <c r="AA307" s="11"/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1"/>
      <c r="X308" s="10"/>
      <c r="Y308" s="11"/>
      <c r="Z308" s="10"/>
      <c r="AA308" s="11"/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9"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R5:S5"/>
    <mergeCell ref="T5:U5"/>
    <mergeCell ref="V5:W5"/>
    <mergeCell ref="X5:Y5"/>
    <mergeCell ref="Z5:AA5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2"/>
  <sheetViews>
    <sheetView zoomScale="70" zoomScaleNormal="70" workbookViewId="0" topLeftCell="A1">
      <pane xSplit="3" ySplit="10" topLeftCell="D296" activePane="bottomRight" state="frozen"/>
      <selection pane="topRight" activeCell="D1" sqref="D1"/>
      <selection pane="bottomLeft" activeCell="A10" sqref="A10"/>
      <selection pane="bottomRight" activeCell="A312" sqref="A312:C31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0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/>
      <c r="E301" s="11"/>
      <c r="F301" s="10"/>
      <c r="G301" s="11"/>
      <c r="H301" s="10"/>
      <c r="I301" s="11"/>
      <c r="J301" s="10"/>
      <c r="K301" s="11"/>
      <c r="L301" s="10"/>
      <c r="M301" s="11"/>
      <c r="N301" s="10"/>
      <c r="O301" s="11"/>
      <c r="P301" s="10"/>
      <c r="Q301" s="11"/>
      <c r="R301" s="10"/>
      <c r="S301" s="11"/>
      <c r="T301" s="10"/>
      <c r="U301" s="11"/>
      <c r="V301" s="10"/>
      <c r="W301" s="11"/>
      <c r="X301" s="10"/>
      <c r="Y301" s="11"/>
      <c r="Z301" s="10"/>
      <c r="AA301" s="11"/>
      <c r="AB301" s="39"/>
      <c r="AC301" s="35"/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/>
      <c r="E302" s="11"/>
      <c r="F302" s="10"/>
      <c r="G302" s="11"/>
      <c r="H302" s="10"/>
      <c r="I302" s="11"/>
      <c r="J302" s="10"/>
      <c r="K302" s="11"/>
      <c r="L302" s="10"/>
      <c r="M302" s="11"/>
      <c r="N302" s="10"/>
      <c r="O302" s="11"/>
      <c r="P302" s="10"/>
      <c r="Q302" s="11"/>
      <c r="R302" s="10"/>
      <c r="S302" s="11"/>
      <c r="T302" s="10"/>
      <c r="U302" s="11"/>
      <c r="V302" s="10"/>
      <c r="W302" s="11"/>
      <c r="X302" s="10"/>
      <c r="Y302" s="11"/>
      <c r="Z302" s="10"/>
      <c r="AA302" s="11"/>
      <c r="AB302" s="39"/>
      <c r="AC302" s="35"/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/>
      <c r="E303" s="11"/>
      <c r="F303" s="10"/>
      <c r="G303" s="11"/>
      <c r="H303" s="10"/>
      <c r="I303" s="11"/>
      <c r="J303" s="10"/>
      <c r="K303" s="11"/>
      <c r="L303" s="10"/>
      <c r="M303" s="11"/>
      <c r="N303" s="10"/>
      <c r="O303" s="11"/>
      <c r="P303" s="10"/>
      <c r="Q303" s="11"/>
      <c r="R303" s="10"/>
      <c r="S303" s="11"/>
      <c r="T303" s="10"/>
      <c r="U303" s="11"/>
      <c r="V303" s="10"/>
      <c r="W303" s="11"/>
      <c r="X303" s="10"/>
      <c r="Y303" s="11"/>
      <c r="Z303" s="10"/>
      <c r="AA303" s="11"/>
      <c r="AB303" s="39"/>
      <c r="AC303" s="35"/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1"/>
      <c r="X304" s="10"/>
      <c r="Y304" s="11"/>
      <c r="Z304" s="10"/>
      <c r="AA304" s="11"/>
      <c r="AB304" s="39"/>
      <c r="AC304" s="35"/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1"/>
      <c r="X305" s="10"/>
      <c r="Y305" s="11"/>
      <c r="Z305" s="10"/>
      <c r="AA305" s="11"/>
      <c r="AB305" s="39"/>
      <c r="AC305" s="35"/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1"/>
      <c r="X306" s="10"/>
      <c r="Y306" s="11"/>
      <c r="Z306" s="10"/>
      <c r="AA306" s="11"/>
      <c r="AB306" s="39"/>
      <c r="AC306" s="35"/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1"/>
      <c r="X307" s="10"/>
      <c r="Y307" s="11"/>
      <c r="Z307" s="10"/>
      <c r="AA307" s="11"/>
      <c r="AB307" s="39"/>
      <c r="AC307" s="35"/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1"/>
      <c r="X308" s="10"/>
      <c r="Y308" s="11"/>
      <c r="Z308" s="10"/>
      <c r="AA308" s="11"/>
      <c r="AB308" s="39"/>
      <c r="AC308" s="35"/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  <c r="AB309" s="39"/>
      <c r="AC309" s="35"/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B310" s="39"/>
      <c r="AC310" s="36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H5:I5"/>
    <mergeCell ref="J5:K5"/>
    <mergeCell ref="L5:M5"/>
    <mergeCell ref="N5:O5"/>
    <mergeCell ref="P5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2"/>
  <sheetViews>
    <sheetView zoomScale="70" zoomScaleNormal="70" workbookViewId="0" topLeftCell="A1">
      <pane xSplit="3" ySplit="10" topLeftCell="D290" activePane="bottomRight" state="frozen"/>
      <selection pane="topRight" activeCell="D1" sqref="D1"/>
      <selection pane="bottomLeft" activeCell="A10" sqref="A10"/>
      <selection pane="bottomRight" activeCell="A312" sqref="A312:C312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C6" s="71"/>
    </row>
    <row r="7" spans="1:29" ht="24.95" customHeight="1">
      <c r="A7" s="72"/>
      <c r="B7" s="72"/>
      <c r="C7" s="72"/>
      <c r="D7" s="63" t="s">
        <v>153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19.588414452111838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15.869008439361549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0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9.739781675518561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/>
      <c r="E301" s="11"/>
      <c r="F301" s="10"/>
      <c r="G301" s="11"/>
      <c r="H301" s="10"/>
      <c r="I301" s="11"/>
      <c r="J301" s="10"/>
      <c r="K301" s="11"/>
      <c r="L301" s="10"/>
      <c r="M301" s="11"/>
      <c r="N301" s="10"/>
      <c r="O301" s="11"/>
      <c r="P301" s="10"/>
      <c r="Q301" s="11"/>
      <c r="R301" s="10"/>
      <c r="S301" s="11"/>
      <c r="T301" s="10"/>
      <c r="U301" s="11"/>
      <c r="V301" s="10"/>
      <c r="W301" s="11"/>
      <c r="X301" s="10"/>
      <c r="Y301" s="11"/>
      <c r="Z301" s="10"/>
      <c r="AA301" s="11"/>
      <c r="AC301" s="35"/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/>
      <c r="E302" s="11"/>
      <c r="F302" s="10"/>
      <c r="G302" s="11"/>
      <c r="H302" s="10"/>
      <c r="I302" s="11"/>
      <c r="J302" s="10"/>
      <c r="K302" s="11"/>
      <c r="L302" s="10"/>
      <c r="M302" s="11"/>
      <c r="N302" s="10"/>
      <c r="O302" s="11"/>
      <c r="P302" s="10"/>
      <c r="Q302" s="11"/>
      <c r="R302" s="10"/>
      <c r="S302" s="11"/>
      <c r="T302" s="10"/>
      <c r="U302" s="11"/>
      <c r="V302" s="10"/>
      <c r="W302" s="11"/>
      <c r="X302" s="10"/>
      <c r="Y302" s="11"/>
      <c r="Z302" s="10"/>
      <c r="AA302" s="11"/>
      <c r="AC302" s="35"/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/>
      <c r="E303" s="11"/>
      <c r="F303" s="10"/>
      <c r="G303" s="11"/>
      <c r="H303" s="10"/>
      <c r="I303" s="11"/>
      <c r="J303" s="10"/>
      <c r="K303" s="11"/>
      <c r="L303" s="10"/>
      <c r="M303" s="11"/>
      <c r="N303" s="10"/>
      <c r="O303" s="11"/>
      <c r="P303" s="10"/>
      <c r="Q303" s="11"/>
      <c r="R303" s="10"/>
      <c r="S303" s="11"/>
      <c r="T303" s="10"/>
      <c r="U303" s="11"/>
      <c r="V303" s="10"/>
      <c r="W303" s="11"/>
      <c r="X303" s="10"/>
      <c r="Y303" s="11"/>
      <c r="Z303" s="10"/>
      <c r="AA303" s="11"/>
      <c r="AC303" s="35"/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  <c r="U304" s="11"/>
      <c r="V304" s="10"/>
      <c r="W304" s="11"/>
      <c r="X304" s="10"/>
      <c r="Y304" s="11"/>
      <c r="Z304" s="10"/>
      <c r="AA304" s="11"/>
      <c r="AC304" s="35"/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  <c r="U305" s="11"/>
      <c r="V305" s="10"/>
      <c r="W305" s="11"/>
      <c r="X305" s="10"/>
      <c r="Y305" s="11"/>
      <c r="Z305" s="10"/>
      <c r="AA305" s="11"/>
      <c r="AC305" s="35"/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  <c r="U306" s="11"/>
      <c r="V306" s="10"/>
      <c r="W306" s="11"/>
      <c r="X306" s="10"/>
      <c r="Y306" s="11"/>
      <c r="Z306" s="10"/>
      <c r="AA306" s="11"/>
      <c r="AC306" s="35"/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  <c r="U307" s="11"/>
      <c r="V307" s="10"/>
      <c r="W307" s="11"/>
      <c r="X307" s="10"/>
      <c r="Y307" s="11"/>
      <c r="Z307" s="10"/>
      <c r="AA307" s="11"/>
      <c r="AC307" s="35"/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  <c r="U308" s="11"/>
      <c r="V308" s="10"/>
      <c r="W308" s="11"/>
      <c r="X308" s="10"/>
      <c r="Y308" s="11"/>
      <c r="Z308" s="10"/>
      <c r="AA308" s="11"/>
      <c r="AC308" s="35"/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  <c r="U309" s="11"/>
      <c r="V309" s="10"/>
      <c r="W309" s="11"/>
      <c r="X309" s="10"/>
      <c r="Y309" s="11"/>
      <c r="Z309" s="10"/>
      <c r="AA309" s="11"/>
      <c r="AC309" s="35"/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36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70" zoomScaleNormal="70" workbookViewId="0" topLeftCell="A1">
      <pane xSplit="3" ySplit="10" topLeftCell="D290" activePane="bottomRight" state="frozen"/>
      <selection pane="topRight" activeCell="D1" sqref="D1"/>
      <selection pane="bottomLeft" activeCell="A10" sqref="A10"/>
      <selection pane="bottomRight" activeCell="A312" sqref="A312:C312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>
      <c r="A6" s="60"/>
      <c r="B6" s="60"/>
      <c r="C6" s="60"/>
      <c r="D6" s="58" t="s">
        <v>179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>
      <c r="A7" s="72"/>
      <c r="B7" s="72"/>
      <c r="C7" s="72"/>
      <c r="D7" s="63" t="s">
        <v>180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14.839247373074006</v>
      </c>
      <c r="F296" s="10">
        <v>2037275.0999999996</v>
      </c>
      <c r="G296" s="11">
        <v>16.712687255147817</v>
      </c>
      <c r="H296" s="10">
        <v>1014932.9999999999</v>
      </c>
      <c r="I296" s="11">
        <v>19.28454374820802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2688839.5</v>
      </c>
      <c r="S296" s="11">
        <v>13.57239789693657</v>
      </c>
      <c r="U296" s="10">
        <f t="shared" si="16"/>
        <v>21014342.599999998</v>
      </c>
      <c r="V296" s="11">
        <f t="shared" si="17"/>
        <v>19.54481942956426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1995271.4000000001</v>
      </c>
      <c r="G297" s="11">
        <v>16.309909815276253</v>
      </c>
      <c r="H297" s="10">
        <v>1060316.1999999997</v>
      </c>
      <c r="I297" s="11">
        <v>19.241775764625682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15.811744728743278</v>
      </c>
      <c r="P297" s="10">
        <v>58871603.099999994</v>
      </c>
      <c r="Q297" s="11">
        <v>12.133393427891905</v>
      </c>
      <c r="R297" s="10">
        <v>2637623.1999999997</v>
      </c>
      <c r="S297" s="11">
        <v>14.196029230407131</v>
      </c>
      <c r="U297" s="10">
        <f t="shared" si="16"/>
        <v>20567502.7</v>
      </c>
      <c r="V297" s="11">
        <f t="shared" si="17"/>
        <v>19.664275669743805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</v>
      </c>
      <c r="F300" s="10">
        <v>2142805.6999999997</v>
      </c>
      <c r="G300" s="11">
        <v>15.665939038709846</v>
      </c>
      <c r="H300" s="10">
        <v>1480577.6</v>
      </c>
      <c r="I300" s="11">
        <v>18.963965904252486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20.492966612271747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2697491.3999999994</v>
      </c>
      <c r="S300" s="11">
        <v>13.252429485410033</v>
      </c>
      <c r="U300" s="10">
        <f t="shared" si="16"/>
        <v>19586602.799999997</v>
      </c>
      <c r="V300" s="11">
        <f t="shared" si="17"/>
        <v>19.553424536030313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/>
      <c r="E301" s="11"/>
      <c r="F301" s="10"/>
      <c r="G301" s="11"/>
      <c r="H301" s="10"/>
      <c r="I301" s="11"/>
      <c r="J301" s="10"/>
      <c r="K301" s="11"/>
      <c r="L301" s="10"/>
      <c r="M301" s="11"/>
      <c r="N301" s="10"/>
      <c r="O301" s="11"/>
      <c r="P301" s="10"/>
      <c r="Q301" s="11"/>
      <c r="R301" s="10"/>
      <c r="S301" s="11"/>
      <c r="U301" s="10"/>
      <c r="V301" s="11"/>
      <c r="W301" s="10"/>
      <c r="X301" s="11"/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/>
      <c r="E302" s="11"/>
      <c r="F302" s="10"/>
      <c r="G302" s="11"/>
      <c r="H302" s="10"/>
      <c r="I302" s="11"/>
      <c r="J302" s="10"/>
      <c r="K302" s="11"/>
      <c r="L302" s="10"/>
      <c r="M302" s="11"/>
      <c r="N302" s="10"/>
      <c r="O302" s="11"/>
      <c r="P302" s="10"/>
      <c r="Q302" s="11"/>
      <c r="R302" s="10"/>
      <c r="S302" s="11"/>
      <c r="U302" s="10"/>
      <c r="V302" s="11"/>
      <c r="W302" s="10"/>
      <c r="X302" s="11"/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/>
      <c r="E303" s="11"/>
      <c r="F303" s="10"/>
      <c r="G303" s="11"/>
      <c r="H303" s="10"/>
      <c r="I303" s="11"/>
      <c r="J303" s="10"/>
      <c r="K303" s="11"/>
      <c r="L303" s="10"/>
      <c r="M303" s="11"/>
      <c r="N303" s="10"/>
      <c r="O303" s="11"/>
      <c r="P303" s="10"/>
      <c r="Q303" s="11"/>
      <c r="R303" s="10"/>
      <c r="S303" s="11"/>
      <c r="U303" s="10"/>
      <c r="V303" s="11"/>
      <c r="W303" s="10"/>
      <c r="X303" s="11"/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U304" s="10"/>
      <c r="V304" s="11"/>
      <c r="W304" s="10"/>
      <c r="X304" s="11"/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U305" s="10"/>
      <c r="V305" s="11"/>
      <c r="W305" s="10"/>
      <c r="X305" s="11"/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U306" s="10"/>
      <c r="V306" s="11"/>
      <c r="W306" s="10"/>
      <c r="X306" s="11"/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U307" s="10"/>
      <c r="V307" s="11"/>
      <c r="W307" s="10"/>
      <c r="X307" s="11"/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U308" s="10"/>
      <c r="V308" s="11"/>
      <c r="W308" s="10"/>
      <c r="X308" s="11"/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U310" s="14"/>
      <c r="V310" s="15"/>
      <c r="W310" s="14"/>
      <c r="X310" s="15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3"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5:E5"/>
    <mergeCell ref="D6:E6"/>
    <mergeCell ref="F5:G5"/>
    <mergeCell ref="H5:I5"/>
    <mergeCell ref="J5:K5"/>
    <mergeCell ref="R7:S7"/>
    <mergeCell ref="R6:S6"/>
    <mergeCell ref="F6:G6"/>
    <mergeCell ref="H6:I6"/>
    <mergeCell ref="J6:K6"/>
    <mergeCell ref="L6:M6"/>
    <mergeCell ref="U5:V5"/>
    <mergeCell ref="U6:V6"/>
    <mergeCell ref="U7:V7"/>
    <mergeCell ref="W5:X5"/>
    <mergeCell ref="W6:X6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2"/>
  <sheetViews>
    <sheetView zoomScale="70" zoomScaleNormal="70" workbookViewId="0" topLeftCell="A1">
      <pane xSplit="3" ySplit="10" topLeftCell="D291" activePane="bottomRight" state="frozen"/>
      <selection pane="topRight" activeCell="D1" sqref="D1"/>
      <selection pane="bottomLeft" activeCell="A9" sqref="A9"/>
      <selection pane="bottomRight" activeCell="A312" sqref="A312:D312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>
      <c r="A6" s="60"/>
      <c r="B6" s="60"/>
      <c r="C6" s="60"/>
      <c r="D6" s="58" t="s">
        <v>176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>
      <c r="A7" s="72"/>
      <c r="B7" s="72"/>
      <c r="C7" s="72"/>
      <c r="D7" s="63" t="s">
        <v>177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/>
      <c r="E301" s="11"/>
      <c r="F301" s="10"/>
      <c r="G301" s="11"/>
      <c r="H301" s="10"/>
      <c r="I301" s="11"/>
      <c r="J301" s="10"/>
      <c r="K301" s="11"/>
      <c r="L301" s="10"/>
      <c r="M301" s="11"/>
      <c r="N301" s="10"/>
      <c r="O301" s="11"/>
      <c r="P301" s="10"/>
      <c r="Q301" s="11"/>
      <c r="R301" s="10"/>
      <c r="S301" s="11"/>
      <c r="U301" s="10"/>
      <c r="V301" s="11"/>
      <c r="W301" s="10"/>
      <c r="X301" s="11"/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/>
      <c r="E302" s="11"/>
      <c r="F302" s="10"/>
      <c r="G302" s="11"/>
      <c r="H302" s="10"/>
      <c r="I302" s="11"/>
      <c r="J302" s="10"/>
      <c r="K302" s="11"/>
      <c r="L302" s="10"/>
      <c r="M302" s="11"/>
      <c r="N302" s="10"/>
      <c r="O302" s="11"/>
      <c r="P302" s="10"/>
      <c r="Q302" s="11"/>
      <c r="R302" s="10"/>
      <c r="S302" s="11"/>
      <c r="U302" s="10"/>
      <c r="V302" s="11"/>
      <c r="W302" s="10"/>
      <c r="X302" s="11"/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/>
      <c r="E303" s="11"/>
      <c r="F303" s="10"/>
      <c r="G303" s="11"/>
      <c r="H303" s="10"/>
      <c r="I303" s="11"/>
      <c r="J303" s="10"/>
      <c r="K303" s="11"/>
      <c r="L303" s="10"/>
      <c r="M303" s="11"/>
      <c r="N303" s="10"/>
      <c r="O303" s="11"/>
      <c r="P303" s="10"/>
      <c r="Q303" s="11"/>
      <c r="R303" s="10"/>
      <c r="S303" s="11"/>
      <c r="U303" s="10"/>
      <c r="V303" s="11"/>
      <c r="W303" s="10"/>
      <c r="X303" s="11"/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U304" s="10"/>
      <c r="V304" s="11"/>
      <c r="W304" s="10"/>
      <c r="X304" s="11"/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U305" s="10"/>
      <c r="V305" s="11"/>
      <c r="W305" s="10"/>
      <c r="X305" s="11"/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U306" s="10"/>
      <c r="V306" s="11"/>
      <c r="W306" s="10"/>
      <c r="X306" s="11"/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U307" s="10"/>
      <c r="V307" s="11"/>
      <c r="W307" s="10"/>
      <c r="X307" s="11"/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U308" s="10"/>
      <c r="V308" s="11"/>
      <c r="W308" s="10"/>
      <c r="X308" s="11"/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U310" s="14"/>
      <c r="V310" s="15"/>
      <c r="W310" s="14"/>
      <c r="X310" s="15"/>
    </row>
    <row r="311" ht="5.1" customHeight="1"/>
    <row r="312" spans="1:3" ht="12.75">
      <c r="A312" s="3" t="s">
        <v>221</v>
      </c>
      <c r="B312" s="3" t="s">
        <v>220</v>
      </c>
      <c r="C312" s="3" t="s">
        <v>222</v>
      </c>
    </row>
  </sheetData>
  <mergeCells count="33">
    <mergeCell ref="U5:V5"/>
    <mergeCell ref="W5:X5"/>
    <mergeCell ref="U6:V6"/>
    <mergeCell ref="W6:X6"/>
    <mergeCell ref="U7:V7"/>
    <mergeCell ref="W7:X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5"/>
  <sheetViews>
    <sheetView zoomScale="70" zoomScaleNormal="70" workbookViewId="0" topLeftCell="A4">
      <pane xSplit="3" ySplit="10" topLeftCell="D293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F321" sqref="F321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3" t="s">
        <v>154</v>
      </c>
      <c r="G8" s="74"/>
      <c r="H8" s="80" t="s">
        <v>155</v>
      </c>
      <c r="I8" s="80"/>
      <c r="J8" s="73" t="s">
        <v>156</v>
      </c>
      <c r="K8" s="74"/>
      <c r="L8" s="67" t="s">
        <v>157</v>
      </c>
      <c r="M8" s="74"/>
      <c r="N8" s="80" t="s">
        <v>158</v>
      </c>
      <c r="O8" s="80"/>
      <c r="P8" s="73" t="s">
        <v>159</v>
      </c>
      <c r="Q8" s="74"/>
      <c r="R8" s="73" t="s">
        <v>172</v>
      </c>
      <c r="S8" s="74"/>
      <c r="U8" s="73" t="s">
        <v>216</v>
      </c>
      <c r="V8" s="74"/>
      <c r="W8" s="73" t="s">
        <v>217</v>
      </c>
      <c r="X8" s="74"/>
    </row>
    <row r="9" spans="1:24" ht="24" customHeight="1">
      <c r="A9" s="60"/>
      <c r="B9" s="60"/>
      <c r="C9" s="60"/>
      <c r="D9" s="58" t="s">
        <v>152</v>
      </c>
      <c r="E9" s="59"/>
      <c r="F9" s="75" t="s">
        <v>160</v>
      </c>
      <c r="G9" s="76"/>
      <c r="H9" s="79" t="s">
        <v>161</v>
      </c>
      <c r="I9" s="79"/>
      <c r="J9" s="75" t="s">
        <v>162</v>
      </c>
      <c r="K9" s="76"/>
      <c r="L9" s="75" t="s">
        <v>163</v>
      </c>
      <c r="M9" s="76"/>
      <c r="N9" s="79" t="s">
        <v>164</v>
      </c>
      <c r="O9" s="79"/>
      <c r="P9" s="75" t="s">
        <v>165</v>
      </c>
      <c r="Q9" s="76"/>
      <c r="R9" s="75" t="s">
        <v>173</v>
      </c>
      <c r="S9" s="76"/>
      <c r="U9" s="75" t="s">
        <v>214</v>
      </c>
      <c r="V9" s="76"/>
      <c r="W9" s="75" t="s">
        <v>215</v>
      </c>
      <c r="X9" s="76"/>
    </row>
    <row r="10" spans="1:24" ht="24" customHeight="1">
      <c r="A10" s="72"/>
      <c r="B10" s="72"/>
      <c r="C10" s="72"/>
      <c r="D10" s="63" t="s">
        <v>153</v>
      </c>
      <c r="E10" s="64"/>
      <c r="F10" s="69" t="s">
        <v>166</v>
      </c>
      <c r="G10" s="70"/>
      <c r="H10" s="81" t="s">
        <v>167</v>
      </c>
      <c r="I10" s="81"/>
      <c r="J10" s="77" t="s">
        <v>168</v>
      </c>
      <c r="K10" s="78"/>
      <c r="L10" s="77" t="s">
        <v>169</v>
      </c>
      <c r="M10" s="78"/>
      <c r="N10" s="81" t="s">
        <v>170</v>
      </c>
      <c r="O10" s="81"/>
      <c r="P10" s="77" t="s">
        <v>171</v>
      </c>
      <c r="Q10" s="78"/>
      <c r="R10" s="77" t="s">
        <v>174</v>
      </c>
      <c r="S10" s="78"/>
      <c r="U10" s="77" t="s">
        <v>218</v>
      </c>
      <c r="V10" s="78"/>
      <c r="W10" s="77" t="s">
        <v>219</v>
      </c>
      <c r="X10" s="78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9.739781675518561</v>
      </c>
      <c r="F299" s="10">
        <v>462022.8</v>
      </c>
      <c r="G299" s="11">
        <v>7.133710613415613</v>
      </c>
      <c r="H299" s="10">
        <v>247394.29999999996</v>
      </c>
      <c r="I299" s="11">
        <v>5.9843559855663635</v>
      </c>
      <c r="J299" s="10">
        <v>1051236.2</v>
      </c>
      <c r="K299" s="11">
        <v>6.898590286369516</v>
      </c>
      <c r="L299" s="10">
        <v>1867517.4000000001</v>
      </c>
      <c r="M299" s="11">
        <v>10.216489491342887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1447658.5999999999</v>
      </c>
      <c r="S299" s="11">
        <v>11.845651411182176</v>
      </c>
      <c r="U299" s="10">
        <f t="shared" si="16"/>
        <v>3628170.7</v>
      </c>
      <c r="V299" s="11">
        <f t="shared" si="17"/>
        <v>8.574004591900815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611397.1000000001</v>
      </c>
      <c r="G300" s="11">
        <v>5.851770292989613</v>
      </c>
      <c r="H300" s="10">
        <v>324147.3999999999</v>
      </c>
      <c r="I300" s="11">
        <v>9.361494388046925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</v>
      </c>
      <c r="P300" s="10">
        <v>27889486.099999998</v>
      </c>
      <c r="Q300" s="11">
        <v>9.621435256958717</v>
      </c>
      <c r="R300" s="10">
        <v>1447184.5999999999</v>
      </c>
      <c r="S300" s="11">
        <v>11.309845537328124</v>
      </c>
      <c r="U300" s="10">
        <f t="shared" si="16"/>
        <v>3684368.5</v>
      </c>
      <c r="V300" s="11">
        <f t="shared" si="17"/>
        <v>8.695927049642302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232284.40000000005</v>
      </c>
      <c r="I303" s="11">
        <v>8.792125558151987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1444455.5999999999</v>
      </c>
      <c r="S303" s="11">
        <v>11.061880418477385</v>
      </c>
      <c r="U303" s="10">
        <f>F303+H303+J303+L303</f>
        <v>3715960.8</v>
      </c>
      <c r="V303" s="11">
        <f>(F303*G303+H303*I303+J303*K303+L303*M303)/(F303+H303+J303+L303)</f>
        <v>9.273597099840234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/>
      <c r="E304" s="11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U304" s="10"/>
      <c r="V304" s="11"/>
      <c r="W304" s="10"/>
      <c r="X304" s="11"/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/>
      <c r="E305" s="11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U305" s="10"/>
      <c r="V305" s="11"/>
      <c r="W305" s="10"/>
      <c r="X305" s="11"/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/>
      <c r="E306" s="11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U306" s="10"/>
      <c r="V306" s="11"/>
      <c r="W306" s="10"/>
      <c r="X306" s="11"/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/>
      <c r="E307" s="11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U307" s="10"/>
      <c r="V307" s="11"/>
      <c r="W307" s="10"/>
      <c r="X307" s="11"/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/>
      <c r="E308" s="11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U308" s="10"/>
      <c r="V308" s="11"/>
      <c r="W308" s="10"/>
      <c r="X308" s="11"/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/>
      <c r="E309" s="11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U309" s="10"/>
      <c r="V309" s="11"/>
      <c r="W309" s="10"/>
      <c r="X309" s="11"/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/>
      <c r="E310" s="11"/>
      <c r="F310" s="10"/>
      <c r="G310" s="11"/>
      <c r="H310" s="10"/>
      <c r="I310" s="11"/>
      <c r="J310" s="10"/>
      <c r="K310" s="11"/>
      <c r="L310" s="10"/>
      <c r="M310" s="11"/>
      <c r="N310" s="10"/>
      <c r="O310" s="11"/>
      <c r="P310" s="10"/>
      <c r="Q310" s="11"/>
      <c r="R310" s="10"/>
      <c r="S310" s="11"/>
      <c r="U310" s="10"/>
      <c r="V310" s="11"/>
      <c r="W310" s="10"/>
      <c r="X310" s="11"/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/>
      <c r="E311" s="11"/>
      <c r="F311" s="10"/>
      <c r="G311" s="11"/>
      <c r="H311" s="10"/>
      <c r="I311" s="11"/>
      <c r="J311" s="10"/>
      <c r="K311" s="11"/>
      <c r="L311" s="10"/>
      <c r="M311" s="11"/>
      <c r="N311" s="10"/>
      <c r="O311" s="11"/>
      <c r="P311" s="10"/>
      <c r="Q311" s="11"/>
      <c r="R311" s="10"/>
      <c r="S311" s="11"/>
      <c r="U311" s="10"/>
      <c r="V311" s="11"/>
      <c r="W311" s="10"/>
      <c r="X311" s="11"/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/>
      <c r="E312" s="11"/>
      <c r="F312" s="10"/>
      <c r="G312" s="11"/>
      <c r="H312" s="10"/>
      <c r="I312" s="11"/>
      <c r="J312" s="10"/>
      <c r="K312" s="11"/>
      <c r="L312" s="10"/>
      <c r="M312" s="11"/>
      <c r="N312" s="10"/>
      <c r="O312" s="11"/>
      <c r="P312" s="10"/>
      <c r="Q312" s="11"/>
      <c r="R312" s="10"/>
      <c r="S312" s="11"/>
      <c r="U312" s="10"/>
      <c r="V312" s="11"/>
      <c r="W312" s="10"/>
      <c r="X312" s="11"/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/>
      <c r="E313" s="15"/>
      <c r="F313" s="14"/>
      <c r="G313" s="15"/>
      <c r="H313" s="14"/>
      <c r="I313" s="15"/>
      <c r="J313" s="14"/>
      <c r="K313" s="15"/>
      <c r="L313" s="14"/>
      <c r="M313" s="15"/>
      <c r="N313" s="14"/>
      <c r="O313" s="15"/>
      <c r="P313" s="14"/>
      <c r="Q313" s="15"/>
      <c r="R313" s="14"/>
      <c r="S313" s="15"/>
      <c r="U313" s="14"/>
      <c r="V313" s="15"/>
      <c r="W313" s="14"/>
      <c r="X313" s="15"/>
    </row>
    <row r="314" ht="5.1" customHeight="1"/>
    <row r="315" spans="1:3" ht="12.75">
      <c r="A315" s="3" t="s">
        <v>221</v>
      </c>
      <c r="B315" s="3" t="s">
        <v>220</v>
      </c>
      <c r="C315" s="3" t="s">
        <v>222</v>
      </c>
    </row>
  </sheetData>
  <mergeCells count="33"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  <mergeCell ref="R10:S10"/>
    <mergeCell ref="F10:G10"/>
    <mergeCell ref="H10:I10"/>
    <mergeCell ref="J10:K10"/>
    <mergeCell ref="L10:M10"/>
    <mergeCell ref="N10:O10"/>
    <mergeCell ref="H8:I8"/>
    <mergeCell ref="J8:K8"/>
    <mergeCell ref="L8:M8"/>
    <mergeCell ref="N8:O8"/>
    <mergeCell ref="P8:Q8"/>
    <mergeCell ref="U8:V8"/>
    <mergeCell ref="W8:X8"/>
    <mergeCell ref="U9:V9"/>
    <mergeCell ref="W9:X9"/>
    <mergeCell ref="U10:V10"/>
    <mergeCell ref="W10:X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2020-03-23T02:51:12Z</dcterms:modified>
  <cp:category/>
  <cp:version/>
  <cp:contentType/>
  <cp:contentStatus/>
</cp:coreProperties>
</file>