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eng\"/>
    </mc:Choice>
  </mc:AlternateContent>
  <bookViews>
    <workbookView xWindow="60" yWindow="-120" windowWidth="19170" windowHeight="5250" tabRatio="83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_FilterDatabase" localSheetId="0" hidden="1">'1.total deposits'!$A$170:$G$170</definedName>
    <definedName name="_xlnm.Print_Area" localSheetId="0">'1.total deposits'!$A$1:$G$150</definedName>
    <definedName name="_xlnm.Print_Area" localSheetId="9">'10.deposits by maturity FC'!$A$1:$R$150</definedName>
    <definedName name="_xlnm.Print_Area" localSheetId="10">'11.individulas FC'!$A$5:$R$150</definedName>
    <definedName name="_xlnm.Print_Area" localSheetId="11">'12.legal entities FC'!$A$1:$R$150</definedName>
    <definedName name="_xlnm.Print_Area" localSheetId="12">'13.non-residents FC'!$A$1:$R$7</definedName>
    <definedName name="_xlnm.Print_Area" localSheetId="1">'2.deposits by maturity'!$A$1:$R$150</definedName>
    <definedName name="_xlnm.Print_Area" localSheetId="2">'3.deposits individuals'!$A$1:$Q$150</definedName>
    <definedName name="_xlnm.Print_Area" localSheetId="3">'4.deposits legal entities'!$A$1:$R$155</definedName>
    <definedName name="_xlnm.Print_Area" localSheetId="4">'5.deposits non-residents'!$A$1:$R$7</definedName>
    <definedName name="_xlnm.Print_Area" localSheetId="5">'6.deposits by maturity NC'!$A$1:$R$150</definedName>
    <definedName name="_xlnm.Print_Area" localSheetId="6">'7.individuals NC'!$A$1:$R$150</definedName>
    <definedName name="_xlnm.Print_Area" localSheetId="7">'8.legal entities NC'!$A$1:$R$150</definedName>
    <definedName name="_xlnm.Print_Area" localSheetId="8">'9.non-residents NC'!$A$1:$R$7</definedName>
  </definedNames>
  <calcPr calcId="162913"/>
</workbook>
</file>

<file path=xl/calcChain.xml><?xml version="1.0" encoding="utf-8"?>
<calcChain xmlns="http://schemas.openxmlformats.org/spreadsheetml/2006/main">
  <c r="G287" i="12" l="1"/>
  <c r="F287" i="12"/>
  <c r="G286" i="12"/>
  <c r="F286" i="12"/>
  <c r="G285" i="12"/>
  <c r="F285" i="12"/>
  <c r="G287" i="9"/>
  <c r="F287" i="9"/>
  <c r="G286" i="9"/>
  <c r="F286" i="9"/>
  <c r="G285" i="9"/>
  <c r="F285" i="9"/>
  <c r="F288" i="9"/>
  <c r="G288" i="9"/>
  <c r="F289" i="9"/>
  <c r="G289" i="9"/>
  <c r="F290" i="9"/>
  <c r="G290" i="9"/>
  <c r="F291" i="9"/>
  <c r="G291" i="9"/>
  <c r="F292" i="9"/>
  <c r="G292" i="9"/>
  <c r="F293" i="9"/>
  <c r="G293" i="9"/>
  <c r="F294" i="9"/>
  <c r="G294" i="9"/>
  <c r="F295" i="9"/>
  <c r="G295" i="9"/>
  <c r="F296" i="9"/>
  <c r="G296" i="9"/>
  <c r="G119" i="29"/>
  <c r="F119" i="29"/>
  <c r="G118" i="29"/>
  <c r="F118" i="29"/>
  <c r="G117" i="29"/>
  <c r="F117" i="29"/>
  <c r="G287" i="13"/>
  <c r="F287" i="13"/>
  <c r="G286" i="13"/>
  <c r="F286" i="13"/>
  <c r="G285" i="13"/>
  <c r="F285" i="13"/>
  <c r="G287" i="10"/>
  <c r="F287" i="10"/>
  <c r="G286" i="10"/>
  <c r="F286" i="10"/>
  <c r="G285" i="10"/>
  <c r="F285" i="10"/>
  <c r="G119" i="30"/>
  <c r="F119" i="30"/>
  <c r="G118" i="30"/>
  <c r="F118" i="30"/>
  <c r="G117" i="30"/>
  <c r="F117" i="30"/>
  <c r="G116" i="30" l="1"/>
  <c r="F116" i="30"/>
  <c r="G115" i="30"/>
  <c r="F115" i="30"/>
  <c r="G114" i="30"/>
  <c r="F114" i="30"/>
  <c r="G113" i="30"/>
  <c r="F113" i="30"/>
  <c r="G112" i="30"/>
  <c r="F112" i="30"/>
  <c r="G111" i="30"/>
  <c r="F111" i="30"/>
  <c r="G110" i="30"/>
  <c r="F110" i="30"/>
  <c r="G109" i="30"/>
  <c r="F109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77" i="10"/>
  <c r="F277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277" i="13"/>
  <c r="F277" i="13"/>
  <c r="G276" i="13"/>
  <c r="F276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110" i="29"/>
  <c r="F110" i="29"/>
  <c r="G109" i="29"/>
  <c r="F109" i="29"/>
  <c r="G284" i="9"/>
  <c r="F284" i="9"/>
  <c r="G283" i="9"/>
  <c r="F283" i="9"/>
  <c r="G282" i="9"/>
  <c r="F282" i="9"/>
  <c r="G281" i="9"/>
  <c r="F281" i="9"/>
  <c r="G280" i="9"/>
  <c r="F280" i="9"/>
  <c r="G279" i="9"/>
  <c r="F279" i="9"/>
  <c r="G278" i="9"/>
  <c r="F278" i="9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G278" i="12"/>
  <c r="F278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S296" i="8"/>
  <c r="R296" i="8"/>
  <c r="S295" i="8"/>
  <c r="R295" i="8"/>
  <c r="S294" i="8"/>
  <c r="R294" i="8"/>
  <c r="S293" i="8"/>
  <c r="R293" i="8"/>
  <c r="S292" i="8"/>
  <c r="R292" i="8"/>
  <c r="S291" i="8"/>
  <c r="R291" i="8"/>
  <c r="S290" i="8"/>
  <c r="R290" i="8"/>
  <c r="S289" i="8"/>
  <c r="R289" i="8"/>
  <c r="S287" i="8"/>
  <c r="R287" i="8"/>
  <c r="H294" i="8"/>
  <c r="I294" i="8"/>
  <c r="H295" i="8"/>
  <c r="I295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F296" i="12"/>
  <c r="F295" i="12"/>
  <c r="F294" i="12"/>
  <c r="G296" i="12"/>
  <c r="C296" i="12"/>
  <c r="B296" i="12"/>
  <c r="G295" i="12"/>
  <c r="C295" i="12"/>
  <c r="B295" i="12"/>
  <c r="G294" i="12"/>
  <c r="C294" i="12"/>
  <c r="B294" i="12"/>
  <c r="G293" i="12"/>
  <c r="F293" i="12"/>
  <c r="C293" i="12"/>
  <c r="B293" i="12"/>
  <c r="G292" i="12"/>
  <c r="F292" i="12"/>
  <c r="C292" i="12"/>
  <c r="B292" i="12"/>
  <c r="G291" i="12"/>
  <c r="F291" i="12"/>
  <c r="C291" i="12"/>
  <c r="B291" i="12"/>
  <c r="G290" i="12"/>
  <c r="F290" i="12"/>
  <c r="C290" i="12"/>
  <c r="B290" i="12"/>
  <c r="G289" i="12"/>
  <c r="F289" i="12"/>
  <c r="C289" i="12"/>
  <c r="B289" i="12"/>
  <c r="G288" i="12"/>
  <c r="F288" i="12"/>
  <c r="C288" i="12"/>
  <c r="B288" i="12"/>
  <c r="C287" i="12"/>
  <c r="B287" i="12"/>
  <c r="C286" i="12"/>
  <c r="B286" i="12"/>
  <c r="C285" i="12"/>
  <c r="B285" i="12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F128" i="29"/>
  <c r="F127" i="29"/>
  <c r="F126" i="29"/>
  <c r="G128" i="29"/>
  <c r="C128" i="29"/>
  <c r="B128" i="29"/>
  <c r="G127" i="29"/>
  <c r="C127" i="29"/>
  <c r="B127" i="29"/>
  <c r="G126" i="29"/>
  <c r="C126" i="29"/>
  <c r="B126" i="29"/>
  <c r="G125" i="29"/>
  <c r="F125" i="29"/>
  <c r="C125" i="29"/>
  <c r="B125" i="29"/>
  <c r="G124" i="29"/>
  <c r="F124" i="29"/>
  <c r="C124" i="29"/>
  <c r="B124" i="29"/>
  <c r="G123" i="29"/>
  <c r="F123" i="29"/>
  <c r="C123" i="29"/>
  <c r="B123" i="29"/>
  <c r="G122" i="29"/>
  <c r="F122" i="29"/>
  <c r="C122" i="29"/>
  <c r="B122" i="29"/>
  <c r="G121" i="29"/>
  <c r="F121" i="29"/>
  <c r="C121" i="29"/>
  <c r="B121" i="29"/>
  <c r="G120" i="29"/>
  <c r="F120" i="29"/>
  <c r="C120" i="29"/>
  <c r="B120" i="29"/>
  <c r="C119" i="29"/>
  <c r="B119" i="29"/>
  <c r="C118" i="29"/>
  <c r="B118" i="29"/>
  <c r="C117" i="29"/>
  <c r="B117" i="29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F296" i="13"/>
  <c r="F295" i="13"/>
  <c r="F294" i="13"/>
  <c r="G296" i="13"/>
  <c r="C296" i="13"/>
  <c r="B296" i="13"/>
  <c r="G295" i="13"/>
  <c r="C295" i="13"/>
  <c r="B295" i="13"/>
  <c r="G294" i="13"/>
  <c r="C294" i="13"/>
  <c r="B294" i="13"/>
  <c r="G293" i="13"/>
  <c r="F293" i="13"/>
  <c r="C293" i="13"/>
  <c r="B293" i="13"/>
  <c r="G292" i="13"/>
  <c r="F292" i="13"/>
  <c r="C292" i="13"/>
  <c r="B292" i="13"/>
  <c r="G291" i="13"/>
  <c r="F291" i="13"/>
  <c r="C291" i="13"/>
  <c r="B291" i="13"/>
  <c r="G290" i="13"/>
  <c r="F290" i="13"/>
  <c r="C290" i="13"/>
  <c r="B290" i="13"/>
  <c r="G289" i="13"/>
  <c r="F289" i="13"/>
  <c r="C289" i="13"/>
  <c r="B289" i="13"/>
  <c r="G288" i="13"/>
  <c r="F288" i="13"/>
  <c r="C288" i="13"/>
  <c r="B288" i="13"/>
  <c r="C287" i="13"/>
  <c r="B287" i="13"/>
  <c r="C286" i="13"/>
  <c r="B286" i="13"/>
  <c r="C285" i="13"/>
  <c r="B285" i="13"/>
  <c r="F296" i="10"/>
  <c r="F295" i="10"/>
  <c r="F294" i="10"/>
  <c r="G296" i="10"/>
  <c r="C296" i="10"/>
  <c r="B296" i="10"/>
  <c r="G295" i="10"/>
  <c r="C295" i="10"/>
  <c r="B295" i="10"/>
  <c r="G294" i="10"/>
  <c r="C294" i="10"/>
  <c r="B294" i="10"/>
  <c r="G293" i="10"/>
  <c r="F293" i="10"/>
  <c r="C293" i="10"/>
  <c r="B293" i="10"/>
  <c r="G292" i="10"/>
  <c r="F292" i="10"/>
  <c r="C292" i="10"/>
  <c r="B292" i="10"/>
  <c r="G291" i="10"/>
  <c r="F291" i="10"/>
  <c r="C291" i="10"/>
  <c r="B291" i="10"/>
  <c r="G290" i="10"/>
  <c r="F290" i="10"/>
  <c r="C290" i="10"/>
  <c r="B290" i="10"/>
  <c r="G289" i="10"/>
  <c r="F289" i="10"/>
  <c r="C289" i="10"/>
  <c r="B289" i="10"/>
  <c r="G288" i="10"/>
  <c r="F288" i="10"/>
  <c r="C288" i="10"/>
  <c r="B288" i="10"/>
  <c r="C287" i="10"/>
  <c r="B287" i="10"/>
  <c r="C286" i="10"/>
  <c r="B286" i="10"/>
  <c r="C285" i="10"/>
  <c r="B285" i="10"/>
  <c r="F128" i="30"/>
  <c r="F127" i="30"/>
  <c r="F126" i="30"/>
  <c r="F120" i="30"/>
  <c r="G120" i="30"/>
  <c r="F121" i="30"/>
  <c r="G121" i="30"/>
  <c r="F122" i="30"/>
  <c r="G122" i="30"/>
  <c r="F123" i="30"/>
  <c r="G123" i="30"/>
  <c r="F124" i="30"/>
  <c r="G124" i="30"/>
  <c r="F125" i="30"/>
  <c r="G125" i="30"/>
  <c r="G126" i="30"/>
  <c r="G127" i="30"/>
  <c r="G128" i="30"/>
  <c r="C128" i="30"/>
  <c r="B128" i="30"/>
  <c r="C127" i="30"/>
  <c r="B127" i="30"/>
  <c r="C126" i="30"/>
  <c r="B126" i="30"/>
  <c r="C125" i="30"/>
  <c r="B125" i="30"/>
  <c r="B125" i="28" s="1"/>
  <c r="C124" i="30"/>
  <c r="B124" i="30"/>
  <c r="C123" i="30"/>
  <c r="B123" i="30"/>
  <c r="C122" i="30"/>
  <c r="B122" i="30"/>
  <c r="C121" i="30"/>
  <c r="B121" i="30"/>
  <c r="B121" i="28" s="1"/>
  <c r="C120" i="30"/>
  <c r="B120" i="30"/>
  <c r="C119" i="30"/>
  <c r="B119" i="30"/>
  <c r="C118" i="30"/>
  <c r="B118" i="30"/>
  <c r="C117" i="30"/>
  <c r="B117" i="30"/>
  <c r="B120" i="28" l="1"/>
  <c r="B124" i="28"/>
  <c r="F125" i="28"/>
  <c r="F117" i="28"/>
  <c r="F120" i="28"/>
  <c r="F286" i="8"/>
  <c r="C285" i="11"/>
  <c r="G120" i="28"/>
  <c r="D285" i="5"/>
  <c r="F121" i="28"/>
  <c r="G123" i="28"/>
  <c r="C117" i="28"/>
  <c r="F296" i="8"/>
  <c r="F287" i="8"/>
  <c r="F288" i="8"/>
  <c r="F290" i="8"/>
  <c r="F292" i="8"/>
  <c r="G288" i="8"/>
  <c r="G296" i="8"/>
  <c r="F294" i="8"/>
  <c r="F287" i="11"/>
  <c r="F291" i="11"/>
  <c r="C285" i="6"/>
  <c r="E285" i="4" s="1"/>
  <c r="F287" i="6"/>
  <c r="B117" i="28"/>
  <c r="G285" i="7"/>
  <c r="J285" i="5"/>
  <c r="C285" i="7"/>
  <c r="G285" i="4" s="1"/>
  <c r="F285" i="7"/>
  <c r="B285" i="7"/>
  <c r="F285" i="4" s="1"/>
  <c r="F285" i="8"/>
  <c r="B285" i="8"/>
  <c r="B285" i="11"/>
  <c r="R285" i="5"/>
  <c r="G117" i="28"/>
  <c r="K285" i="5"/>
  <c r="O285" i="5"/>
  <c r="S285" i="5"/>
  <c r="C285" i="8"/>
  <c r="G285" i="8"/>
  <c r="I285" i="5"/>
  <c r="M285" i="5"/>
  <c r="Q285" i="5"/>
  <c r="N285" i="5"/>
  <c r="G285" i="6"/>
  <c r="E285" i="5"/>
  <c r="G285" i="11"/>
  <c r="H285" i="5"/>
  <c r="L285" i="5"/>
  <c r="P285" i="5"/>
  <c r="B285" i="6"/>
  <c r="D285" i="4" s="1"/>
  <c r="F285" i="6"/>
  <c r="F285" i="11"/>
  <c r="C118" i="28"/>
  <c r="C119" i="28"/>
  <c r="C122" i="28"/>
  <c r="C123" i="28"/>
  <c r="C124" i="28"/>
  <c r="C125" i="28"/>
  <c r="C126" i="28"/>
  <c r="C120" i="28"/>
  <c r="C121" i="28"/>
  <c r="G125" i="28"/>
  <c r="G128" i="28"/>
  <c r="F295" i="7"/>
  <c r="B128" i="28"/>
  <c r="G121" i="28"/>
  <c r="C127" i="28"/>
  <c r="G119" i="28"/>
  <c r="G124" i="28"/>
  <c r="G127" i="28"/>
  <c r="C286" i="7"/>
  <c r="G286" i="4" s="1"/>
  <c r="C295" i="7"/>
  <c r="G295" i="4" s="1"/>
  <c r="C286" i="8"/>
  <c r="C287" i="8"/>
  <c r="B288" i="8"/>
  <c r="C289" i="8"/>
  <c r="B290" i="8"/>
  <c r="C291" i="8"/>
  <c r="B292" i="8"/>
  <c r="C293" i="8"/>
  <c r="C294" i="8"/>
  <c r="G289" i="8"/>
  <c r="F295" i="8"/>
  <c r="B286" i="7"/>
  <c r="F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C294" i="7"/>
  <c r="G294" i="4" s="1"/>
  <c r="F293" i="7"/>
  <c r="C296" i="8"/>
  <c r="C296" i="7"/>
  <c r="G296" i="4" s="1"/>
  <c r="G295" i="7"/>
  <c r="C295" i="8"/>
  <c r="G286" i="7"/>
  <c r="B287" i="7"/>
  <c r="F287" i="4" s="1"/>
  <c r="B288" i="7"/>
  <c r="F288" i="4" s="1"/>
  <c r="G288" i="7"/>
  <c r="B289" i="7"/>
  <c r="F289" i="4" s="1"/>
  <c r="B290" i="7"/>
  <c r="F290" i="4" s="1"/>
  <c r="G290" i="7"/>
  <c r="B291" i="7"/>
  <c r="F291" i="4" s="1"/>
  <c r="B292" i="7"/>
  <c r="F292" i="4" s="1"/>
  <c r="G292" i="7"/>
  <c r="B293" i="7"/>
  <c r="F293" i="4" s="1"/>
  <c r="C296" i="11"/>
  <c r="G289" i="11"/>
  <c r="G296" i="11"/>
  <c r="G287" i="7"/>
  <c r="G289" i="7"/>
  <c r="G291" i="7"/>
  <c r="B294" i="7"/>
  <c r="F294" i="4" s="1"/>
  <c r="G294" i="7"/>
  <c r="B295" i="7"/>
  <c r="F295" i="4" s="1"/>
  <c r="F287" i="7"/>
  <c r="F289" i="7"/>
  <c r="F291" i="7"/>
  <c r="G293" i="7"/>
  <c r="B296" i="7"/>
  <c r="F296" i="4" s="1"/>
  <c r="G296" i="7"/>
  <c r="C288" i="11"/>
  <c r="C291" i="11"/>
  <c r="C292" i="11"/>
  <c r="C294" i="11"/>
  <c r="G296" i="6"/>
  <c r="C128" i="28"/>
  <c r="G290" i="6"/>
  <c r="B118" i="28"/>
  <c r="F118" i="28"/>
  <c r="B119" i="28"/>
  <c r="F119" i="28"/>
  <c r="B122" i="28"/>
  <c r="F122" i="28"/>
  <c r="B123" i="28"/>
  <c r="F123" i="28"/>
  <c r="B126" i="28"/>
  <c r="G126" i="28"/>
  <c r="B127" i="28"/>
  <c r="F127" i="28"/>
  <c r="G292" i="6"/>
  <c r="F289" i="6"/>
  <c r="G118" i="28"/>
  <c r="G122" i="28"/>
  <c r="F294" i="6"/>
  <c r="F296" i="6"/>
  <c r="B287" i="8"/>
  <c r="C288" i="8"/>
  <c r="C290" i="8"/>
  <c r="C292" i="8"/>
  <c r="B294" i="8"/>
  <c r="G287" i="8"/>
  <c r="M286" i="5"/>
  <c r="Q286" i="5"/>
  <c r="E287" i="5"/>
  <c r="O287" i="5"/>
  <c r="S287" i="5"/>
  <c r="M288" i="5"/>
  <c r="Q288" i="5"/>
  <c r="E289" i="5"/>
  <c r="O289" i="5"/>
  <c r="S289" i="5"/>
  <c r="M290" i="5"/>
  <c r="Q290" i="5"/>
  <c r="E291" i="5"/>
  <c r="O291" i="5"/>
  <c r="S291" i="5"/>
  <c r="M292" i="5"/>
  <c r="Q292" i="5"/>
  <c r="E293" i="5"/>
  <c r="K293" i="5"/>
  <c r="O293" i="5"/>
  <c r="S293" i="5"/>
  <c r="M294" i="5"/>
  <c r="Q294" i="5"/>
  <c r="E295" i="5"/>
  <c r="K295" i="5"/>
  <c r="O295" i="5"/>
  <c r="S295" i="5"/>
  <c r="M296" i="5"/>
  <c r="Q296" i="5"/>
  <c r="G286" i="6"/>
  <c r="G289" i="6"/>
  <c r="G294" i="6"/>
  <c r="B286" i="8"/>
  <c r="B289" i="8"/>
  <c r="B291" i="8"/>
  <c r="G292" i="8"/>
  <c r="B295" i="8"/>
  <c r="G286" i="8"/>
  <c r="F289" i="8"/>
  <c r="F291" i="8"/>
  <c r="C295" i="6"/>
  <c r="E295" i="4" s="1"/>
  <c r="F288" i="6"/>
  <c r="F290" i="6"/>
  <c r="B293" i="8"/>
  <c r="B296" i="8"/>
  <c r="E286" i="5"/>
  <c r="K286" i="5"/>
  <c r="O286" i="5"/>
  <c r="S286" i="5"/>
  <c r="I287" i="5"/>
  <c r="M287" i="5"/>
  <c r="Q287" i="5"/>
  <c r="E288" i="5"/>
  <c r="K288" i="5"/>
  <c r="O288" i="5"/>
  <c r="S288" i="5"/>
  <c r="I289" i="5"/>
  <c r="M289" i="5"/>
  <c r="Q289" i="5"/>
  <c r="E290" i="5"/>
  <c r="K290" i="5"/>
  <c r="O290" i="5"/>
  <c r="S290" i="5"/>
  <c r="I291" i="5"/>
  <c r="M291" i="5"/>
  <c r="Q291" i="5"/>
  <c r="E292" i="5"/>
  <c r="K292" i="5"/>
  <c r="O292" i="5"/>
  <c r="S292" i="5"/>
  <c r="I293" i="5"/>
  <c r="M293" i="5"/>
  <c r="Q293" i="5"/>
  <c r="E294" i="5"/>
  <c r="K294" i="5"/>
  <c r="O294" i="5"/>
  <c r="S294" i="5"/>
  <c r="I295" i="5"/>
  <c r="M295" i="5"/>
  <c r="Q295" i="5"/>
  <c r="E296" i="5"/>
  <c r="K296" i="5"/>
  <c r="O296" i="5"/>
  <c r="S296" i="5"/>
  <c r="C286" i="6"/>
  <c r="E286" i="4" s="1"/>
  <c r="B287" i="6"/>
  <c r="D287" i="4" s="1"/>
  <c r="C289" i="6"/>
  <c r="E289" i="4" s="1"/>
  <c r="C290" i="6"/>
  <c r="E290" i="4" s="1"/>
  <c r="C293" i="6"/>
  <c r="E293" i="4" s="1"/>
  <c r="G288" i="6"/>
  <c r="C287" i="6"/>
  <c r="E287" i="4" s="1"/>
  <c r="B288" i="6"/>
  <c r="D288" i="4" s="1"/>
  <c r="B291" i="6"/>
  <c r="D291" i="4" s="1"/>
  <c r="F291" i="6"/>
  <c r="B292" i="6"/>
  <c r="D292" i="4" s="1"/>
  <c r="B286" i="11"/>
  <c r="G286" i="11"/>
  <c r="B287" i="11"/>
  <c r="B288" i="11"/>
  <c r="G288" i="11"/>
  <c r="B289" i="11"/>
  <c r="B290" i="11"/>
  <c r="G290" i="11"/>
  <c r="B291" i="11"/>
  <c r="B292" i="11"/>
  <c r="G292" i="11"/>
  <c r="B293" i="11"/>
  <c r="F293" i="11"/>
  <c r="D286" i="5"/>
  <c r="J286" i="5"/>
  <c r="N286" i="5"/>
  <c r="R286" i="5"/>
  <c r="D287" i="5"/>
  <c r="J287" i="5"/>
  <c r="N287" i="5"/>
  <c r="R287" i="5"/>
  <c r="D288" i="5"/>
  <c r="J288" i="5"/>
  <c r="N288" i="5"/>
  <c r="R288" i="5"/>
  <c r="D289" i="5"/>
  <c r="J289" i="5"/>
  <c r="N289" i="5"/>
  <c r="R289" i="5"/>
  <c r="D290" i="5"/>
  <c r="J290" i="5"/>
  <c r="N290" i="5"/>
  <c r="R290" i="5"/>
  <c r="D291" i="5"/>
  <c r="J291" i="5"/>
  <c r="N291" i="5"/>
  <c r="R291" i="5"/>
  <c r="D292" i="5"/>
  <c r="J292" i="5"/>
  <c r="N292" i="5"/>
  <c r="R292" i="5"/>
  <c r="D293" i="5"/>
  <c r="J293" i="5"/>
  <c r="N293" i="5"/>
  <c r="R293" i="5"/>
  <c r="D294" i="5"/>
  <c r="J294" i="5"/>
  <c r="N294" i="5"/>
  <c r="R294" i="5"/>
  <c r="D295" i="5"/>
  <c r="J295" i="5"/>
  <c r="N295" i="5"/>
  <c r="R295" i="5"/>
  <c r="D296" i="5"/>
  <c r="J296" i="5"/>
  <c r="N296" i="5"/>
  <c r="R296" i="5"/>
  <c r="B286" i="6"/>
  <c r="D286" i="4" s="1"/>
  <c r="F286" i="6"/>
  <c r="G287" i="6"/>
  <c r="C288" i="6"/>
  <c r="E288" i="4" s="1"/>
  <c r="C291" i="6"/>
  <c r="E291" i="4" s="1"/>
  <c r="G291" i="6"/>
  <c r="C292" i="6"/>
  <c r="E292" i="4" s="1"/>
  <c r="F292" i="6"/>
  <c r="B293" i="6"/>
  <c r="D293" i="4" s="1"/>
  <c r="F293" i="6"/>
  <c r="B294" i="6"/>
  <c r="D294" i="4" s="1"/>
  <c r="C286" i="11"/>
  <c r="C287" i="11"/>
  <c r="G287" i="11"/>
  <c r="C289" i="11"/>
  <c r="C290" i="11"/>
  <c r="C293" i="11"/>
  <c r="B294" i="11"/>
  <c r="G294" i="11"/>
  <c r="B295" i="11"/>
  <c r="F295" i="11"/>
  <c r="K287" i="5"/>
  <c r="K289" i="5"/>
  <c r="K291" i="5"/>
  <c r="B289" i="6"/>
  <c r="D289" i="4" s="1"/>
  <c r="B290" i="6"/>
  <c r="D290" i="4" s="1"/>
  <c r="G293" i="6"/>
  <c r="C294" i="6"/>
  <c r="E294" i="4" s="1"/>
  <c r="B295" i="6"/>
  <c r="D295" i="4" s="1"/>
  <c r="G295" i="6"/>
  <c r="B296" i="6"/>
  <c r="D296" i="4" s="1"/>
  <c r="C295" i="11"/>
  <c r="B296" i="11"/>
  <c r="H286" i="5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C296" i="6"/>
  <c r="E296" i="4" s="1"/>
  <c r="G293" i="11"/>
  <c r="G295" i="11"/>
  <c r="I286" i="5"/>
  <c r="I288" i="5"/>
  <c r="I290" i="5"/>
  <c r="I292" i="5"/>
  <c r="I294" i="5"/>
  <c r="I296" i="5"/>
  <c r="F289" i="11"/>
  <c r="G291" i="11"/>
  <c r="F286" i="11"/>
  <c r="F288" i="11"/>
  <c r="F290" i="11"/>
  <c r="F292" i="11"/>
  <c r="F294" i="11"/>
  <c r="F296" i="11"/>
  <c r="G291" i="8"/>
  <c r="F293" i="8"/>
  <c r="G290" i="8"/>
  <c r="G293" i="8"/>
  <c r="G295" i="8"/>
  <c r="G294" i="8"/>
  <c r="F124" i="28"/>
  <c r="F126" i="28"/>
  <c r="F128" i="28"/>
  <c r="F295" i="6"/>
  <c r="F286" i="7"/>
  <c r="F288" i="7"/>
  <c r="F290" i="7"/>
  <c r="F292" i="7"/>
  <c r="F294" i="7"/>
  <c r="F296" i="7"/>
  <c r="F290" i="5" l="1"/>
  <c r="F286" i="5"/>
  <c r="B285" i="5"/>
  <c r="B285" i="4" s="1"/>
  <c r="G292" i="5"/>
  <c r="F296" i="5"/>
  <c r="G295" i="5"/>
  <c r="G293" i="5"/>
  <c r="F292" i="5"/>
  <c r="G287" i="5"/>
  <c r="C285" i="5"/>
  <c r="C285" i="4" s="1"/>
  <c r="G285" i="5"/>
  <c r="F285" i="5"/>
  <c r="G291" i="5"/>
  <c r="F294" i="5"/>
  <c r="F289" i="5"/>
  <c r="F288" i="5"/>
  <c r="F287" i="5"/>
  <c r="G294" i="5"/>
  <c r="G289" i="5"/>
  <c r="G286" i="5"/>
  <c r="G290" i="5"/>
  <c r="G296" i="5"/>
  <c r="G288" i="5"/>
  <c r="F293" i="5"/>
  <c r="F295" i="5"/>
  <c r="C294" i="5"/>
  <c r="C294" i="4" s="1"/>
  <c r="B294" i="5"/>
  <c r="B294" i="4" s="1"/>
  <c r="F291" i="5"/>
  <c r="C290" i="5"/>
  <c r="C290" i="4" s="1"/>
  <c r="B290" i="5"/>
  <c r="B290" i="4" s="1"/>
  <c r="C287" i="5"/>
  <c r="C287" i="4" s="1"/>
  <c r="B287" i="5"/>
  <c r="B287" i="4" s="1"/>
  <c r="C296" i="5"/>
  <c r="C296" i="4" s="1"/>
  <c r="B296" i="5"/>
  <c r="B296" i="4" s="1"/>
  <c r="C292" i="5"/>
  <c r="C292" i="4" s="1"/>
  <c r="B292" i="5"/>
  <c r="B292" i="4" s="1"/>
  <c r="C289" i="5"/>
  <c r="C289" i="4" s="1"/>
  <c r="B289" i="5"/>
  <c r="B289" i="4" s="1"/>
  <c r="C295" i="5"/>
  <c r="C295" i="4" s="1"/>
  <c r="B295" i="5"/>
  <c r="B295" i="4" s="1"/>
  <c r="C291" i="5"/>
  <c r="C291" i="4" s="1"/>
  <c r="B291" i="5"/>
  <c r="B291" i="4" s="1"/>
  <c r="C286" i="5"/>
  <c r="C286" i="4" s="1"/>
  <c r="B286" i="5"/>
  <c r="B286" i="4" s="1"/>
  <c r="C293" i="5"/>
  <c r="C293" i="4" s="1"/>
  <c r="B293" i="5"/>
  <c r="B293" i="4" s="1"/>
  <c r="C288" i="5"/>
  <c r="C288" i="4" s="1"/>
  <c r="B288" i="5"/>
  <c r="B288" i="4" s="1"/>
  <c r="F108" i="30" l="1"/>
  <c r="G108" i="30"/>
  <c r="F276" i="10"/>
  <c r="G276" i="10"/>
  <c r="F108" i="29"/>
  <c r="G108" i="29"/>
  <c r="F276" i="9"/>
  <c r="G276" i="9"/>
  <c r="F277" i="9"/>
  <c r="G277" i="9"/>
  <c r="F276" i="12"/>
  <c r="G276" i="12"/>
  <c r="F277" i="12"/>
  <c r="G277" i="12"/>
  <c r="B109" i="30" l="1"/>
  <c r="C109" i="30"/>
  <c r="B277" i="10"/>
  <c r="C277" i="10"/>
  <c r="B109" i="29"/>
  <c r="C109" i="29"/>
  <c r="B277" i="9"/>
  <c r="C277" i="9"/>
  <c r="D251" i="11" l="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D254" i="1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Q284" i="8"/>
  <c r="P284" i="8"/>
  <c r="O284" i="8"/>
  <c r="N284" i="8"/>
  <c r="M284" i="8"/>
  <c r="L284" i="8"/>
  <c r="K284" i="8"/>
  <c r="J284" i="8"/>
  <c r="I284" i="8"/>
  <c r="H284" i="8"/>
  <c r="E284" i="8"/>
  <c r="D284" i="8"/>
  <c r="S283" i="8"/>
  <c r="R283" i="8"/>
  <c r="Q283" i="8"/>
  <c r="P283" i="8"/>
  <c r="O283" i="8"/>
  <c r="N283" i="8"/>
  <c r="M283" i="8"/>
  <c r="L283" i="8"/>
  <c r="K283" i="8"/>
  <c r="J283" i="8"/>
  <c r="E283" i="8"/>
  <c r="D283" i="8"/>
  <c r="S282" i="8"/>
  <c r="R282" i="8"/>
  <c r="Q282" i="8"/>
  <c r="P282" i="8"/>
  <c r="O282" i="8"/>
  <c r="N282" i="8"/>
  <c r="M282" i="8"/>
  <c r="L282" i="8"/>
  <c r="K282" i="8"/>
  <c r="J282" i="8"/>
  <c r="E282" i="8"/>
  <c r="D282" i="8"/>
  <c r="Q281" i="8"/>
  <c r="P281" i="8"/>
  <c r="O281" i="8"/>
  <c r="N281" i="8"/>
  <c r="M281" i="8"/>
  <c r="L281" i="8"/>
  <c r="K281" i="8"/>
  <c r="J281" i="8"/>
  <c r="I281" i="8"/>
  <c r="H281" i="8"/>
  <c r="E281" i="8"/>
  <c r="D281" i="8"/>
  <c r="Q280" i="8"/>
  <c r="P280" i="8"/>
  <c r="O280" i="8"/>
  <c r="N280" i="8"/>
  <c r="M280" i="8"/>
  <c r="L280" i="8"/>
  <c r="K280" i="8"/>
  <c r="J280" i="8"/>
  <c r="I280" i="8"/>
  <c r="H280" i="8"/>
  <c r="E280" i="8"/>
  <c r="D280" i="8"/>
  <c r="Q279" i="8"/>
  <c r="P279" i="8"/>
  <c r="O279" i="8"/>
  <c r="N279" i="8"/>
  <c r="M279" i="8"/>
  <c r="L279" i="8"/>
  <c r="K279" i="8"/>
  <c r="J279" i="8"/>
  <c r="I279" i="8"/>
  <c r="H279" i="8"/>
  <c r="E279" i="8"/>
  <c r="D279" i="8"/>
  <c r="Q278" i="8"/>
  <c r="P278" i="8"/>
  <c r="O278" i="8"/>
  <c r="N278" i="8"/>
  <c r="M278" i="8"/>
  <c r="L278" i="8"/>
  <c r="K278" i="8"/>
  <c r="J278" i="8"/>
  <c r="I278" i="8"/>
  <c r="H278" i="8"/>
  <c r="E278" i="8"/>
  <c r="D278" i="8"/>
  <c r="Q277" i="8"/>
  <c r="P277" i="8"/>
  <c r="O277" i="8"/>
  <c r="N277" i="8"/>
  <c r="M277" i="8"/>
  <c r="L277" i="8"/>
  <c r="K277" i="8"/>
  <c r="J277" i="8"/>
  <c r="I277" i="8"/>
  <c r="H277" i="8"/>
  <c r="E277" i="8"/>
  <c r="D277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E276" i="8"/>
  <c r="D276" i="8"/>
  <c r="Q275" i="8"/>
  <c r="P275" i="8"/>
  <c r="O275" i="8"/>
  <c r="N275" i="8"/>
  <c r="M275" i="8"/>
  <c r="L275" i="8"/>
  <c r="K275" i="8"/>
  <c r="J275" i="8"/>
  <c r="I275" i="8"/>
  <c r="H275" i="8"/>
  <c r="E275" i="8"/>
  <c r="D275" i="8"/>
  <c r="Q274" i="8"/>
  <c r="P274" i="8"/>
  <c r="O274" i="8"/>
  <c r="N274" i="8"/>
  <c r="M274" i="8"/>
  <c r="L274" i="8"/>
  <c r="K274" i="8"/>
  <c r="J274" i="8"/>
  <c r="I274" i="8"/>
  <c r="H274" i="8"/>
  <c r="E274" i="8"/>
  <c r="D274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E273" i="8"/>
  <c r="D273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E272" i="8"/>
  <c r="D272" i="8"/>
  <c r="Q271" i="8"/>
  <c r="P271" i="8"/>
  <c r="O271" i="8"/>
  <c r="N271" i="8"/>
  <c r="M271" i="8"/>
  <c r="L271" i="8"/>
  <c r="K271" i="8"/>
  <c r="J271" i="8"/>
  <c r="I271" i="8"/>
  <c r="H271" i="8"/>
  <c r="E271" i="8"/>
  <c r="D271" i="8"/>
  <c r="Q270" i="8"/>
  <c r="P270" i="8"/>
  <c r="O270" i="8"/>
  <c r="N270" i="8"/>
  <c r="M270" i="8"/>
  <c r="L270" i="8"/>
  <c r="K270" i="8"/>
  <c r="J270" i="8"/>
  <c r="I270" i="8"/>
  <c r="H270" i="8"/>
  <c r="E270" i="8"/>
  <c r="D270" i="8"/>
  <c r="Q269" i="8"/>
  <c r="P269" i="8"/>
  <c r="O269" i="8"/>
  <c r="N269" i="8"/>
  <c r="M269" i="8"/>
  <c r="L269" i="8"/>
  <c r="K269" i="8"/>
  <c r="J269" i="8"/>
  <c r="I269" i="8"/>
  <c r="H269" i="8"/>
  <c r="E269" i="8"/>
  <c r="D269" i="8"/>
  <c r="Q268" i="8"/>
  <c r="P268" i="8"/>
  <c r="O268" i="8"/>
  <c r="N268" i="8"/>
  <c r="M268" i="8"/>
  <c r="L268" i="8"/>
  <c r="K268" i="8"/>
  <c r="J268" i="8"/>
  <c r="I268" i="8"/>
  <c r="H268" i="8"/>
  <c r="E268" i="8"/>
  <c r="D268" i="8"/>
  <c r="Q267" i="8"/>
  <c r="P267" i="8"/>
  <c r="O267" i="8"/>
  <c r="N267" i="8"/>
  <c r="M267" i="8"/>
  <c r="L267" i="8"/>
  <c r="K267" i="8"/>
  <c r="J267" i="8"/>
  <c r="I267" i="8"/>
  <c r="H267" i="8"/>
  <c r="E267" i="8"/>
  <c r="D267" i="8"/>
  <c r="Q266" i="8"/>
  <c r="P266" i="8"/>
  <c r="O266" i="8"/>
  <c r="N266" i="8"/>
  <c r="M266" i="8"/>
  <c r="L266" i="8"/>
  <c r="K266" i="8"/>
  <c r="J266" i="8"/>
  <c r="I266" i="8"/>
  <c r="H266" i="8"/>
  <c r="E266" i="8"/>
  <c r="D266" i="8"/>
  <c r="Q265" i="8"/>
  <c r="P265" i="8"/>
  <c r="O265" i="8"/>
  <c r="N265" i="8"/>
  <c r="M265" i="8"/>
  <c r="L265" i="8"/>
  <c r="K265" i="8"/>
  <c r="J265" i="8"/>
  <c r="I265" i="8"/>
  <c r="H265" i="8"/>
  <c r="E265" i="8"/>
  <c r="D265" i="8"/>
  <c r="Q264" i="8"/>
  <c r="P264" i="8"/>
  <c r="O264" i="8"/>
  <c r="N264" i="8"/>
  <c r="M264" i="8"/>
  <c r="L264" i="8"/>
  <c r="K264" i="8"/>
  <c r="J264" i="8"/>
  <c r="I264" i="8"/>
  <c r="H264" i="8"/>
  <c r="E264" i="8"/>
  <c r="D264" i="8"/>
  <c r="Q263" i="8"/>
  <c r="P263" i="8"/>
  <c r="O263" i="8"/>
  <c r="N263" i="8"/>
  <c r="M263" i="8"/>
  <c r="L263" i="8"/>
  <c r="K263" i="8"/>
  <c r="J263" i="8"/>
  <c r="I263" i="8"/>
  <c r="H263" i="8"/>
  <c r="E263" i="8"/>
  <c r="D263" i="8"/>
  <c r="Q262" i="8"/>
  <c r="P262" i="8"/>
  <c r="O262" i="8"/>
  <c r="N262" i="8"/>
  <c r="M262" i="8"/>
  <c r="L262" i="8"/>
  <c r="K262" i="8"/>
  <c r="J262" i="8"/>
  <c r="I262" i="8"/>
  <c r="H262" i="8"/>
  <c r="E262" i="8"/>
  <c r="D262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E261" i="8"/>
  <c r="D261" i="8"/>
  <c r="Q260" i="8"/>
  <c r="P260" i="8"/>
  <c r="O260" i="8"/>
  <c r="N260" i="8"/>
  <c r="M260" i="8"/>
  <c r="L260" i="8"/>
  <c r="K260" i="8"/>
  <c r="J260" i="8"/>
  <c r="I260" i="8"/>
  <c r="H260" i="8"/>
  <c r="E260" i="8"/>
  <c r="D260" i="8"/>
  <c r="Q259" i="8"/>
  <c r="P259" i="8"/>
  <c r="O259" i="8"/>
  <c r="N259" i="8"/>
  <c r="M259" i="8"/>
  <c r="L259" i="8"/>
  <c r="K259" i="8"/>
  <c r="J259" i="8"/>
  <c r="E259" i="8"/>
  <c r="D259" i="8"/>
  <c r="Q258" i="8"/>
  <c r="P258" i="8"/>
  <c r="O258" i="8"/>
  <c r="N258" i="8"/>
  <c r="M258" i="8"/>
  <c r="L258" i="8"/>
  <c r="K258" i="8"/>
  <c r="J258" i="8"/>
  <c r="I258" i="8"/>
  <c r="H258" i="8"/>
  <c r="E258" i="8"/>
  <c r="D258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E257" i="8"/>
  <c r="D257" i="8"/>
  <c r="D84" i="28"/>
  <c r="E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D85" i="28"/>
  <c r="E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D86" i="28"/>
  <c r="E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D87" i="28"/>
  <c r="E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D88" i="28"/>
  <c r="E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D89" i="28"/>
  <c r="E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D90" i="28"/>
  <c r="E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2" i="6"/>
  <c r="E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D253" i="6"/>
  <c r="E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D254" i="6"/>
  <c r="E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D255" i="6"/>
  <c r="E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D256" i="6"/>
  <c r="E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C252" i="12"/>
  <c r="B252" i="12"/>
  <c r="G256" i="9"/>
  <c r="F256" i="9"/>
  <c r="F257" i="9"/>
  <c r="G257" i="9"/>
  <c r="F258" i="9"/>
  <c r="G258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87" i="29"/>
  <c r="G87" i="29"/>
  <c r="F88" i="29"/>
  <c r="G88" i="29"/>
  <c r="F89" i="29"/>
  <c r="G89" i="29"/>
  <c r="F90" i="29"/>
  <c r="G90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F252" i="13"/>
  <c r="G252" i="13"/>
  <c r="F253" i="13"/>
  <c r="G253" i="13"/>
  <c r="F254" i="13"/>
  <c r="G254" i="13"/>
  <c r="F255" i="13"/>
  <c r="G255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B271" i="13"/>
  <c r="C271" i="13"/>
  <c r="B272" i="13"/>
  <c r="C272" i="13"/>
  <c r="B273" i="13"/>
  <c r="B273" i="11" s="1"/>
  <c r="C273" i="13"/>
  <c r="B274" i="13"/>
  <c r="C274" i="13"/>
  <c r="B275" i="13"/>
  <c r="C275" i="13"/>
  <c r="B276" i="13"/>
  <c r="C276" i="13"/>
  <c r="B277" i="13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B273" i="8" s="1"/>
  <c r="C273" i="10"/>
  <c r="B274" i="10"/>
  <c r="C274" i="10"/>
  <c r="B275" i="10"/>
  <c r="C275" i="10"/>
  <c r="B276" i="10"/>
  <c r="C276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F256" i="10"/>
  <c r="G256" i="10"/>
  <c r="F257" i="10"/>
  <c r="G257" i="10"/>
  <c r="F258" i="10"/>
  <c r="G258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4" i="30"/>
  <c r="G84" i="30"/>
  <c r="F85" i="30"/>
  <c r="G85" i="3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8" i="30"/>
  <c r="C88" i="30"/>
  <c r="B89" i="30"/>
  <c r="C89" i="30"/>
  <c r="B90" i="30"/>
  <c r="C90" i="30"/>
  <c r="B91" i="30"/>
  <c r="C91" i="30"/>
  <c r="B92" i="30"/>
  <c r="C92" i="30"/>
  <c r="B93" i="30"/>
  <c r="C93" i="30"/>
  <c r="B94" i="30"/>
  <c r="C94" i="30"/>
  <c r="B95" i="30"/>
  <c r="C95" i="30"/>
  <c r="B96" i="30"/>
  <c r="C96" i="30"/>
  <c r="B97" i="30"/>
  <c r="C97" i="30"/>
  <c r="B98" i="30"/>
  <c r="C98" i="30"/>
  <c r="B99" i="30"/>
  <c r="C99" i="30"/>
  <c r="B100" i="30"/>
  <c r="C100" i="30"/>
  <c r="B101" i="30"/>
  <c r="C101" i="30"/>
  <c r="B102" i="30"/>
  <c r="C102" i="30"/>
  <c r="B103" i="30"/>
  <c r="C103" i="30"/>
  <c r="B104" i="30"/>
  <c r="C104" i="30"/>
  <c r="B105" i="30"/>
  <c r="C105" i="30"/>
  <c r="B106" i="30"/>
  <c r="C106" i="30"/>
  <c r="B107" i="30"/>
  <c r="C107" i="30"/>
  <c r="B108" i="30"/>
  <c r="C108" i="30"/>
  <c r="B110" i="30"/>
  <c r="C110" i="30"/>
  <c r="B111" i="30"/>
  <c r="C111" i="30"/>
  <c r="B112" i="30"/>
  <c r="C112" i="30"/>
  <c r="B113" i="30"/>
  <c r="C113" i="30"/>
  <c r="B114" i="30"/>
  <c r="C114" i="30"/>
  <c r="B115" i="30"/>
  <c r="C115" i="30"/>
  <c r="B116" i="30"/>
  <c r="C116" i="30"/>
  <c r="B103" i="28" l="1"/>
  <c r="B101" i="28"/>
  <c r="B99" i="28"/>
  <c r="B97" i="28"/>
  <c r="B95" i="28"/>
  <c r="B93" i="28"/>
  <c r="B91" i="28"/>
  <c r="B266" i="6"/>
  <c r="D266" i="4" s="1"/>
  <c r="B264" i="6"/>
  <c r="D264" i="4" s="1"/>
  <c r="B260" i="6"/>
  <c r="D260" i="4" s="1"/>
  <c r="B258" i="6"/>
  <c r="D258" i="4" s="1"/>
  <c r="F258" i="8"/>
  <c r="F270" i="8"/>
  <c r="C272" i="7"/>
  <c r="G272" i="4" s="1"/>
  <c r="C270" i="7"/>
  <c r="G270" i="4" s="1"/>
  <c r="C268" i="7"/>
  <c r="G268" i="4" s="1"/>
  <c r="C266" i="7"/>
  <c r="G266" i="4" s="1"/>
  <c r="C264" i="7"/>
  <c r="G264" i="4" s="1"/>
  <c r="C262" i="7"/>
  <c r="G262" i="4" s="1"/>
  <c r="C260" i="7"/>
  <c r="G260" i="4" s="1"/>
  <c r="C258" i="7"/>
  <c r="G258" i="4" s="1"/>
  <c r="C256" i="7"/>
  <c r="G256" i="4" s="1"/>
  <c r="B104" i="28"/>
  <c r="B102" i="28"/>
  <c r="B100" i="28"/>
  <c r="B98" i="28"/>
  <c r="B96" i="28"/>
  <c r="B94" i="28"/>
  <c r="B92" i="28"/>
  <c r="B90" i="28"/>
  <c r="C269" i="7"/>
  <c r="G269" i="4" s="1"/>
  <c r="C265" i="7"/>
  <c r="G265" i="4" s="1"/>
  <c r="C261" i="7"/>
  <c r="G261" i="4" s="1"/>
  <c r="C257" i="7"/>
  <c r="G257" i="4" s="1"/>
  <c r="B271" i="7"/>
  <c r="F271" i="4" s="1"/>
  <c r="B269" i="7"/>
  <c r="F269" i="4" s="1"/>
  <c r="B267" i="7"/>
  <c r="F267" i="4" s="1"/>
  <c r="B265" i="7"/>
  <c r="F265" i="4" s="1"/>
  <c r="B263" i="7"/>
  <c r="F263" i="4" s="1"/>
  <c r="B261" i="7"/>
  <c r="F261" i="4" s="1"/>
  <c r="B259" i="7"/>
  <c r="F259" i="4" s="1"/>
  <c r="B257" i="7"/>
  <c r="F257" i="4" s="1"/>
  <c r="B270" i="8"/>
  <c r="B262" i="8"/>
  <c r="B272" i="7"/>
  <c r="F272" i="4" s="1"/>
  <c r="B270" i="7"/>
  <c r="F270" i="4" s="1"/>
  <c r="B268" i="7"/>
  <c r="F268" i="4" s="1"/>
  <c r="B266" i="7"/>
  <c r="F266" i="4" s="1"/>
  <c r="B264" i="7"/>
  <c r="F264" i="4" s="1"/>
  <c r="B262" i="7"/>
  <c r="F262" i="4" s="1"/>
  <c r="B260" i="7"/>
  <c r="F260" i="4" s="1"/>
  <c r="B258" i="7"/>
  <c r="F258" i="4" s="1"/>
  <c r="B256" i="7"/>
  <c r="F256" i="4" s="1"/>
  <c r="B265" i="8"/>
  <c r="B261" i="8"/>
  <c r="B259" i="8"/>
  <c r="C271" i="7"/>
  <c r="G271" i="4" s="1"/>
  <c r="C267" i="7"/>
  <c r="G267" i="4" s="1"/>
  <c r="C263" i="7"/>
  <c r="G263" i="4" s="1"/>
  <c r="C259" i="7"/>
  <c r="G259" i="4" s="1"/>
  <c r="B271" i="11"/>
  <c r="B267" i="11"/>
  <c r="B263" i="11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C258" i="6"/>
  <c r="E258" i="4" s="1"/>
  <c r="C272" i="8"/>
  <c r="C268" i="8"/>
  <c r="G259" i="8"/>
  <c r="C271" i="8"/>
  <c r="C269" i="8"/>
  <c r="C267" i="8"/>
  <c r="C263" i="8"/>
  <c r="C257" i="8"/>
  <c r="C271" i="6"/>
  <c r="E271" i="4" s="1"/>
  <c r="F262" i="8"/>
  <c r="F266" i="8"/>
  <c r="G268" i="8"/>
  <c r="C269" i="6"/>
  <c r="E269" i="4" s="1"/>
  <c r="C265" i="6"/>
  <c r="E265" i="4" s="1"/>
  <c r="C261" i="6"/>
  <c r="E261" i="4" s="1"/>
  <c r="C259" i="6"/>
  <c r="E259" i="4" s="1"/>
  <c r="F264" i="8"/>
  <c r="F260" i="8"/>
  <c r="F272" i="8"/>
  <c r="G265" i="8"/>
  <c r="G261" i="8"/>
  <c r="B105" i="28"/>
  <c r="J273" i="5"/>
  <c r="D273" i="5"/>
  <c r="B281" i="11"/>
  <c r="G271" i="6"/>
  <c r="G269" i="6"/>
  <c r="G267" i="6"/>
  <c r="G265" i="6"/>
  <c r="G263" i="6"/>
  <c r="G261" i="6"/>
  <c r="G259" i="6"/>
  <c r="G257" i="6"/>
  <c r="G255" i="6"/>
  <c r="G253" i="6"/>
  <c r="G103" i="28"/>
  <c r="G101" i="28"/>
  <c r="G99" i="28"/>
  <c r="G97" i="28"/>
  <c r="G95" i="28"/>
  <c r="G93" i="28"/>
  <c r="G91" i="28"/>
  <c r="G89" i="28"/>
  <c r="G87" i="28"/>
  <c r="G85" i="28"/>
  <c r="B257" i="8"/>
  <c r="G257" i="8"/>
  <c r="B258" i="8"/>
  <c r="C259" i="8"/>
  <c r="B260" i="8"/>
  <c r="C261" i="8"/>
  <c r="C262" i="8"/>
  <c r="G262" i="8"/>
  <c r="B264" i="8"/>
  <c r="C265" i="8"/>
  <c r="B267" i="8"/>
  <c r="B267" i="5" s="1"/>
  <c r="B267" i="4" s="1"/>
  <c r="G267" i="8"/>
  <c r="C270" i="8"/>
  <c r="G270" i="8"/>
  <c r="B272" i="8"/>
  <c r="R273" i="5"/>
  <c r="P272" i="5"/>
  <c r="Q272" i="5"/>
  <c r="L272" i="5"/>
  <c r="M272" i="5"/>
  <c r="F272" i="11"/>
  <c r="H272" i="5"/>
  <c r="I272" i="5"/>
  <c r="S270" i="5"/>
  <c r="R270" i="5"/>
  <c r="O270" i="5"/>
  <c r="N270" i="5"/>
  <c r="K270" i="5"/>
  <c r="J270" i="5"/>
  <c r="E270" i="5"/>
  <c r="D270" i="5"/>
  <c r="B269" i="11"/>
  <c r="P268" i="5"/>
  <c r="Q268" i="5"/>
  <c r="L268" i="5"/>
  <c r="M268" i="5"/>
  <c r="F268" i="11"/>
  <c r="H268" i="5"/>
  <c r="I268" i="5"/>
  <c r="S266" i="5"/>
  <c r="R266" i="5"/>
  <c r="O266" i="5"/>
  <c r="N266" i="5"/>
  <c r="K266" i="5"/>
  <c r="J266" i="5"/>
  <c r="E266" i="5"/>
  <c r="D266" i="5"/>
  <c r="B265" i="11"/>
  <c r="P264" i="5"/>
  <c r="Q264" i="5"/>
  <c r="L264" i="5"/>
  <c r="M264" i="5"/>
  <c r="F264" i="11"/>
  <c r="H264" i="5"/>
  <c r="I264" i="5"/>
  <c r="R262" i="5"/>
  <c r="S262" i="5"/>
  <c r="N262" i="5"/>
  <c r="O262" i="5"/>
  <c r="J262" i="5"/>
  <c r="K262" i="5"/>
  <c r="D262" i="5"/>
  <c r="E262" i="5"/>
  <c r="G272" i="7"/>
  <c r="G270" i="7"/>
  <c r="G268" i="7"/>
  <c r="G266" i="7"/>
  <c r="G264" i="7"/>
  <c r="G262" i="7"/>
  <c r="G260" i="7"/>
  <c r="G258" i="7"/>
  <c r="G256" i="7"/>
  <c r="F272" i="7"/>
  <c r="F271" i="7"/>
  <c r="F270" i="7"/>
  <c r="F268" i="7"/>
  <c r="F266" i="7"/>
  <c r="F264" i="7"/>
  <c r="F262" i="7"/>
  <c r="F260" i="7"/>
  <c r="F259" i="7"/>
  <c r="F258" i="7"/>
  <c r="F257" i="7"/>
  <c r="F256" i="7"/>
  <c r="F255" i="7"/>
  <c r="F254" i="7"/>
  <c r="C272" i="11"/>
  <c r="C270" i="11"/>
  <c r="C268" i="11"/>
  <c r="C266" i="11"/>
  <c r="C264" i="11"/>
  <c r="C262" i="11"/>
  <c r="B260" i="11"/>
  <c r="C260" i="11"/>
  <c r="B258" i="11"/>
  <c r="C258" i="11"/>
  <c r="B256" i="11"/>
  <c r="C256" i="11"/>
  <c r="B254" i="11"/>
  <c r="C254" i="11"/>
  <c r="F271" i="6"/>
  <c r="F269" i="6"/>
  <c r="F267" i="6"/>
  <c r="F265" i="6"/>
  <c r="F263" i="6"/>
  <c r="F261" i="6"/>
  <c r="F259" i="6"/>
  <c r="F257" i="6"/>
  <c r="F255" i="6"/>
  <c r="F253" i="6"/>
  <c r="F94" i="28"/>
  <c r="F90" i="28"/>
  <c r="C258" i="8"/>
  <c r="G258" i="8"/>
  <c r="C260" i="8"/>
  <c r="G260" i="8"/>
  <c r="C264" i="8"/>
  <c r="G264" i="8"/>
  <c r="B266" i="8"/>
  <c r="B269" i="8"/>
  <c r="G269" i="8"/>
  <c r="G272" i="8"/>
  <c r="F280" i="8"/>
  <c r="G272" i="11"/>
  <c r="S271" i="5"/>
  <c r="R271" i="5"/>
  <c r="O271" i="5"/>
  <c r="N271" i="5"/>
  <c r="K271" i="5"/>
  <c r="J271" i="5"/>
  <c r="E271" i="5"/>
  <c r="D271" i="5"/>
  <c r="B270" i="11"/>
  <c r="P269" i="5"/>
  <c r="Q269" i="5"/>
  <c r="L269" i="5"/>
  <c r="M269" i="5"/>
  <c r="F269" i="11"/>
  <c r="H269" i="5"/>
  <c r="I269" i="5"/>
  <c r="S267" i="5"/>
  <c r="R267" i="5"/>
  <c r="O267" i="5"/>
  <c r="N267" i="5"/>
  <c r="K267" i="5"/>
  <c r="J267" i="5"/>
  <c r="E267" i="5"/>
  <c r="D267" i="5"/>
  <c r="B266" i="11"/>
  <c r="P265" i="5"/>
  <c r="Q265" i="5"/>
  <c r="L265" i="5"/>
  <c r="M265" i="5"/>
  <c r="H265" i="5"/>
  <c r="I265" i="5"/>
  <c r="R263" i="5"/>
  <c r="S263" i="5"/>
  <c r="N263" i="5"/>
  <c r="O263" i="5"/>
  <c r="F263" i="11"/>
  <c r="J263" i="5"/>
  <c r="K263" i="5"/>
  <c r="D263" i="5"/>
  <c r="E263" i="5"/>
  <c r="B262" i="11"/>
  <c r="Q261" i="5"/>
  <c r="R260" i="5"/>
  <c r="S260" i="5"/>
  <c r="N260" i="5"/>
  <c r="O260" i="5"/>
  <c r="J260" i="5"/>
  <c r="K260" i="5"/>
  <c r="D260" i="5"/>
  <c r="E260" i="5"/>
  <c r="Q259" i="5"/>
  <c r="R258" i="5"/>
  <c r="S258" i="5"/>
  <c r="N258" i="5"/>
  <c r="O258" i="5"/>
  <c r="J258" i="5"/>
  <c r="K258" i="5"/>
  <c r="D258" i="5"/>
  <c r="E258" i="5"/>
  <c r="Q257" i="5"/>
  <c r="R254" i="5"/>
  <c r="S254" i="5"/>
  <c r="G267" i="7"/>
  <c r="G263" i="7"/>
  <c r="G257" i="7"/>
  <c r="B252" i="11"/>
  <c r="C252" i="11"/>
  <c r="C267" i="6"/>
  <c r="E267" i="4" s="1"/>
  <c r="C263" i="6"/>
  <c r="E263" i="4" s="1"/>
  <c r="G104" i="28"/>
  <c r="C104" i="28"/>
  <c r="C103" i="28"/>
  <c r="G102" i="28"/>
  <c r="C102" i="28"/>
  <c r="C101" i="28"/>
  <c r="G100" i="28"/>
  <c r="C100" i="28"/>
  <c r="C99" i="28"/>
  <c r="G98" i="28"/>
  <c r="C98" i="28"/>
  <c r="C97" i="28"/>
  <c r="G96" i="28"/>
  <c r="C96" i="28"/>
  <c r="C95" i="28"/>
  <c r="G94" i="28"/>
  <c r="C94" i="28"/>
  <c r="C93" i="28"/>
  <c r="G92" i="28"/>
  <c r="C92" i="28"/>
  <c r="C91" i="28"/>
  <c r="G90" i="28"/>
  <c r="C90" i="28"/>
  <c r="G88" i="28"/>
  <c r="G86" i="28"/>
  <c r="G84" i="28"/>
  <c r="B263" i="8"/>
  <c r="G263" i="8"/>
  <c r="C266" i="8"/>
  <c r="G266" i="8"/>
  <c r="B268" i="8"/>
  <c r="F268" i="8"/>
  <c r="B271" i="8"/>
  <c r="B271" i="5" s="1"/>
  <c r="B271" i="4" s="1"/>
  <c r="G271" i="8"/>
  <c r="S272" i="5"/>
  <c r="R272" i="5"/>
  <c r="O272" i="5"/>
  <c r="N272" i="5"/>
  <c r="K272" i="5"/>
  <c r="J272" i="5"/>
  <c r="E272" i="5"/>
  <c r="D272" i="5"/>
  <c r="P270" i="5"/>
  <c r="Q270" i="5"/>
  <c r="L270" i="5"/>
  <c r="M270" i="5"/>
  <c r="F270" i="11"/>
  <c r="H270" i="5"/>
  <c r="I270" i="5"/>
  <c r="S268" i="5"/>
  <c r="R268" i="5"/>
  <c r="O268" i="5"/>
  <c r="N268" i="5"/>
  <c r="K268" i="5"/>
  <c r="J268" i="5"/>
  <c r="E268" i="5"/>
  <c r="D268" i="5"/>
  <c r="P266" i="5"/>
  <c r="Q266" i="5"/>
  <c r="L266" i="5"/>
  <c r="M266" i="5"/>
  <c r="F266" i="11"/>
  <c r="H266" i="5"/>
  <c r="I266" i="5"/>
  <c r="R264" i="5"/>
  <c r="S264" i="5"/>
  <c r="N264" i="5"/>
  <c r="O264" i="5"/>
  <c r="J264" i="5"/>
  <c r="K264" i="5"/>
  <c r="D264" i="5"/>
  <c r="E264" i="5"/>
  <c r="P262" i="5"/>
  <c r="Q262" i="5"/>
  <c r="L262" i="5"/>
  <c r="M262" i="5"/>
  <c r="F262" i="11"/>
  <c r="H262" i="5"/>
  <c r="I262" i="5"/>
  <c r="G271" i="7"/>
  <c r="G269" i="7"/>
  <c r="G265" i="7"/>
  <c r="G261" i="7"/>
  <c r="G259" i="7"/>
  <c r="G255" i="7"/>
  <c r="F269" i="7"/>
  <c r="F267" i="7"/>
  <c r="F265" i="7"/>
  <c r="F263" i="7"/>
  <c r="F261" i="7"/>
  <c r="C273" i="11"/>
  <c r="C271" i="11"/>
  <c r="C269" i="11"/>
  <c r="C267" i="11"/>
  <c r="C267" i="5" s="1"/>
  <c r="C267" i="4" s="1"/>
  <c r="C265" i="11"/>
  <c r="C263" i="11"/>
  <c r="B261" i="11"/>
  <c r="C261" i="11"/>
  <c r="B259" i="11"/>
  <c r="C259" i="11"/>
  <c r="B257" i="11"/>
  <c r="C257" i="11"/>
  <c r="B255" i="11"/>
  <c r="C255" i="11"/>
  <c r="B253" i="11"/>
  <c r="C253" i="11"/>
  <c r="F272" i="6"/>
  <c r="B272" i="6"/>
  <c r="D272" i="4" s="1"/>
  <c r="B271" i="6"/>
  <c r="D271" i="4" s="1"/>
  <c r="F270" i="6"/>
  <c r="B270" i="6"/>
  <c r="D270" i="4" s="1"/>
  <c r="B269" i="6"/>
  <c r="D269" i="4" s="1"/>
  <c r="F268" i="6"/>
  <c r="B268" i="6"/>
  <c r="D268" i="4" s="1"/>
  <c r="B267" i="6"/>
  <c r="D267" i="4" s="1"/>
  <c r="F266" i="6"/>
  <c r="B265" i="6"/>
  <c r="D265" i="4" s="1"/>
  <c r="F264" i="6"/>
  <c r="B263" i="6"/>
  <c r="D263" i="4" s="1"/>
  <c r="F262" i="6"/>
  <c r="B262" i="6"/>
  <c r="D262" i="4" s="1"/>
  <c r="B261" i="6"/>
  <c r="D261" i="4" s="1"/>
  <c r="F260" i="6"/>
  <c r="B259" i="6"/>
  <c r="D259" i="4" s="1"/>
  <c r="F258" i="6"/>
  <c r="F256" i="6"/>
  <c r="F254" i="6"/>
  <c r="F252" i="6"/>
  <c r="F104" i="28"/>
  <c r="F103" i="28"/>
  <c r="F102" i="28"/>
  <c r="F101" i="28"/>
  <c r="F100" i="28"/>
  <c r="F99" i="28"/>
  <c r="F98" i="28"/>
  <c r="F97" i="28"/>
  <c r="F96" i="28"/>
  <c r="F95" i="28"/>
  <c r="F93" i="28"/>
  <c r="F92" i="28"/>
  <c r="F91" i="28"/>
  <c r="F89" i="28"/>
  <c r="F88" i="28"/>
  <c r="F87" i="28"/>
  <c r="F86" i="28"/>
  <c r="F85" i="28"/>
  <c r="F84" i="28"/>
  <c r="B272" i="11"/>
  <c r="P271" i="5"/>
  <c r="Q271" i="5"/>
  <c r="L271" i="5"/>
  <c r="M271" i="5"/>
  <c r="F271" i="11"/>
  <c r="H271" i="5"/>
  <c r="I271" i="5"/>
  <c r="G270" i="11"/>
  <c r="S269" i="5"/>
  <c r="R269" i="5"/>
  <c r="O269" i="5"/>
  <c r="N269" i="5"/>
  <c r="K269" i="5"/>
  <c r="J269" i="5"/>
  <c r="E269" i="5"/>
  <c r="D269" i="5"/>
  <c r="B268" i="11"/>
  <c r="P267" i="5"/>
  <c r="Q267" i="5"/>
  <c r="L267" i="5"/>
  <c r="M267" i="5"/>
  <c r="F267" i="11"/>
  <c r="H267" i="5"/>
  <c r="I267" i="5"/>
  <c r="S265" i="5"/>
  <c r="R265" i="5"/>
  <c r="O265" i="5"/>
  <c r="N265" i="5"/>
  <c r="F265" i="11"/>
  <c r="K265" i="5"/>
  <c r="J265" i="5"/>
  <c r="E265" i="5"/>
  <c r="D265" i="5"/>
  <c r="B264" i="11"/>
  <c r="P263" i="5"/>
  <c r="Q263" i="5"/>
  <c r="L263" i="5"/>
  <c r="M263" i="5"/>
  <c r="H263" i="5"/>
  <c r="I263" i="5"/>
  <c r="R261" i="5"/>
  <c r="S261" i="5"/>
  <c r="N261" i="5"/>
  <c r="O261" i="5"/>
  <c r="J261" i="5"/>
  <c r="K261" i="5"/>
  <c r="D261" i="5"/>
  <c r="E261" i="5"/>
  <c r="Q260" i="5"/>
  <c r="R259" i="5"/>
  <c r="S259" i="5"/>
  <c r="N259" i="5"/>
  <c r="O259" i="5"/>
  <c r="J259" i="5"/>
  <c r="K259" i="5"/>
  <c r="D259" i="5"/>
  <c r="E259" i="5"/>
  <c r="Q258" i="5"/>
  <c r="R257" i="5"/>
  <c r="S257" i="5"/>
  <c r="N257" i="5"/>
  <c r="O257" i="5"/>
  <c r="J257" i="5"/>
  <c r="K257" i="5"/>
  <c r="D257" i="5"/>
  <c r="E257" i="5"/>
  <c r="R255" i="5"/>
  <c r="S255" i="5"/>
  <c r="G271" i="11"/>
  <c r="G269" i="11"/>
  <c r="G267" i="11"/>
  <c r="G265" i="11"/>
  <c r="G263" i="11"/>
  <c r="G261" i="11"/>
  <c r="G259" i="11"/>
  <c r="G257" i="11"/>
  <c r="G255" i="11"/>
  <c r="R253" i="5"/>
  <c r="S253" i="5"/>
  <c r="P261" i="5"/>
  <c r="L261" i="5"/>
  <c r="F261" i="11"/>
  <c r="H261" i="5"/>
  <c r="P260" i="5"/>
  <c r="L260" i="5"/>
  <c r="F260" i="11"/>
  <c r="H260" i="5"/>
  <c r="P259" i="5"/>
  <c r="L259" i="5"/>
  <c r="F259" i="11"/>
  <c r="H259" i="5"/>
  <c r="P258" i="5"/>
  <c r="L258" i="5"/>
  <c r="F258" i="11"/>
  <c r="H258" i="5"/>
  <c r="P257" i="5"/>
  <c r="L257" i="5"/>
  <c r="F257" i="11"/>
  <c r="H257" i="5"/>
  <c r="F256" i="11"/>
  <c r="F255" i="11"/>
  <c r="F254" i="11"/>
  <c r="G253" i="11"/>
  <c r="G251" i="11"/>
  <c r="M261" i="5"/>
  <c r="M260" i="5"/>
  <c r="M259" i="5"/>
  <c r="M258" i="5"/>
  <c r="M257" i="5"/>
  <c r="G268" i="11"/>
  <c r="G266" i="11"/>
  <c r="G264" i="11"/>
  <c r="G262" i="11"/>
  <c r="G260" i="11"/>
  <c r="G258" i="11"/>
  <c r="G256" i="11"/>
  <c r="G254" i="11"/>
  <c r="F253" i="11"/>
  <c r="F252" i="11"/>
  <c r="F251" i="11"/>
  <c r="I261" i="5"/>
  <c r="I260" i="5"/>
  <c r="I259" i="5"/>
  <c r="I258" i="5"/>
  <c r="I257" i="5"/>
  <c r="G252" i="11"/>
  <c r="F273" i="11"/>
  <c r="B273" i="6"/>
  <c r="D273" i="4" s="1"/>
  <c r="G273" i="8"/>
  <c r="C273" i="6"/>
  <c r="E273" i="4" s="1"/>
  <c r="F105" i="28"/>
  <c r="K273" i="5"/>
  <c r="N273" i="5"/>
  <c r="S273" i="5"/>
  <c r="G273" i="6"/>
  <c r="O273" i="5"/>
  <c r="F273" i="6"/>
  <c r="G273" i="11"/>
  <c r="P273" i="5"/>
  <c r="L273" i="5"/>
  <c r="C273" i="8"/>
  <c r="G273" i="7"/>
  <c r="G105" i="28"/>
  <c r="Q273" i="5"/>
  <c r="M273" i="5"/>
  <c r="I273" i="5"/>
  <c r="F273" i="7"/>
  <c r="C106" i="28"/>
  <c r="H273" i="5"/>
  <c r="B273" i="5"/>
  <c r="B273" i="4" s="1"/>
  <c r="C273" i="7"/>
  <c r="G273" i="4" s="1"/>
  <c r="E273" i="5"/>
  <c r="C105" i="28"/>
  <c r="B273" i="7"/>
  <c r="F273" i="4" s="1"/>
  <c r="C108" i="28"/>
  <c r="B115" i="28"/>
  <c r="B113" i="28"/>
  <c r="B111" i="28"/>
  <c r="B109" i="28"/>
  <c r="B107" i="28"/>
  <c r="C116" i="28"/>
  <c r="B116" i="28"/>
  <c r="B114" i="28"/>
  <c r="B112" i="28"/>
  <c r="B110" i="28"/>
  <c r="B108" i="28"/>
  <c r="B106" i="28"/>
  <c r="C112" i="28"/>
  <c r="C115" i="28"/>
  <c r="C113" i="28"/>
  <c r="C111" i="28"/>
  <c r="C109" i="28"/>
  <c r="C107" i="28"/>
  <c r="F276" i="8"/>
  <c r="F282" i="8"/>
  <c r="F284" i="8"/>
  <c r="C274" i="7"/>
  <c r="G274" i="4" s="1"/>
  <c r="C283" i="8"/>
  <c r="C281" i="8"/>
  <c r="C279" i="8"/>
  <c r="B277" i="8"/>
  <c r="C275" i="8"/>
  <c r="C278" i="8"/>
  <c r="C274" i="8"/>
  <c r="G274" i="8"/>
  <c r="C283" i="7"/>
  <c r="G283" i="4" s="1"/>
  <c r="C279" i="7"/>
  <c r="G279" i="4" s="1"/>
  <c r="C277" i="7"/>
  <c r="G277" i="4" s="1"/>
  <c r="C275" i="7"/>
  <c r="G275" i="4" s="1"/>
  <c r="B280" i="8"/>
  <c r="B278" i="8"/>
  <c r="B274" i="8"/>
  <c r="C284" i="7"/>
  <c r="G284" i="4" s="1"/>
  <c r="C282" i="7"/>
  <c r="G282" i="4" s="1"/>
  <c r="C280" i="7"/>
  <c r="G280" i="4" s="1"/>
  <c r="C278" i="7"/>
  <c r="G278" i="4" s="1"/>
  <c r="C276" i="7"/>
  <c r="G276" i="4" s="1"/>
  <c r="B284" i="7"/>
  <c r="F284" i="4" s="1"/>
  <c r="G283" i="7"/>
  <c r="B283" i="7"/>
  <c r="F283" i="4" s="1"/>
  <c r="B282" i="7"/>
  <c r="F282" i="4" s="1"/>
  <c r="G281" i="7"/>
  <c r="B281" i="7"/>
  <c r="F281" i="4" s="1"/>
  <c r="B280" i="7"/>
  <c r="F280" i="4" s="1"/>
  <c r="F279" i="7"/>
  <c r="B279" i="7"/>
  <c r="F279" i="4" s="1"/>
  <c r="B278" i="7"/>
  <c r="F278" i="4" s="1"/>
  <c r="F277" i="7"/>
  <c r="B277" i="7"/>
  <c r="F277" i="4" s="1"/>
  <c r="F276" i="7"/>
  <c r="B276" i="7"/>
  <c r="F276" i="4" s="1"/>
  <c r="F275" i="7"/>
  <c r="B275" i="7"/>
  <c r="F275" i="4" s="1"/>
  <c r="F274" i="7"/>
  <c r="B274" i="7"/>
  <c r="F274" i="4" s="1"/>
  <c r="B282" i="11"/>
  <c r="B278" i="11"/>
  <c r="C274" i="11"/>
  <c r="B277" i="11"/>
  <c r="B274" i="11"/>
  <c r="G279" i="7"/>
  <c r="G277" i="7"/>
  <c r="G275" i="7"/>
  <c r="B275" i="11"/>
  <c r="F284" i="7"/>
  <c r="F282" i="7"/>
  <c r="F280" i="7"/>
  <c r="F278" i="7"/>
  <c r="C275" i="11"/>
  <c r="G284" i="7"/>
  <c r="G282" i="7"/>
  <c r="C281" i="7"/>
  <c r="G281" i="4" s="1"/>
  <c r="G280" i="7"/>
  <c r="G278" i="7"/>
  <c r="G276" i="7"/>
  <c r="G274" i="7"/>
  <c r="C110" i="28"/>
  <c r="G108" i="28"/>
  <c r="C114" i="28"/>
  <c r="G115" i="28"/>
  <c r="G113" i="28"/>
  <c r="G111" i="28"/>
  <c r="G109" i="28"/>
  <c r="G107" i="28"/>
  <c r="G114" i="28"/>
  <c r="G112" i="28"/>
  <c r="F116" i="28"/>
  <c r="F114" i="28"/>
  <c r="F112" i="28"/>
  <c r="F110" i="28"/>
  <c r="F108" i="28"/>
  <c r="G116" i="28"/>
  <c r="G110" i="28"/>
  <c r="G106" i="28"/>
  <c r="F115" i="28"/>
  <c r="F113" i="28"/>
  <c r="F111" i="28"/>
  <c r="F109" i="28"/>
  <c r="F107" i="28"/>
  <c r="F106" i="28"/>
  <c r="R274" i="5"/>
  <c r="R284" i="5"/>
  <c r="N284" i="5"/>
  <c r="P283" i="5"/>
  <c r="L283" i="5"/>
  <c r="D282" i="5"/>
  <c r="P281" i="5"/>
  <c r="L281" i="5"/>
  <c r="P276" i="5"/>
  <c r="L276" i="5"/>
  <c r="C277" i="8"/>
  <c r="G279" i="8"/>
  <c r="C284" i="8"/>
  <c r="C282" i="8"/>
  <c r="C280" i="8"/>
  <c r="C276" i="8"/>
  <c r="G278" i="8"/>
  <c r="B279" i="8"/>
  <c r="D284" i="5"/>
  <c r="R282" i="5"/>
  <c r="N282" i="5"/>
  <c r="J282" i="5"/>
  <c r="Q277" i="5"/>
  <c r="I276" i="5"/>
  <c r="R275" i="5"/>
  <c r="N275" i="5"/>
  <c r="J275" i="5"/>
  <c r="D275" i="5"/>
  <c r="G280" i="8"/>
  <c r="B281" i="8"/>
  <c r="G281" i="8"/>
  <c r="B282" i="8"/>
  <c r="R280" i="5"/>
  <c r="N280" i="5"/>
  <c r="J280" i="5"/>
  <c r="D280" i="5"/>
  <c r="P279" i="5"/>
  <c r="L279" i="5"/>
  <c r="R278" i="5"/>
  <c r="N278" i="5"/>
  <c r="J278" i="5"/>
  <c r="D278" i="5"/>
  <c r="P277" i="5"/>
  <c r="L277" i="5"/>
  <c r="C284" i="6"/>
  <c r="E284" i="4" s="1"/>
  <c r="C283" i="6"/>
  <c r="E283" i="4" s="1"/>
  <c r="C281" i="6"/>
  <c r="E281" i="4" s="1"/>
  <c r="B275" i="8"/>
  <c r="G275" i="8"/>
  <c r="B276" i="8"/>
  <c r="G282" i="8"/>
  <c r="B283" i="8"/>
  <c r="G283" i="8"/>
  <c r="B284" i="8"/>
  <c r="P284" i="5"/>
  <c r="L284" i="5"/>
  <c r="H284" i="5"/>
  <c r="R283" i="5"/>
  <c r="N283" i="5"/>
  <c r="J283" i="5"/>
  <c r="D283" i="5"/>
  <c r="P282" i="5"/>
  <c r="L282" i="5"/>
  <c r="I282" i="5"/>
  <c r="R281" i="5"/>
  <c r="N281" i="5"/>
  <c r="J281" i="5"/>
  <c r="D281" i="5"/>
  <c r="R276" i="5"/>
  <c r="N276" i="5"/>
  <c r="J276" i="5"/>
  <c r="D276" i="5"/>
  <c r="C282" i="6"/>
  <c r="E282" i="4" s="1"/>
  <c r="F274" i="8"/>
  <c r="G276" i="8"/>
  <c r="G277" i="8"/>
  <c r="F278" i="8"/>
  <c r="G284" i="8"/>
  <c r="P280" i="5"/>
  <c r="L280" i="5"/>
  <c r="I280" i="5"/>
  <c r="R279" i="5"/>
  <c r="N279" i="5"/>
  <c r="J279" i="5"/>
  <c r="D279" i="5"/>
  <c r="P278" i="5"/>
  <c r="L278" i="5"/>
  <c r="I278" i="5"/>
  <c r="R277" i="5"/>
  <c r="N277" i="5"/>
  <c r="J277" i="5"/>
  <c r="D277" i="5"/>
  <c r="N274" i="5"/>
  <c r="D274" i="5"/>
  <c r="I284" i="5"/>
  <c r="Q280" i="5"/>
  <c r="C283" i="11"/>
  <c r="C281" i="11"/>
  <c r="C279" i="11"/>
  <c r="C277" i="11"/>
  <c r="Q282" i="5"/>
  <c r="Q276" i="5"/>
  <c r="B283" i="11"/>
  <c r="B279" i="11"/>
  <c r="Q278" i="5"/>
  <c r="C284" i="11"/>
  <c r="C282" i="11"/>
  <c r="C280" i="11"/>
  <c r="C278" i="11"/>
  <c r="C276" i="11"/>
  <c r="B284" i="11"/>
  <c r="B280" i="11"/>
  <c r="I279" i="5"/>
  <c r="B276" i="11"/>
  <c r="Q284" i="5"/>
  <c r="Q281" i="5"/>
  <c r="F283" i="11"/>
  <c r="H283" i="5"/>
  <c r="F281" i="11"/>
  <c r="H281" i="5"/>
  <c r="F277" i="11"/>
  <c r="H277" i="5"/>
  <c r="I283" i="5"/>
  <c r="I281" i="5"/>
  <c r="I277" i="5"/>
  <c r="F282" i="11"/>
  <c r="H282" i="5"/>
  <c r="F278" i="11"/>
  <c r="H278" i="5"/>
  <c r="P274" i="5"/>
  <c r="Q274" i="5"/>
  <c r="L274" i="5"/>
  <c r="M274" i="5"/>
  <c r="H274" i="5"/>
  <c r="I274" i="5"/>
  <c r="F279" i="11"/>
  <c r="H279" i="5"/>
  <c r="P275" i="5"/>
  <c r="Q275" i="5"/>
  <c r="L275" i="5"/>
  <c r="M275" i="5"/>
  <c r="F275" i="11"/>
  <c r="H275" i="5"/>
  <c r="I275" i="5"/>
  <c r="Q283" i="5"/>
  <c r="Q279" i="5"/>
  <c r="G283" i="6"/>
  <c r="G281" i="6"/>
  <c r="G279" i="6"/>
  <c r="G277" i="6"/>
  <c r="G275" i="6"/>
  <c r="F280" i="11"/>
  <c r="H280" i="5"/>
  <c r="F276" i="11"/>
  <c r="H276" i="5"/>
  <c r="M284" i="5"/>
  <c r="M283" i="5"/>
  <c r="M282" i="5"/>
  <c r="M281" i="5"/>
  <c r="M280" i="5"/>
  <c r="M279" i="5"/>
  <c r="M278" i="5"/>
  <c r="M277" i="5"/>
  <c r="M276" i="5"/>
  <c r="C280" i="6"/>
  <c r="E280" i="4" s="1"/>
  <c r="C279" i="6"/>
  <c r="E279" i="4" s="1"/>
  <c r="C278" i="6"/>
  <c r="E278" i="4" s="1"/>
  <c r="C277" i="6"/>
  <c r="E277" i="4" s="1"/>
  <c r="C276" i="6"/>
  <c r="E276" i="4" s="1"/>
  <c r="C275" i="6"/>
  <c r="E275" i="4" s="1"/>
  <c r="C274" i="6"/>
  <c r="E274" i="4" s="1"/>
  <c r="F284" i="11"/>
  <c r="F274" i="11"/>
  <c r="S284" i="5"/>
  <c r="O284" i="5"/>
  <c r="K284" i="5"/>
  <c r="E284" i="5"/>
  <c r="S283" i="5"/>
  <c r="O283" i="5"/>
  <c r="K283" i="5"/>
  <c r="E283" i="5"/>
  <c r="S282" i="5"/>
  <c r="O282" i="5"/>
  <c r="K282" i="5"/>
  <c r="E282" i="5"/>
  <c r="S281" i="5"/>
  <c r="O281" i="5"/>
  <c r="K281" i="5"/>
  <c r="E281" i="5"/>
  <c r="S280" i="5"/>
  <c r="O280" i="5"/>
  <c r="K280" i="5"/>
  <c r="E280" i="5"/>
  <c r="S279" i="5"/>
  <c r="O279" i="5"/>
  <c r="K279" i="5"/>
  <c r="E279" i="5"/>
  <c r="S278" i="5"/>
  <c r="O278" i="5"/>
  <c r="K278" i="5"/>
  <c r="E278" i="5"/>
  <c r="S277" i="5"/>
  <c r="O277" i="5"/>
  <c r="K277" i="5"/>
  <c r="E277" i="5"/>
  <c r="S276" i="5"/>
  <c r="O276" i="5"/>
  <c r="K276" i="5"/>
  <c r="E276" i="5"/>
  <c r="S275" i="5"/>
  <c r="O275" i="5"/>
  <c r="K275" i="5"/>
  <c r="E275" i="5"/>
  <c r="S274" i="5"/>
  <c r="O274" i="5"/>
  <c r="K274" i="5"/>
  <c r="E274" i="5"/>
  <c r="F284" i="6"/>
  <c r="B284" i="6"/>
  <c r="D284" i="4" s="1"/>
  <c r="B283" i="6"/>
  <c r="D283" i="4" s="1"/>
  <c r="F282" i="6"/>
  <c r="B282" i="6"/>
  <c r="D282" i="4" s="1"/>
  <c r="B281" i="6"/>
  <c r="D281" i="4" s="1"/>
  <c r="F280" i="6"/>
  <c r="B280" i="6"/>
  <c r="D280" i="4" s="1"/>
  <c r="B279" i="6"/>
  <c r="D279" i="4" s="1"/>
  <c r="F278" i="6"/>
  <c r="B278" i="6"/>
  <c r="D278" i="4" s="1"/>
  <c r="B277" i="6"/>
  <c r="D277" i="4" s="1"/>
  <c r="F276" i="6"/>
  <c r="B276" i="6"/>
  <c r="D276" i="4" s="1"/>
  <c r="B275" i="6"/>
  <c r="D275" i="4" s="1"/>
  <c r="F274" i="6"/>
  <c r="B274" i="6"/>
  <c r="D274" i="4" s="1"/>
  <c r="G283" i="11"/>
  <c r="G281" i="11"/>
  <c r="G279" i="11"/>
  <c r="G277" i="11"/>
  <c r="G275" i="11"/>
  <c r="J284" i="5"/>
  <c r="J274" i="5"/>
  <c r="F283" i="6"/>
  <c r="F281" i="6"/>
  <c r="F279" i="6"/>
  <c r="F277" i="6"/>
  <c r="F275" i="6"/>
  <c r="G284" i="11"/>
  <c r="G282" i="11"/>
  <c r="G280" i="11"/>
  <c r="G278" i="11"/>
  <c r="G276" i="11"/>
  <c r="G274" i="11"/>
  <c r="F257" i="8"/>
  <c r="F259" i="8"/>
  <c r="F261" i="8"/>
  <c r="F263" i="8"/>
  <c r="F265" i="8"/>
  <c r="F267" i="8"/>
  <c r="F269" i="8"/>
  <c r="F271" i="8"/>
  <c r="F273" i="8"/>
  <c r="F275" i="8"/>
  <c r="F277" i="8"/>
  <c r="F279" i="8"/>
  <c r="F281" i="8"/>
  <c r="F283" i="8"/>
  <c r="G284" i="6"/>
  <c r="G282" i="6"/>
  <c r="G280" i="6"/>
  <c r="G278" i="6"/>
  <c r="G276" i="6"/>
  <c r="G274" i="6"/>
  <c r="G272" i="6"/>
  <c r="G270" i="6"/>
  <c r="G268" i="6"/>
  <c r="G266" i="6"/>
  <c r="G264" i="6"/>
  <c r="G262" i="6"/>
  <c r="G260" i="6"/>
  <c r="G258" i="6"/>
  <c r="G256" i="6"/>
  <c r="G254" i="6"/>
  <c r="G252" i="6"/>
  <c r="F283" i="7"/>
  <c r="F281" i="7"/>
  <c r="G254" i="7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/>
  <c r="E17" i="11"/>
  <c r="E17" i="5" s="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N19" i="5" s="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D21" i="5" s="1"/>
  <c r="E21" i="11"/>
  <c r="H21" i="11"/>
  <c r="I21" i="11"/>
  <c r="J21" i="11"/>
  <c r="K21" i="11"/>
  <c r="L21" i="11"/>
  <c r="M21" i="11"/>
  <c r="N21" i="11"/>
  <c r="O21" i="11"/>
  <c r="P21" i="11"/>
  <c r="Q21" i="11"/>
  <c r="D22" i="11"/>
  <c r="D22" i="5" s="1"/>
  <c r="E22" i="11"/>
  <c r="H22" i="11"/>
  <c r="I22" i="11"/>
  <c r="J22" i="11"/>
  <c r="K22" i="11"/>
  <c r="L22" i="11"/>
  <c r="M22" i="11"/>
  <c r="N22" i="11"/>
  <c r="O22" i="11"/>
  <c r="P22" i="11"/>
  <c r="Q22" i="11"/>
  <c r="D23" i="11"/>
  <c r="E23" i="11"/>
  <c r="H23" i="11"/>
  <c r="I23" i="11"/>
  <c r="J23" i="11"/>
  <c r="K23" i="11"/>
  <c r="L23" i="11"/>
  <c r="M23" i="11"/>
  <c r="N23" i="11"/>
  <c r="O23" i="11"/>
  <c r="P23" i="11"/>
  <c r="Q23" i="11"/>
  <c r="D24" i="1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D28" i="5" s="1"/>
  <c r="E28" i="11"/>
  <c r="H28" i="11"/>
  <c r="I28" i="11"/>
  <c r="J28" i="11"/>
  <c r="K28" i="11"/>
  <c r="L28" i="11"/>
  <c r="M28" i="11"/>
  <c r="N28" i="11"/>
  <c r="N28" i="5" s="1"/>
  <c r="O28" i="11"/>
  <c r="P28" i="11"/>
  <c r="Q28" i="11"/>
  <c r="D29" i="11"/>
  <c r="E29" i="1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H30" i="11"/>
  <c r="I30" i="11"/>
  <c r="J30" i="11"/>
  <c r="K30" i="11"/>
  <c r="L30" i="11"/>
  <c r="M30" i="11"/>
  <c r="N30" i="11"/>
  <c r="O30" i="11"/>
  <c r="P30" i="11"/>
  <c r="Q30" i="11"/>
  <c r="D31" i="11"/>
  <c r="E31" i="11"/>
  <c r="H31" i="11"/>
  <c r="I31" i="11"/>
  <c r="J31" i="11"/>
  <c r="K31" i="11"/>
  <c r="L31" i="11"/>
  <c r="M31" i="11"/>
  <c r="N31" i="11"/>
  <c r="O31" i="11"/>
  <c r="P31" i="11"/>
  <c r="Q31" i="11"/>
  <c r="D32" i="11"/>
  <c r="E32" i="11"/>
  <c r="H32" i="11"/>
  <c r="I32" i="11"/>
  <c r="J32" i="11"/>
  <c r="K32" i="11"/>
  <c r="L32" i="11"/>
  <c r="M32" i="11"/>
  <c r="N32" i="11"/>
  <c r="O32" i="11"/>
  <c r="P32" i="11"/>
  <c r="Q32" i="11"/>
  <c r="D33" i="11"/>
  <c r="D33" i="5" s="1"/>
  <c r="E33" i="11"/>
  <c r="H33" i="11"/>
  <c r="I33" i="11"/>
  <c r="J33" i="11"/>
  <c r="K33" i="11"/>
  <c r="L33" i="11"/>
  <c r="M33" i="11"/>
  <c r="N33" i="11"/>
  <c r="O33" i="11"/>
  <c r="P33" i="11"/>
  <c r="Q33" i="11"/>
  <c r="D34" i="11"/>
  <c r="D34" i="5" s="1"/>
  <c r="E34" i="11"/>
  <c r="H34" i="11"/>
  <c r="I34" i="11"/>
  <c r="J34" i="11"/>
  <c r="K34" i="11"/>
  <c r="L34" i="11"/>
  <c r="M34" i="11"/>
  <c r="N34" i="11"/>
  <c r="O34" i="11"/>
  <c r="P34" i="11"/>
  <c r="Q34" i="11"/>
  <c r="D35" i="1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P37" i="5" s="1"/>
  <c r="Q37" i="11"/>
  <c r="D38" i="11"/>
  <c r="D38" i="5" s="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P46" i="5" s="1"/>
  <c r="Q46" i="11"/>
  <c r="Q46" i="5" s="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Q47" i="11"/>
  <c r="Q47" i="5" s="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Q49" i="5" s="1"/>
  <c r="D50" i="11"/>
  <c r="D50" i="5" s="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D51" i="5" s="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Q52" i="5" s="1"/>
  <c r="D53" i="11"/>
  <c r="E53" i="11"/>
  <c r="H53" i="11"/>
  <c r="I53" i="11"/>
  <c r="J53" i="11"/>
  <c r="K53" i="11"/>
  <c r="L53" i="11"/>
  <c r="M53" i="11"/>
  <c r="N53" i="11"/>
  <c r="O53" i="11"/>
  <c r="P53" i="1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D55" i="5" s="1"/>
  <c r="E55" i="11"/>
  <c r="H55" i="11"/>
  <c r="I55" i="11"/>
  <c r="J55" i="11"/>
  <c r="K55" i="11"/>
  <c r="L55" i="11"/>
  <c r="M55" i="11"/>
  <c r="N55" i="11"/>
  <c r="O55" i="11"/>
  <c r="P55" i="11"/>
  <c r="Q55" i="11"/>
  <c r="D56" i="11"/>
  <c r="E56" i="11"/>
  <c r="H56" i="11"/>
  <c r="I56" i="11"/>
  <c r="J56" i="11"/>
  <c r="K56" i="11"/>
  <c r="L56" i="11"/>
  <c r="M56" i="11"/>
  <c r="N56" i="11"/>
  <c r="O56" i="11"/>
  <c r="P56" i="11"/>
  <c r="Q56" i="11"/>
  <c r="D57" i="11"/>
  <c r="D57" i="5" s="1"/>
  <c r="E57" i="11"/>
  <c r="H57" i="11"/>
  <c r="I57" i="11"/>
  <c r="J57" i="11"/>
  <c r="K57" i="11"/>
  <c r="L57" i="11"/>
  <c r="M57" i="11"/>
  <c r="N57" i="11"/>
  <c r="O57" i="11"/>
  <c r="P57" i="11"/>
  <c r="Q57" i="11"/>
  <c r="D58" i="11"/>
  <c r="D58" i="5" s="1"/>
  <c r="E58" i="11"/>
  <c r="H58" i="11"/>
  <c r="I58" i="11"/>
  <c r="J58" i="11"/>
  <c r="K58" i="11"/>
  <c r="L58" i="11"/>
  <c r="M58" i="11"/>
  <c r="N58" i="11"/>
  <c r="O58" i="11"/>
  <c r="P58" i="11"/>
  <c r="Q58" i="11"/>
  <c r="D59" i="11"/>
  <c r="E59" i="11"/>
  <c r="H59" i="11"/>
  <c r="I59" i="11"/>
  <c r="J59" i="11"/>
  <c r="K59" i="11"/>
  <c r="L59" i="11"/>
  <c r="M59" i="11"/>
  <c r="N59" i="11"/>
  <c r="O59" i="11"/>
  <c r="P59" i="11"/>
  <c r="Q59" i="11"/>
  <c r="D60" i="1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P61" i="5" s="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P63" i="5" s="1"/>
  <c r="Q63" i="11"/>
  <c r="Q63" i="5" s="1"/>
  <c r="D64" i="1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/>
  <c r="E79" i="11"/>
  <c r="H79" i="11"/>
  <c r="I79" i="11"/>
  <c r="J79" i="11"/>
  <c r="K79" i="11"/>
  <c r="L79" i="11"/>
  <c r="M79" i="11"/>
  <c r="N79" i="11"/>
  <c r="O79" i="11"/>
  <c r="P79" i="11"/>
  <c r="Q79" i="11"/>
  <c r="D80" i="11"/>
  <c r="D80" i="5" s="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 s="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D88" i="5" s="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D93" i="5" s="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 s="1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 s="1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D121" i="5" s="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11"/>
  <c r="H127" i="11"/>
  <c r="I127" i="11"/>
  <c r="J127" i="11"/>
  <c r="K127" i="11"/>
  <c r="L127" i="11"/>
  <c r="M127" i="11"/>
  <c r="N127" i="11"/>
  <c r="O127" i="11"/>
  <c r="P127" i="11"/>
  <c r="Q127" i="11"/>
  <c r="R127" i="11"/>
  <c r="R127" i="5" s="1"/>
  <c r="S127" i="1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E129" i="11"/>
  <c r="E129" i="5" s="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D131" i="11"/>
  <c r="E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E133" i="11"/>
  <c r="E133" i="5" s="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E137" i="11"/>
  <c r="E137" i="5" s="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D145" i="5" s="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 s="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5" s="1"/>
  <c r="E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 s="1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 s="1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D167" i="5" s="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D169" i="5" s="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K11" i="8"/>
  <c r="L11" i="8"/>
  <c r="M11" i="8"/>
  <c r="N11" i="8"/>
  <c r="O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L13" i="8"/>
  <c r="M13" i="8"/>
  <c r="N13" i="8"/>
  <c r="O13" i="8"/>
  <c r="P13" i="8"/>
  <c r="Q13" i="8"/>
  <c r="H14" i="8"/>
  <c r="I14" i="8"/>
  <c r="J14" i="8"/>
  <c r="K14" i="8"/>
  <c r="L14" i="8"/>
  <c r="M14" i="8"/>
  <c r="N14" i="8"/>
  <c r="O14" i="8"/>
  <c r="P14" i="8"/>
  <c r="Q14" i="8"/>
  <c r="H15" i="8"/>
  <c r="I15" i="8"/>
  <c r="J15" i="8"/>
  <c r="J15" i="5" s="1"/>
  <c r="K15" i="8"/>
  <c r="L15" i="8"/>
  <c r="M15" i="8"/>
  <c r="N15" i="8"/>
  <c r="O15" i="8"/>
  <c r="P15" i="8"/>
  <c r="Q15" i="8"/>
  <c r="H16" i="8"/>
  <c r="I16" i="8"/>
  <c r="J16" i="8"/>
  <c r="K16" i="8"/>
  <c r="L16" i="8"/>
  <c r="M16" i="8"/>
  <c r="N16" i="8"/>
  <c r="O16" i="8"/>
  <c r="P16" i="8"/>
  <c r="Q16" i="8"/>
  <c r="H17" i="8"/>
  <c r="I17" i="8"/>
  <c r="J17" i="8"/>
  <c r="K17" i="8"/>
  <c r="L17" i="8"/>
  <c r="M17" i="8"/>
  <c r="N17" i="8"/>
  <c r="O17" i="8"/>
  <c r="P17" i="8"/>
  <c r="Q17" i="8"/>
  <c r="H18" i="8"/>
  <c r="H18" i="5" s="1"/>
  <c r="I18" i="8"/>
  <c r="J18" i="8"/>
  <c r="K18" i="8"/>
  <c r="L18" i="8"/>
  <c r="L18" i="5" s="1"/>
  <c r="M18" i="8"/>
  <c r="N18" i="8"/>
  <c r="O18" i="8"/>
  <c r="P18" i="8"/>
  <c r="Q18" i="8"/>
  <c r="H19" i="8"/>
  <c r="I19" i="8"/>
  <c r="J19" i="8"/>
  <c r="K19" i="8"/>
  <c r="L19" i="8"/>
  <c r="M19" i="8"/>
  <c r="P19" i="8"/>
  <c r="Q19" i="8"/>
  <c r="H20" i="8"/>
  <c r="I20" i="8"/>
  <c r="J20" i="8"/>
  <c r="K20" i="8"/>
  <c r="L20" i="8"/>
  <c r="M20" i="8"/>
  <c r="N20" i="8"/>
  <c r="O20" i="8"/>
  <c r="P20" i="8"/>
  <c r="Q20" i="8"/>
  <c r="H21" i="8"/>
  <c r="H21" i="5" s="1"/>
  <c r="I21" i="8"/>
  <c r="J21" i="8"/>
  <c r="K21" i="8"/>
  <c r="L21" i="8"/>
  <c r="M21" i="8"/>
  <c r="N21" i="8"/>
  <c r="O21" i="8"/>
  <c r="P21" i="8"/>
  <c r="P21" i="5" s="1"/>
  <c r="Q21" i="8"/>
  <c r="H22" i="8"/>
  <c r="I22" i="8"/>
  <c r="J22" i="8"/>
  <c r="K22" i="8"/>
  <c r="L22" i="8"/>
  <c r="M22" i="8"/>
  <c r="N22" i="8"/>
  <c r="O22" i="8"/>
  <c r="P22" i="8"/>
  <c r="Q22" i="8"/>
  <c r="H23" i="8"/>
  <c r="I23" i="8"/>
  <c r="J23" i="8"/>
  <c r="K23" i="8"/>
  <c r="L23" i="8"/>
  <c r="M23" i="8"/>
  <c r="N23" i="8"/>
  <c r="O23" i="8"/>
  <c r="H24" i="8"/>
  <c r="I24" i="8"/>
  <c r="J24" i="8"/>
  <c r="K24" i="8"/>
  <c r="L24" i="8"/>
  <c r="M24" i="8"/>
  <c r="N24" i="8"/>
  <c r="O24" i="8"/>
  <c r="P24" i="8"/>
  <c r="P24" i="5"/>
  <c r="Q24" i="8"/>
  <c r="H25" i="8"/>
  <c r="I25" i="8"/>
  <c r="J25" i="8"/>
  <c r="J25" i="5" s="1"/>
  <c r="K25" i="8"/>
  <c r="L25" i="8"/>
  <c r="L25" i="5" s="1"/>
  <c r="M25" i="8"/>
  <c r="N25" i="8"/>
  <c r="O25" i="8"/>
  <c r="P25" i="8"/>
  <c r="Q25" i="8"/>
  <c r="H26" i="8"/>
  <c r="I26" i="8"/>
  <c r="J26" i="8"/>
  <c r="K26" i="8"/>
  <c r="L26" i="8"/>
  <c r="M26" i="8"/>
  <c r="N26" i="8"/>
  <c r="N26" i="5" s="1"/>
  <c r="O26" i="8"/>
  <c r="P26" i="8"/>
  <c r="P26" i="5" s="1"/>
  <c r="Q26" i="8"/>
  <c r="H27" i="8"/>
  <c r="I27" i="8"/>
  <c r="J27" i="8"/>
  <c r="K27" i="8"/>
  <c r="L27" i="8"/>
  <c r="M27" i="8"/>
  <c r="N27" i="8"/>
  <c r="N27" i="5" s="1"/>
  <c r="O27" i="8"/>
  <c r="P27" i="8"/>
  <c r="P27" i="5" s="1"/>
  <c r="Q27" i="8"/>
  <c r="H28" i="8"/>
  <c r="I28" i="8"/>
  <c r="J28" i="8"/>
  <c r="K28" i="8"/>
  <c r="L28" i="8"/>
  <c r="L28" i="5" s="1"/>
  <c r="M28" i="8"/>
  <c r="P28" i="8"/>
  <c r="P28" i="5" s="1"/>
  <c r="Q28" i="8"/>
  <c r="H29" i="8"/>
  <c r="I29" i="8"/>
  <c r="J29" i="8"/>
  <c r="K29" i="8"/>
  <c r="L29" i="8"/>
  <c r="M29" i="8"/>
  <c r="N29" i="8"/>
  <c r="N29" i="5" s="1"/>
  <c r="O29" i="8"/>
  <c r="P29" i="8"/>
  <c r="P29" i="5" s="1"/>
  <c r="Q29" i="8"/>
  <c r="H30" i="8"/>
  <c r="I30" i="8"/>
  <c r="J30" i="8"/>
  <c r="K30" i="8"/>
  <c r="L30" i="8"/>
  <c r="M30" i="8"/>
  <c r="N30" i="8"/>
  <c r="O30" i="8"/>
  <c r="H31" i="8"/>
  <c r="I31" i="8"/>
  <c r="J31" i="8"/>
  <c r="K31" i="8"/>
  <c r="L31" i="8"/>
  <c r="M31" i="8"/>
  <c r="N31" i="8"/>
  <c r="N31" i="5" s="1"/>
  <c r="O31" i="8"/>
  <c r="H32" i="8"/>
  <c r="I32" i="8"/>
  <c r="J32" i="8"/>
  <c r="K32" i="8"/>
  <c r="L32" i="8"/>
  <c r="M32" i="8"/>
  <c r="N32" i="8"/>
  <c r="O32" i="8"/>
  <c r="H33" i="8"/>
  <c r="I33" i="8"/>
  <c r="J33" i="8"/>
  <c r="K33" i="8"/>
  <c r="L33" i="8"/>
  <c r="M33" i="8"/>
  <c r="N33" i="8"/>
  <c r="N33" i="5" s="1"/>
  <c r="O33" i="8"/>
  <c r="H34" i="8"/>
  <c r="I34" i="8"/>
  <c r="J34" i="8"/>
  <c r="K34" i="8"/>
  <c r="L34" i="8"/>
  <c r="L34" i="5" s="1"/>
  <c r="M34" i="8"/>
  <c r="N34" i="8"/>
  <c r="O34" i="8"/>
  <c r="P34" i="8"/>
  <c r="Q34" i="8"/>
  <c r="H35" i="8"/>
  <c r="I35" i="8"/>
  <c r="J35" i="8"/>
  <c r="K35" i="8"/>
  <c r="L35" i="8"/>
  <c r="L35" i="5" s="1"/>
  <c r="M35" i="8"/>
  <c r="N35" i="8"/>
  <c r="O35" i="8"/>
  <c r="P35" i="8"/>
  <c r="P35" i="5" s="1"/>
  <c r="Q35" i="8"/>
  <c r="H36" i="8"/>
  <c r="I36" i="8"/>
  <c r="J36" i="8"/>
  <c r="K36" i="8"/>
  <c r="L36" i="8"/>
  <c r="M36" i="8"/>
  <c r="N36" i="8"/>
  <c r="O36" i="8"/>
  <c r="P36" i="8"/>
  <c r="Q36" i="8"/>
  <c r="H37" i="8"/>
  <c r="H37" i="5" s="1"/>
  <c r="I37" i="8"/>
  <c r="J37" i="8"/>
  <c r="K37" i="8"/>
  <c r="L37" i="8"/>
  <c r="M37" i="8"/>
  <c r="N37" i="8"/>
  <c r="N37" i="5" s="1"/>
  <c r="O37" i="8"/>
  <c r="H38" i="8"/>
  <c r="I38" i="8"/>
  <c r="J38" i="8"/>
  <c r="K38" i="8"/>
  <c r="L38" i="8"/>
  <c r="M38" i="8"/>
  <c r="N38" i="8"/>
  <c r="O38" i="8"/>
  <c r="P38" i="8"/>
  <c r="Q38" i="8"/>
  <c r="H39" i="8"/>
  <c r="I39" i="8"/>
  <c r="J39" i="8"/>
  <c r="K39" i="8"/>
  <c r="L39" i="8"/>
  <c r="L39" i="5" s="1"/>
  <c r="M39" i="8"/>
  <c r="N39" i="8"/>
  <c r="O39" i="8"/>
  <c r="H40" i="8"/>
  <c r="I40" i="8"/>
  <c r="J40" i="8"/>
  <c r="K40" i="8"/>
  <c r="L40" i="8"/>
  <c r="L40" i="5" s="1"/>
  <c r="M40" i="8"/>
  <c r="N40" i="8"/>
  <c r="O40" i="8"/>
  <c r="H41" i="8"/>
  <c r="I41" i="8"/>
  <c r="J41" i="8"/>
  <c r="K41" i="8"/>
  <c r="L41" i="8"/>
  <c r="M41" i="8"/>
  <c r="N41" i="8"/>
  <c r="O41" i="8"/>
  <c r="P41" i="8"/>
  <c r="P41" i="5" s="1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P43" i="5" s="1"/>
  <c r="Q43" i="8"/>
  <c r="H44" i="8"/>
  <c r="H44" i="5" s="1"/>
  <c r="I44" i="8"/>
  <c r="J44" i="8"/>
  <c r="K44" i="8"/>
  <c r="L44" i="8"/>
  <c r="M44" i="8"/>
  <c r="N44" i="8"/>
  <c r="N44" i="5" s="1"/>
  <c r="O44" i="8"/>
  <c r="P44" i="8"/>
  <c r="Q44" i="8"/>
  <c r="H45" i="8"/>
  <c r="I45" i="8"/>
  <c r="J45" i="8"/>
  <c r="K45" i="8"/>
  <c r="L45" i="8"/>
  <c r="M45" i="8"/>
  <c r="N45" i="8"/>
  <c r="O45" i="8"/>
  <c r="P45" i="8"/>
  <c r="P45" i="5" s="1"/>
  <c r="Q45" i="8"/>
  <c r="H46" i="8"/>
  <c r="I46" i="8"/>
  <c r="J46" i="8"/>
  <c r="K46" i="8"/>
  <c r="L46" i="8"/>
  <c r="L46" i="5" s="1"/>
  <c r="M46" i="8"/>
  <c r="N46" i="8"/>
  <c r="O46" i="8"/>
  <c r="H47" i="8"/>
  <c r="I47" i="8"/>
  <c r="J47" i="8"/>
  <c r="K47" i="8"/>
  <c r="L47" i="8"/>
  <c r="M47" i="8"/>
  <c r="N47" i="8"/>
  <c r="N47" i="5" s="1"/>
  <c r="O47" i="8"/>
  <c r="H48" i="8"/>
  <c r="I48" i="8"/>
  <c r="J48" i="8"/>
  <c r="K48" i="8"/>
  <c r="L48" i="8"/>
  <c r="M48" i="8"/>
  <c r="N48" i="8"/>
  <c r="O48" i="8"/>
  <c r="H49" i="8"/>
  <c r="I49" i="8"/>
  <c r="J49" i="8"/>
  <c r="J49" i="5" s="1"/>
  <c r="K49" i="8"/>
  <c r="L49" i="8"/>
  <c r="M49" i="8"/>
  <c r="N49" i="8"/>
  <c r="O49" i="8"/>
  <c r="H50" i="8"/>
  <c r="I50" i="8"/>
  <c r="J50" i="8"/>
  <c r="K50" i="8"/>
  <c r="L50" i="8"/>
  <c r="M50" i="8"/>
  <c r="N50" i="8"/>
  <c r="O50" i="8"/>
  <c r="H51" i="8"/>
  <c r="I51" i="8"/>
  <c r="J51" i="8"/>
  <c r="K51" i="8"/>
  <c r="L51" i="8"/>
  <c r="M51" i="8"/>
  <c r="N51" i="8"/>
  <c r="N51" i="5" s="1"/>
  <c r="O51" i="8"/>
  <c r="H52" i="8"/>
  <c r="I52" i="8"/>
  <c r="J52" i="8"/>
  <c r="K52" i="8"/>
  <c r="L52" i="8"/>
  <c r="L52" i="5" s="1"/>
  <c r="M52" i="8"/>
  <c r="N52" i="8"/>
  <c r="O52" i="8"/>
  <c r="H53" i="8"/>
  <c r="H53" i="5" s="1"/>
  <c r="I53" i="8"/>
  <c r="J53" i="8"/>
  <c r="K53" i="8"/>
  <c r="L53" i="8"/>
  <c r="L53" i="5" s="1"/>
  <c r="M53" i="8"/>
  <c r="N53" i="8"/>
  <c r="N53" i="5" s="1"/>
  <c r="O53" i="8"/>
  <c r="H54" i="8"/>
  <c r="I54" i="8"/>
  <c r="J54" i="8"/>
  <c r="K54" i="8"/>
  <c r="L54" i="8"/>
  <c r="M54" i="8"/>
  <c r="N54" i="8"/>
  <c r="N54" i="5" s="1"/>
  <c r="O54" i="8"/>
  <c r="H55" i="8"/>
  <c r="I55" i="8"/>
  <c r="J55" i="8"/>
  <c r="K55" i="8"/>
  <c r="L55" i="8"/>
  <c r="M55" i="8"/>
  <c r="N55" i="8"/>
  <c r="O55" i="8"/>
  <c r="H56" i="8"/>
  <c r="I56" i="8"/>
  <c r="J56" i="8"/>
  <c r="K56" i="8"/>
  <c r="L56" i="8"/>
  <c r="M56" i="8"/>
  <c r="N56" i="8"/>
  <c r="O56" i="8"/>
  <c r="P56" i="8"/>
  <c r="Q56" i="8"/>
  <c r="H57" i="8"/>
  <c r="I57" i="8"/>
  <c r="J57" i="8"/>
  <c r="K57" i="8"/>
  <c r="L57" i="8"/>
  <c r="L57" i="5" s="1"/>
  <c r="M57" i="8"/>
  <c r="N57" i="8"/>
  <c r="O57" i="8"/>
  <c r="P57" i="8"/>
  <c r="Q57" i="8"/>
  <c r="H58" i="8"/>
  <c r="I58" i="8"/>
  <c r="J58" i="8"/>
  <c r="K58" i="8"/>
  <c r="L58" i="8"/>
  <c r="M58" i="8"/>
  <c r="N58" i="8"/>
  <c r="O58" i="8"/>
  <c r="H59" i="8"/>
  <c r="H59" i="5" s="1"/>
  <c r="I59" i="8"/>
  <c r="J59" i="8"/>
  <c r="K59" i="8"/>
  <c r="L59" i="8"/>
  <c r="M59" i="8"/>
  <c r="N59" i="8"/>
  <c r="O59" i="8"/>
  <c r="H60" i="8"/>
  <c r="I60" i="8"/>
  <c r="J60" i="8"/>
  <c r="K60" i="8"/>
  <c r="L60" i="8"/>
  <c r="M60" i="8"/>
  <c r="N60" i="8"/>
  <c r="O60" i="8"/>
  <c r="H61" i="8"/>
  <c r="I61" i="8"/>
  <c r="J61" i="8"/>
  <c r="K61" i="8"/>
  <c r="L61" i="8"/>
  <c r="M61" i="8"/>
  <c r="N61" i="8"/>
  <c r="O61" i="8"/>
  <c r="H62" i="8"/>
  <c r="I62" i="8"/>
  <c r="J62" i="8"/>
  <c r="K62" i="8"/>
  <c r="L62" i="8"/>
  <c r="M62" i="8"/>
  <c r="N62" i="8"/>
  <c r="N62" i="5" s="1"/>
  <c r="O62" i="8"/>
  <c r="H63" i="8"/>
  <c r="I63" i="8"/>
  <c r="J63" i="8"/>
  <c r="K63" i="8"/>
  <c r="L63" i="8"/>
  <c r="M63" i="8"/>
  <c r="N63" i="8"/>
  <c r="O63" i="8"/>
  <c r="H64" i="8"/>
  <c r="I64" i="8"/>
  <c r="J64" i="8"/>
  <c r="K64" i="8"/>
  <c r="L64" i="8"/>
  <c r="M64" i="8"/>
  <c r="N64" i="8"/>
  <c r="N64" i="5" s="1"/>
  <c r="O64" i="8"/>
  <c r="H65" i="8"/>
  <c r="I65" i="8"/>
  <c r="J65" i="8"/>
  <c r="K65" i="8"/>
  <c r="L65" i="8"/>
  <c r="M65" i="8"/>
  <c r="N65" i="8"/>
  <c r="O65" i="8"/>
  <c r="P65" i="8"/>
  <c r="Q65" i="8"/>
  <c r="H66" i="8"/>
  <c r="I66" i="8"/>
  <c r="J66" i="8"/>
  <c r="K66" i="8"/>
  <c r="L66" i="8"/>
  <c r="M66" i="8"/>
  <c r="N66" i="8"/>
  <c r="N66" i="5" s="1"/>
  <c r="O66" i="8"/>
  <c r="P66" i="8"/>
  <c r="Q66" i="8"/>
  <c r="H67" i="8"/>
  <c r="I67" i="8"/>
  <c r="J67" i="8"/>
  <c r="K67" i="8"/>
  <c r="L67" i="8"/>
  <c r="M67" i="8"/>
  <c r="N67" i="8"/>
  <c r="O67" i="8"/>
  <c r="P67" i="8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K69" i="8"/>
  <c r="L69" i="8"/>
  <c r="M69" i="8"/>
  <c r="N69" i="8"/>
  <c r="N69" i="5" s="1"/>
  <c r="O69" i="8"/>
  <c r="P69" i="8"/>
  <c r="Q69" i="8"/>
  <c r="H70" i="8"/>
  <c r="I70" i="8"/>
  <c r="J70" i="8"/>
  <c r="K70" i="8"/>
  <c r="L70" i="8"/>
  <c r="M70" i="8"/>
  <c r="N70" i="8"/>
  <c r="O70" i="8"/>
  <c r="P70" i="8"/>
  <c r="P70" i="5" s="1"/>
  <c r="Q70" i="8"/>
  <c r="H71" i="8"/>
  <c r="I71" i="8"/>
  <c r="J71" i="8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Q72" i="8"/>
  <c r="H73" i="8"/>
  <c r="I73" i="8"/>
  <c r="J73" i="8"/>
  <c r="K73" i="8"/>
  <c r="L73" i="8"/>
  <c r="M73" i="8"/>
  <c r="N73" i="8"/>
  <c r="O73" i="8"/>
  <c r="P73" i="8"/>
  <c r="Q73" i="8"/>
  <c r="H74" i="8"/>
  <c r="I74" i="8"/>
  <c r="J74" i="8"/>
  <c r="K74" i="8"/>
  <c r="L74" i="8"/>
  <c r="M74" i="8"/>
  <c r="N74" i="8"/>
  <c r="N74" i="5" s="1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Q76" i="8"/>
  <c r="H77" i="8"/>
  <c r="I77" i="8"/>
  <c r="J77" i="8"/>
  <c r="K77" i="8"/>
  <c r="L77" i="8"/>
  <c r="L77" i="5" s="1"/>
  <c r="M77" i="8"/>
  <c r="N77" i="8"/>
  <c r="N77" i="5" s="1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M81" i="8"/>
  <c r="N81" i="8"/>
  <c r="N81" i="5" s="1"/>
  <c r="O81" i="8"/>
  <c r="P81" i="8"/>
  <c r="Q81" i="8"/>
  <c r="H82" i="8"/>
  <c r="I82" i="8"/>
  <c r="J82" i="8"/>
  <c r="K82" i="8"/>
  <c r="L82" i="8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Q84" i="8"/>
  <c r="H85" i="8"/>
  <c r="I85" i="8"/>
  <c r="J85" i="8"/>
  <c r="K85" i="8"/>
  <c r="L85" i="8"/>
  <c r="M85" i="8"/>
  <c r="N85" i="8"/>
  <c r="O85" i="8"/>
  <c r="P85" i="8"/>
  <c r="Q85" i="8"/>
  <c r="H86" i="8"/>
  <c r="I86" i="8"/>
  <c r="J86" i="8"/>
  <c r="K86" i="8"/>
  <c r="L86" i="8"/>
  <c r="M86" i="8"/>
  <c r="N86" i="8"/>
  <c r="N86" i="5" s="1"/>
  <c r="O86" i="8"/>
  <c r="P86" i="8"/>
  <c r="P86" i="5" s="1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H90" i="5" s="1"/>
  <c r="I90" i="8"/>
  <c r="J90" i="8"/>
  <c r="K90" i="8"/>
  <c r="L90" i="8"/>
  <c r="L90" i="5" s="1"/>
  <c r="M90" i="8"/>
  <c r="N90" i="8"/>
  <c r="O90" i="8"/>
  <c r="P90" i="8"/>
  <c r="P90" i="5" s="1"/>
  <c r="Q90" i="8"/>
  <c r="H91" i="8"/>
  <c r="I91" i="8"/>
  <c r="J91" i="8"/>
  <c r="K91" i="8"/>
  <c r="L91" i="8"/>
  <c r="M91" i="8"/>
  <c r="N91" i="8"/>
  <c r="O91" i="8"/>
  <c r="P91" i="8"/>
  <c r="Q91" i="8"/>
  <c r="H92" i="8"/>
  <c r="I92" i="8"/>
  <c r="J92" i="8"/>
  <c r="J92" i="5" s="1"/>
  <c r="K92" i="8"/>
  <c r="L92" i="8"/>
  <c r="M92" i="8"/>
  <c r="N92" i="8"/>
  <c r="O92" i="8"/>
  <c r="P92" i="8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N94" i="5" s="1"/>
  <c r="O94" i="8"/>
  <c r="P94" i="8"/>
  <c r="Q94" i="8"/>
  <c r="H95" i="8"/>
  <c r="I95" i="8"/>
  <c r="J95" i="8"/>
  <c r="K95" i="8"/>
  <c r="L95" i="8"/>
  <c r="M95" i="8"/>
  <c r="N95" i="8"/>
  <c r="O95" i="8"/>
  <c r="P95" i="8"/>
  <c r="Q95" i="8"/>
  <c r="H96" i="8"/>
  <c r="I96" i="8"/>
  <c r="J96" i="8"/>
  <c r="K96" i="8"/>
  <c r="L96" i="8"/>
  <c r="M96" i="8"/>
  <c r="N96" i="8"/>
  <c r="O96" i="8"/>
  <c r="P96" i="8"/>
  <c r="P96" i="5" s="1"/>
  <c r="Q96" i="8"/>
  <c r="H97" i="8"/>
  <c r="I97" i="8"/>
  <c r="J97" i="8"/>
  <c r="K97" i="8"/>
  <c r="L97" i="8"/>
  <c r="M97" i="8"/>
  <c r="N97" i="8"/>
  <c r="N97" i="5" s="1"/>
  <c r="O97" i="8"/>
  <c r="P97" i="8"/>
  <c r="Q97" i="8"/>
  <c r="H98" i="8"/>
  <c r="I98" i="8"/>
  <c r="J98" i="8"/>
  <c r="K98" i="8"/>
  <c r="L98" i="8"/>
  <c r="M98" i="8"/>
  <c r="N98" i="8"/>
  <c r="O98" i="8"/>
  <c r="P98" i="8"/>
  <c r="Q98" i="8"/>
  <c r="H99" i="8"/>
  <c r="I99" i="8"/>
  <c r="J99" i="8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O104" i="8"/>
  <c r="P104" i="8"/>
  <c r="P104" i="5" s="1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K106" i="8"/>
  <c r="L106" i="8"/>
  <c r="L106" i="5" s="1"/>
  <c r="M106" i="8"/>
  <c r="N106" i="8"/>
  <c r="O106" i="8"/>
  <c r="P106" i="8"/>
  <c r="Q106" i="8"/>
  <c r="H107" i="8"/>
  <c r="I107" i="8"/>
  <c r="J107" i="8"/>
  <c r="K107" i="8"/>
  <c r="L107" i="8"/>
  <c r="M107" i="8"/>
  <c r="N107" i="8"/>
  <c r="N107" i="5" s="1"/>
  <c r="O107" i="8"/>
  <c r="P107" i="8"/>
  <c r="Q107" i="8"/>
  <c r="H108" i="8"/>
  <c r="I108" i="8"/>
  <c r="J108" i="8"/>
  <c r="K108" i="8"/>
  <c r="L108" i="8"/>
  <c r="M108" i="8"/>
  <c r="N108" i="8"/>
  <c r="O108" i="8"/>
  <c r="P108" i="8"/>
  <c r="P108" i="5" s="1"/>
  <c r="Q108" i="8"/>
  <c r="H109" i="8"/>
  <c r="I109" i="8"/>
  <c r="J109" i="8"/>
  <c r="K109" i="8"/>
  <c r="L109" i="8"/>
  <c r="M109" i="8"/>
  <c r="N109" i="8"/>
  <c r="O109" i="8"/>
  <c r="P109" i="8"/>
  <c r="Q109" i="8"/>
  <c r="H110" i="8"/>
  <c r="I110" i="8"/>
  <c r="J110" i="8"/>
  <c r="K110" i="8"/>
  <c r="L110" i="8"/>
  <c r="M110" i="8"/>
  <c r="N110" i="8"/>
  <c r="O110" i="8"/>
  <c r="P110" i="8"/>
  <c r="Q110" i="8"/>
  <c r="H111" i="8"/>
  <c r="I111" i="8"/>
  <c r="J111" i="8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H114" i="8"/>
  <c r="I114" i="8"/>
  <c r="J114" i="8"/>
  <c r="K114" i="8"/>
  <c r="L114" i="8"/>
  <c r="M114" i="8"/>
  <c r="N114" i="8"/>
  <c r="N114" i="5" s="1"/>
  <c r="O114" i="8"/>
  <c r="P114" i="8"/>
  <c r="Q114" i="8"/>
  <c r="H115" i="8"/>
  <c r="I115" i="8"/>
  <c r="J115" i="8"/>
  <c r="K115" i="8"/>
  <c r="L115" i="8"/>
  <c r="M115" i="8"/>
  <c r="N115" i="8"/>
  <c r="O115" i="8"/>
  <c r="P115" i="8"/>
  <c r="Q115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H117" i="8"/>
  <c r="I117" i="8"/>
  <c r="J117" i="8"/>
  <c r="K117" i="8"/>
  <c r="L117" i="8"/>
  <c r="M117" i="8"/>
  <c r="N117" i="8"/>
  <c r="O117" i="8"/>
  <c r="P117" i="8"/>
  <c r="Q117" i="8"/>
  <c r="H118" i="8"/>
  <c r="I118" i="8"/>
  <c r="J118" i="8"/>
  <c r="K118" i="8"/>
  <c r="L118" i="8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H120" i="5"/>
  <c r="I120" i="8"/>
  <c r="I120" i="5" s="1"/>
  <c r="J120" i="8"/>
  <c r="K120" i="8"/>
  <c r="L120" i="8"/>
  <c r="L120" i="5" s="1"/>
  <c r="M120" i="8"/>
  <c r="N120" i="8"/>
  <c r="O120" i="8"/>
  <c r="P120" i="8"/>
  <c r="P120" i="5" s="1"/>
  <c r="Q120" i="8"/>
  <c r="H121" i="8"/>
  <c r="I121" i="8"/>
  <c r="J121" i="8"/>
  <c r="K121" i="8"/>
  <c r="L121" i="8"/>
  <c r="M121" i="8"/>
  <c r="N121" i="8"/>
  <c r="N121" i="5" s="1"/>
  <c r="O121" i="8"/>
  <c r="P121" i="8"/>
  <c r="Q121" i="8"/>
  <c r="H122" i="8"/>
  <c r="H122" i="5" s="1"/>
  <c r="I122" i="8"/>
  <c r="J122" i="8"/>
  <c r="K122" i="8"/>
  <c r="L122" i="8"/>
  <c r="L122" i="5" s="1"/>
  <c r="M122" i="8"/>
  <c r="N122" i="8"/>
  <c r="O122" i="8"/>
  <c r="P122" i="8"/>
  <c r="Q122" i="8"/>
  <c r="R122" i="8"/>
  <c r="S122" i="8"/>
  <c r="H123" i="8"/>
  <c r="I123" i="8"/>
  <c r="J123" i="8"/>
  <c r="K123" i="8"/>
  <c r="L123" i="8"/>
  <c r="M123" i="8"/>
  <c r="N123" i="8"/>
  <c r="O123" i="8"/>
  <c r="P123" i="8"/>
  <c r="P123" i="5" s="1"/>
  <c r="Q123" i="8"/>
  <c r="R123" i="8"/>
  <c r="S123" i="8"/>
  <c r="H124" i="8"/>
  <c r="H124" i="5" s="1"/>
  <c r="I124" i="8"/>
  <c r="J124" i="8"/>
  <c r="K124" i="8"/>
  <c r="L124" i="8"/>
  <c r="L124" i="5" s="1"/>
  <c r="M124" i="8"/>
  <c r="N124" i="8"/>
  <c r="O124" i="8"/>
  <c r="P124" i="8"/>
  <c r="Q124" i="8"/>
  <c r="H125" i="8"/>
  <c r="I125" i="8"/>
  <c r="J125" i="8"/>
  <c r="K125" i="8"/>
  <c r="L125" i="8"/>
  <c r="M125" i="8"/>
  <c r="N125" i="8"/>
  <c r="N125" i="5" s="1"/>
  <c r="O125" i="8"/>
  <c r="P125" i="8"/>
  <c r="Q125" i="8"/>
  <c r="R125" i="8"/>
  <c r="R125" i="5" s="1"/>
  <c r="S125" i="8"/>
  <c r="H126" i="8"/>
  <c r="I126" i="8"/>
  <c r="J126" i="8"/>
  <c r="K126" i="8"/>
  <c r="L126" i="8"/>
  <c r="M126" i="8"/>
  <c r="N126" i="8"/>
  <c r="O126" i="8"/>
  <c r="P126" i="8"/>
  <c r="P126" i="5" s="1"/>
  <c r="Q126" i="8"/>
  <c r="H127" i="8"/>
  <c r="I127" i="8"/>
  <c r="J127" i="8"/>
  <c r="J127" i="5" s="1"/>
  <c r="K127" i="8"/>
  <c r="L127" i="8"/>
  <c r="M127" i="8"/>
  <c r="N127" i="8"/>
  <c r="N127" i="5" s="1"/>
  <c r="O127" i="8"/>
  <c r="P127" i="8"/>
  <c r="Q127" i="8"/>
  <c r="H128" i="8"/>
  <c r="I128" i="8"/>
  <c r="J128" i="8"/>
  <c r="K128" i="8"/>
  <c r="L128" i="8"/>
  <c r="M128" i="8"/>
  <c r="N128" i="8"/>
  <c r="O128" i="8"/>
  <c r="P128" i="8"/>
  <c r="Q128" i="8"/>
  <c r="R128" i="8"/>
  <c r="R128" i="5" s="1"/>
  <c r="S128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L131" i="5" s="1"/>
  <c r="M131" i="8"/>
  <c r="N131" i="8"/>
  <c r="O131" i="8"/>
  <c r="P131" i="8"/>
  <c r="Q131" i="8"/>
  <c r="R131" i="8"/>
  <c r="S131" i="8"/>
  <c r="H132" i="8"/>
  <c r="I132" i="8"/>
  <c r="J132" i="8"/>
  <c r="K132" i="8"/>
  <c r="L132" i="8"/>
  <c r="M132" i="8"/>
  <c r="N132" i="8"/>
  <c r="O132" i="8"/>
  <c r="P132" i="8"/>
  <c r="P132" i="5" s="1"/>
  <c r="Q132" i="8"/>
  <c r="H133" i="8"/>
  <c r="I133" i="8"/>
  <c r="J133" i="8"/>
  <c r="K133" i="8"/>
  <c r="L133" i="8"/>
  <c r="M133" i="8"/>
  <c r="N133" i="8"/>
  <c r="N133" i="5" s="1"/>
  <c r="O133" i="8"/>
  <c r="P133" i="8"/>
  <c r="Q133" i="8"/>
  <c r="R133" i="8"/>
  <c r="S133" i="8"/>
  <c r="H134" i="8"/>
  <c r="I134" i="8"/>
  <c r="I134" i="5" s="1"/>
  <c r="J134" i="8"/>
  <c r="K134" i="8"/>
  <c r="L134" i="8"/>
  <c r="M134" i="8"/>
  <c r="N134" i="8"/>
  <c r="N134" i="5" s="1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M136" i="5" s="1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R137" i="5" s="1"/>
  <c r="S137" i="8"/>
  <c r="H138" i="8"/>
  <c r="I138" i="8"/>
  <c r="J138" i="8"/>
  <c r="K138" i="8"/>
  <c r="L138" i="8"/>
  <c r="M138" i="8"/>
  <c r="N138" i="8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N139" i="5" s="1"/>
  <c r="O139" i="8"/>
  <c r="P139" i="8"/>
  <c r="Q139" i="8"/>
  <c r="R139" i="8"/>
  <c r="R139" i="5" s="1"/>
  <c r="S139" i="8"/>
  <c r="H140" i="8"/>
  <c r="I140" i="8"/>
  <c r="J140" i="8"/>
  <c r="K140" i="8"/>
  <c r="L140" i="8"/>
  <c r="M140" i="8"/>
  <c r="N140" i="8"/>
  <c r="N140" i="5" s="1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P141" i="5" s="1"/>
  <c r="Q141" i="8"/>
  <c r="R141" i="8"/>
  <c r="R141" i="5" s="1"/>
  <c r="S141" i="8"/>
  <c r="H142" i="8"/>
  <c r="I142" i="8"/>
  <c r="J142" i="8"/>
  <c r="J142" i="5" s="1"/>
  <c r="K142" i="8"/>
  <c r="L142" i="8"/>
  <c r="M142" i="8"/>
  <c r="N142" i="8"/>
  <c r="N142" i="5" s="1"/>
  <c r="O142" i="8"/>
  <c r="P142" i="8"/>
  <c r="Q142" i="8"/>
  <c r="R142" i="8"/>
  <c r="S142" i="8"/>
  <c r="H143" i="8"/>
  <c r="H143" i="5"/>
  <c r="I143" i="8"/>
  <c r="J143" i="8"/>
  <c r="K143" i="8"/>
  <c r="L143" i="8"/>
  <c r="M143" i="8"/>
  <c r="M143" i="5" s="1"/>
  <c r="N143" i="8"/>
  <c r="O143" i="8"/>
  <c r="P143" i="8"/>
  <c r="Q143" i="8"/>
  <c r="Q143" i="5" s="1"/>
  <c r="R143" i="8"/>
  <c r="S143" i="8"/>
  <c r="H144" i="8"/>
  <c r="I144" i="8"/>
  <c r="J144" i="8"/>
  <c r="K144" i="8"/>
  <c r="L144" i="8"/>
  <c r="M144" i="8"/>
  <c r="M144" i="5" s="1"/>
  <c r="N144" i="8"/>
  <c r="O144" i="8"/>
  <c r="P144" i="8"/>
  <c r="P144" i="5" s="1"/>
  <c r="Q144" i="8"/>
  <c r="Q144" i="5" s="1"/>
  <c r="R144" i="8"/>
  <c r="S144" i="8"/>
  <c r="H145" i="8"/>
  <c r="I145" i="8"/>
  <c r="J145" i="8"/>
  <c r="K145" i="8"/>
  <c r="L145" i="8"/>
  <c r="M145" i="8"/>
  <c r="N145" i="8"/>
  <c r="O145" i="8"/>
  <c r="P145" i="8"/>
  <c r="P145" i="5" s="1"/>
  <c r="Q145" i="8"/>
  <c r="Q145" i="5" s="1"/>
  <c r="R145" i="8"/>
  <c r="R145" i="5" s="1"/>
  <c r="S145" i="8"/>
  <c r="H146" i="8"/>
  <c r="I146" i="8"/>
  <c r="I146" i="5" s="1"/>
  <c r="J146" i="8"/>
  <c r="K146" i="8"/>
  <c r="L146" i="8"/>
  <c r="L146" i="5" s="1"/>
  <c r="M146" i="8"/>
  <c r="M146" i="5" s="1"/>
  <c r="N146" i="8"/>
  <c r="O146" i="8"/>
  <c r="P146" i="8"/>
  <c r="P146" i="5" s="1"/>
  <c r="Q146" i="8"/>
  <c r="Q146" i="5" s="1"/>
  <c r="R146" i="8"/>
  <c r="S146" i="8"/>
  <c r="H147" i="8"/>
  <c r="I147" i="8"/>
  <c r="J147" i="8"/>
  <c r="K147" i="8"/>
  <c r="L147" i="8"/>
  <c r="M147" i="8"/>
  <c r="M147" i="5" s="1"/>
  <c r="N147" i="8"/>
  <c r="O147" i="8"/>
  <c r="P147" i="8"/>
  <c r="P147" i="5" s="1"/>
  <c r="Q147" i="8"/>
  <c r="Q147" i="5" s="1"/>
  <c r="R147" i="8"/>
  <c r="S147" i="8"/>
  <c r="H148" i="8"/>
  <c r="I148" i="8"/>
  <c r="I148" i="5" s="1"/>
  <c r="J148" i="8"/>
  <c r="J148" i="5" s="1"/>
  <c r="K148" i="8"/>
  <c r="L148" i="8"/>
  <c r="M148" i="8"/>
  <c r="N148" i="8"/>
  <c r="N148" i="5" s="1"/>
  <c r="O148" i="8"/>
  <c r="P148" i="8"/>
  <c r="Q148" i="8"/>
  <c r="R148" i="8"/>
  <c r="R148" i="5" s="1"/>
  <c r="S148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H150" i="8"/>
  <c r="I150" i="8"/>
  <c r="J150" i="8"/>
  <c r="J150" i="5" s="1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H154" i="8"/>
  <c r="I154" i="8"/>
  <c r="J154" i="8"/>
  <c r="K154" i="8"/>
  <c r="L154" i="8"/>
  <c r="M154" i="8"/>
  <c r="N154" i="8"/>
  <c r="O154" i="8"/>
  <c r="P154" i="8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R161" i="5" s="1"/>
  <c r="S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R169" i="5" s="1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R171" i="5" s="1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K175" i="8"/>
  <c r="L175" i="8"/>
  <c r="M175" i="8"/>
  <c r="N175" i="8"/>
  <c r="N175" i="5" s="1"/>
  <c r="O175" i="8"/>
  <c r="P175" i="8"/>
  <c r="Q175" i="8"/>
  <c r="H176" i="8"/>
  <c r="I176" i="8"/>
  <c r="J176" i="8"/>
  <c r="K176" i="8"/>
  <c r="L176" i="8"/>
  <c r="M176" i="8"/>
  <c r="N176" i="8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H252" i="5" s="1"/>
  <c r="I252" i="8"/>
  <c r="J252" i="8"/>
  <c r="K252" i="8"/>
  <c r="L252" i="8"/>
  <c r="M252" i="8"/>
  <c r="N252" i="8"/>
  <c r="N252" i="5" s="1"/>
  <c r="O252" i="8"/>
  <c r="P252" i="8"/>
  <c r="Q252" i="8"/>
  <c r="R252" i="8"/>
  <c r="S252" i="8"/>
  <c r="H253" i="8"/>
  <c r="I253" i="8"/>
  <c r="J253" i="8"/>
  <c r="K253" i="8"/>
  <c r="L253" i="8"/>
  <c r="M253" i="8"/>
  <c r="N253" i="8"/>
  <c r="N253" i="5" s="1"/>
  <c r="O253" i="8"/>
  <c r="P253" i="8"/>
  <c r="Q253" i="8"/>
  <c r="H254" i="8"/>
  <c r="H254" i="5" s="1"/>
  <c r="I254" i="8"/>
  <c r="J254" i="8"/>
  <c r="J254" i="5" s="1"/>
  <c r="K254" i="8"/>
  <c r="L254" i="8"/>
  <c r="M254" i="8"/>
  <c r="N254" i="8"/>
  <c r="O254" i="8"/>
  <c r="P254" i="8"/>
  <c r="P254" i="5" s="1"/>
  <c r="Q254" i="8"/>
  <c r="H255" i="8"/>
  <c r="I255" i="8"/>
  <c r="J255" i="8"/>
  <c r="J255" i="5" s="1"/>
  <c r="K255" i="8"/>
  <c r="L255" i="8"/>
  <c r="M255" i="8"/>
  <c r="N255" i="8"/>
  <c r="O255" i="8"/>
  <c r="P255" i="8"/>
  <c r="Q255" i="8"/>
  <c r="H256" i="8"/>
  <c r="H256" i="5" s="1"/>
  <c r="I256" i="8"/>
  <c r="J256" i="8"/>
  <c r="K256" i="8"/>
  <c r="L256" i="8"/>
  <c r="L256" i="5" s="1"/>
  <c r="M256" i="8"/>
  <c r="N256" i="8"/>
  <c r="O256" i="8"/>
  <c r="P256" i="8"/>
  <c r="Q256" i="8"/>
  <c r="R256" i="8"/>
  <c r="S256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D252" i="5" s="1"/>
  <c r="E252" i="8"/>
  <c r="D253" i="8"/>
  <c r="D253" i="5" s="1"/>
  <c r="E253" i="8"/>
  <c r="D254" i="8"/>
  <c r="D254" i="5" s="1"/>
  <c r="E254" i="8"/>
  <c r="D255" i="8"/>
  <c r="E255" i="8"/>
  <c r="D256" i="8"/>
  <c r="E256" i="8"/>
  <c r="H10" i="28"/>
  <c r="I10" i="28"/>
  <c r="J10" i="28"/>
  <c r="J178" i="5" s="1"/>
  <c r="K10" i="28"/>
  <c r="L10" i="28"/>
  <c r="M10" i="28"/>
  <c r="N10" i="28"/>
  <c r="O10" i="28"/>
  <c r="P10" i="28"/>
  <c r="Q10" i="28"/>
  <c r="H11" i="28"/>
  <c r="I11" i="28"/>
  <c r="J11" i="28"/>
  <c r="K11" i="28"/>
  <c r="L11" i="28"/>
  <c r="L179" i="5" s="1"/>
  <c r="M11" i="28"/>
  <c r="N11" i="28"/>
  <c r="O11" i="28"/>
  <c r="P11" i="28"/>
  <c r="P179" i="5" s="1"/>
  <c r="Q11" i="28"/>
  <c r="R11" i="28"/>
  <c r="S11" i="28"/>
  <c r="H12" i="28"/>
  <c r="I12" i="28"/>
  <c r="J12" i="28"/>
  <c r="K12" i="28"/>
  <c r="L12" i="28"/>
  <c r="L180" i="5" s="1"/>
  <c r="M12" i="28"/>
  <c r="N12" i="28"/>
  <c r="O12" i="28"/>
  <c r="P12" i="28"/>
  <c r="P180" i="5" s="1"/>
  <c r="Q12" i="28"/>
  <c r="H13" i="28"/>
  <c r="I13" i="28"/>
  <c r="J13" i="28"/>
  <c r="J181" i="5" s="1"/>
  <c r="K13" i="28"/>
  <c r="L13" i="28"/>
  <c r="M13" i="28"/>
  <c r="N13" i="28"/>
  <c r="N181" i="5" s="1"/>
  <c r="O13" i="28"/>
  <c r="P13" i="28"/>
  <c r="Q13" i="28"/>
  <c r="H14" i="28"/>
  <c r="I14" i="28"/>
  <c r="J14" i="28"/>
  <c r="K14" i="28"/>
  <c r="L14" i="28"/>
  <c r="M14" i="28"/>
  <c r="N14" i="28"/>
  <c r="O14" i="28"/>
  <c r="P14" i="28"/>
  <c r="P182" i="5" s="1"/>
  <c r="Q14" i="28"/>
  <c r="R14" i="28"/>
  <c r="S14" i="28"/>
  <c r="H15" i="28"/>
  <c r="I15" i="28"/>
  <c r="J15" i="28"/>
  <c r="K15" i="28"/>
  <c r="L15" i="28"/>
  <c r="M15" i="28"/>
  <c r="N15" i="28"/>
  <c r="O15" i="28"/>
  <c r="P15" i="28"/>
  <c r="Q15" i="28"/>
  <c r="H16" i="28"/>
  <c r="I16" i="28"/>
  <c r="J16" i="28"/>
  <c r="J184" i="5" s="1"/>
  <c r="K16" i="28"/>
  <c r="L16" i="28"/>
  <c r="M16" i="28"/>
  <c r="N16" i="28"/>
  <c r="O16" i="28"/>
  <c r="P16" i="28"/>
  <c r="Q16" i="28"/>
  <c r="H17" i="28"/>
  <c r="H185" i="5" s="1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9" i="28"/>
  <c r="J19" i="28"/>
  <c r="K19" i="28"/>
  <c r="L19" i="28"/>
  <c r="M19" i="28"/>
  <c r="N19" i="28"/>
  <c r="O19" i="28"/>
  <c r="P19" i="28"/>
  <c r="Q19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H22" i="28"/>
  <c r="I22" i="28"/>
  <c r="J22" i="28"/>
  <c r="K22" i="28"/>
  <c r="L22" i="28"/>
  <c r="L190" i="5" s="1"/>
  <c r="M22" i="28"/>
  <c r="N22" i="28"/>
  <c r="O22" i="28"/>
  <c r="P22" i="28"/>
  <c r="P190" i="5" s="1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J24" i="28"/>
  <c r="K24" i="28"/>
  <c r="L24" i="28"/>
  <c r="L192" i="5" s="1"/>
  <c r="M24" i="28"/>
  <c r="N24" i="28"/>
  <c r="O24" i="28"/>
  <c r="P24" i="28"/>
  <c r="Q24" i="28"/>
  <c r="R24" i="28"/>
  <c r="S24" i="28"/>
  <c r="H25" i="28"/>
  <c r="I25" i="28"/>
  <c r="J25" i="28"/>
  <c r="K25" i="28"/>
  <c r="L25" i="28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J195" i="5" s="1"/>
  <c r="K27" i="28"/>
  <c r="L27" i="28"/>
  <c r="M27" i="28"/>
  <c r="N27" i="28"/>
  <c r="N195" i="5" s="1"/>
  <c r="O27" i="28"/>
  <c r="P27" i="28"/>
  <c r="Q27" i="28"/>
  <c r="R27" i="28"/>
  <c r="R195" i="5" s="1"/>
  <c r="S27" i="28"/>
  <c r="H28" i="28"/>
  <c r="I28" i="28"/>
  <c r="J28" i="28"/>
  <c r="K28" i="28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O29" i="28"/>
  <c r="P29" i="28"/>
  <c r="Q29" i="28"/>
  <c r="H30" i="28"/>
  <c r="I30" i="28"/>
  <c r="J30" i="28"/>
  <c r="K30" i="28"/>
  <c r="L30" i="28"/>
  <c r="M30" i="28"/>
  <c r="N30" i="28"/>
  <c r="N198" i="5" s="1"/>
  <c r="O30" i="28"/>
  <c r="P30" i="28"/>
  <c r="Q30" i="28"/>
  <c r="H31" i="28"/>
  <c r="I31" i="28"/>
  <c r="J31" i="28"/>
  <c r="K31" i="28"/>
  <c r="L31" i="28"/>
  <c r="M31" i="28"/>
  <c r="N31" i="28"/>
  <c r="O31" i="28"/>
  <c r="P31" i="28"/>
  <c r="Q31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N201" i="5" s="1"/>
  <c r="O33" i="28"/>
  <c r="P33" i="28"/>
  <c r="Q33" i="28"/>
  <c r="R33" i="28"/>
  <c r="R201" i="5" s="1"/>
  <c r="S33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Q35" i="28"/>
  <c r="H36" i="28"/>
  <c r="I36" i="28"/>
  <c r="J36" i="28"/>
  <c r="K36" i="28"/>
  <c r="L36" i="28"/>
  <c r="L204" i="5" s="1"/>
  <c r="M36" i="28"/>
  <c r="N36" i="28"/>
  <c r="O36" i="28"/>
  <c r="P36" i="28"/>
  <c r="Q36" i="28"/>
  <c r="H37" i="28"/>
  <c r="I37" i="28"/>
  <c r="J37" i="28"/>
  <c r="J205" i="5" s="1"/>
  <c r="K37" i="28"/>
  <c r="L37" i="28"/>
  <c r="M37" i="28"/>
  <c r="N37" i="28"/>
  <c r="N205" i="5" s="1"/>
  <c r="O37" i="28"/>
  <c r="P37" i="28"/>
  <c r="Q37" i="28"/>
  <c r="H38" i="28"/>
  <c r="H206" i="5" s="1"/>
  <c r="I38" i="28"/>
  <c r="J38" i="28"/>
  <c r="K38" i="28"/>
  <c r="L38" i="28"/>
  <c r="M38" i="28"/>
  <c r="N38" i="28"/>
  <c r="O38" i="28"/>
  <c r="P38" i="28"/>
  <c r="P206" i="5" s="1"/>
  <c r="Q38" i="28"/>
  <c r="H39" i="28"/>
  <c r="I39" i="28"/>
  <c r="J39" i="28"/>
  <c r="J207" i="5" s="1"/>
  <c r="K39" i="28"/>
  <c r="L39" i="28"/>
  <c r="M39" i="28"/>
  <c r="N39" i="28"/>
  <c r="O39" i="28"/>
  <c r="P39" i="28"/>
  <c r="Q39" i="28"/>
  <c r="H40" i="28"/>
  <c r="I40" i="28"/>
  <c r="J40" i="28"/>
  <c r="J208" i="5" s="1"/>
  <c r="K40" i="28"/>
  <c r="L40" i="28"/>
  <c r="L208" i="5" s="1"/>
  <c r="M40" i="28"/>
  <c r="N40" i="28"/>
  <c r="O40" i="28"/>
  <c r="P40" i="28"/>
  <c r="P208" i="5" s="1"/>
  <c r="Q40" i="28"/>
  <c r="R40" i="28"/>
  <c r="R208" i="5" s="1"/>
  <c r="S40" i="28"/>
  <c r="H41" i="28"/>
  <c r="I41" i="28"/>
  <c r="J41" i="28"/>
  <c r="K41" i="28"/>
  <c r="L41" i="28"/>
  <c r="L209" i="5" s="1"/>
  <c r="M41" i="28"/>
  <c r="N41" i="28"/>
  <c r="O41" i="28"/>
  <c r="P41" i="28"/>
  <c r="Q41" i="28"/>
  <c r="R41" i="28"/>
  <c r="S41" i="28"/>
  <c r="H42" i="28"/>
  <c r="H210" i="5" s="1"/>
  <c r="I42" i="28"/>
  <c r="J42" i="28"/>
  <c r="K42" i="28"/>
  <c r="L42" i="28"/>
  <c r="M42" i="28"/>
  <c r="N42" i="28"/>
  <c r="O42" i="28"/>
  <c r="P42" i="28"/>
  <c r="P210" i="5" s="1"/>
  <c r="Q42" i="28"/>
  <c r="R42" i="28"/>
  <c r="S42" i="28"/>
  <c r="H43" i="28"/>
  <c r="H211" i="5" s="1"/>
  <c r="I43" i="28"/>
  <c r="J43" i="28"/>
  <c r="K43" i="28"/>
  <c r="L43" i="28"/>
  <c r="L211" i="5" s="1"/>
  <c r="M43" i="28"/>
  <c r="N43" i="28"/>
  <c r="O43" i="28"/>
  <c r="P43" i="28"/>
  <c r="Q43" i="28"/>
  <c r="R43" i="28"/>
  <c r="S43" i="28"/>
  <c r="H44" i="28"/>
  <c r="H212" i="5" s="1"/>
  <c r="I44" i="28"/>
  <c r="J44" i="28"/>
  <c r="J212" i="5" s="1"/>
  <c r="K44" i="28"/>
  <c r="L44" i="28"/>
  <c r="M44" i="28"/>
  <c r="N44" i="28"/>
  <c r="N212" i="5" s="1"/>
  <c r="O44" i="28"/>
  <c r="P44" i="28"/>
  <c r="Q44" i="28"/>
  <c r="R44" i="28"/>
  <c r="R212" i="5" s="1"/>
  <c r="S44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H46" i="28"/>
  <c r="I46" i="28"/>
  <c r="J46" i="28"/>
  <c r="K46" i="28"/>
  <c r="L46" i="28"/>
  <c r="L214" i="5" s="1"/>
  <c r="M46" i="28"/>
  <c r="N46" i="28"/>
  <c r="O46" i="28"/>
  <c r="P46" i="28"/>
  <c r="Q46" i="28"/>
  <c r="R46" i="28"/>
  <c r="S46" i="28"/>
  <c r="H47" i="28"/>
  <c r="H215" i="5" s="1"/>
  <c r="I47" i="28"/>
  <c r="J47" i="28"/>
  <c r="K47" i="28"/>
  <c r="L47" i="28"/>
  <c r="L215" i="5" s="1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H51" i="28"/>
  <c r="I51" i="28"/>
  <c r="J51" i="28"/>
  <c r="K51" i="28"/>
  <c r="L51" i="28"/>
  <c r="L219" i="5" s="1"/>
  <c r="M51" i="28"/>
  <c r="N51" i="28"/>
  <c r="O51" i="28"/>
  <c r="P51" i="28"/>
  <c r="Q51" i="28"/>
  <c r="R51" i="28"/>
  <c r="R219" i="5" s="1"/>
  <c r="S51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H53" i="28"/>
  <c r="I53" i="28"/>
  <c r="I221" i="5" s="1"/>
  <c r="J53" i="28"/>
  <c r="K53" i="28"/>
  <c r="L53" i="28"/>
  <c r="M53" i="28"/>
  <c r="N53" i="28"/>
  <c r="O53" i="28"/>
  <c r="P53" i="28"/>
  <c r="Q53" i="28"/>
  <c r="R53" i="28"/>
  <c r="S53" i="28"/>
  <c r="H54" i="28"/>
  <c r="I54" i="28"/>
  <c r="J54" i="28"/>
  <c r="K54" i="28"/>
  <c r="L54" i="28"/>
  <c r="M54" i="28"/>
  <c r="M222" i="5" s="1"/>
  <c r="N54" i="28"/>
  <c r="O54" i="28"/>
  <c r="P54" i="28"/>
  <c r="Q54" i="28"/>
  <c r="R54" i="28"/>
  <c r="S54" i="28"/>
  <c r="H55" i="28"/>
  <c r="I55" i="28"/>
  <c r="I223" i="5" s="1"/>
  <c r="J55" i="28"/>
  <c r="K55" i="28"/>
  <c r="L55" i="28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H60" i="28"/>
  <c r="I60" i="28"/>
  <c r="I228" i="5" s="1"/>
  <c r="J60" i="28"/>
  <c r="K60" i="28"/>
  <c r="L60" i="28"/>
  <c r="M60" i="28"/>
  <c r="N60" i="28"/>
  <c r="O60" i="28"/>
  <c r="P60" i="28"/>
  <c r="Q60" i="28"/>
  <c r="R60" i="28"/>
  <c r="S60" i="28"/>
  <c r="H61" i="28"/>
  <c r="I61" i="28"/>
  <c r="J61" i="28"/>
  <c r="K61" i="28"/>
  <c r="L61" i="28"/>
  <c r="M61" i="28"/>
  <c r="N61" i="28"/>
  <c r="N229" i="5" s="1"/>
  <c r="O61" i="28"/>
  <c r="P61" i="28"/>
  <c r="Q61" i="28"/>
  <c r="R61" i="28"/>
  <c r="R229" i="5" s="1"/>
  <c r="S61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H63" i="28"/>
  <c r="I63" i="28"/>
  <c r="J63" i="28"/>
  <c r="K63" i="28"/>
  <c r="L63" i="28"/>
  <c r="M63" i="28"/>
  <c r="M231" i="5" s="1"/>
  <c r="N63" i="28"/>
  <c r="O63" i="28"/>
  <c r="P63" i="28"/>
  <c r="Q63" i="28"/>
  <c r="Q231" i="5" s="1"/>
  <c r="R63" i="28"/>
  <c r="R231" i="5" s="1"/>
  <c r="S63" i="28"/>
  <c r="H64" i="28"/>
  <c r="I64" i="28"/>
  <c r="I232" i="5" s="1"/>
  <c r="J64" i="28"/>
  <c r="K64" i="28"/>
  <c r="L64" i="28"/>
  <c r="M64" i="28"/>
  <c r="N64" i="28"/>
  <c r="O64" i="28"/>
  <c r="P64" i="28"/>
  <c r="Q64" i="28"/>
  <c r="Q232" i="5" s="1"/>
  <c r="R64" i="28"/>
  <c r="S64" i="28"/>
  <c r="H65" i="28"/>
  <c r="I65" i="28"/>
  <c r="J65" i="28"/>
  <c r="K65" i="28"/>
  <c r="L65" i="28"/>
  <c r="M65" i="28"/>
  <c r="M233" i="5" s="1"/>
  <c r="N65" i="28"/>
  <c r="O65" i="28"/>
  <c r="P65" i="28"/>
  <c r="Q65" i="28"/>
  <c r="R65" i="28"/>
  <c r="R233" i="5" s="1"/>
  <c r="S65" i="28"/>
  <c r="H66" i="28"/>
  <c r="I66" i="28"/>
  <c r="I234" i="5" s="1"/>
  <c r="J66" i="28"/>
  <c r="K66" i="28"/>
  <c r="L66" i="28"/>
  <c r="M66" i="28"/>
  <c r="N66" i="28"/>
  <c r="O66" i="28"/>
  <c r="P66" i="28"/>
  <c r="Q66" i="28"/>
  <c r="R66" i="28"/>
  <c r="S66" i="28"/>
  <c r="H67" i="28"/>
  <c r="I67" i="28"/>
  <c r="J67" i="28"/>
  <c r="K67" i="28"/>
  <c r="L67" i="28"/>
  <c r="M67" i="28"/>
  <c r="N67" i="28"/>
  <c r="O67" i="28"/>
  <c r="P67" i="28"/>
  <c r="Q67" i="28"/>
  <c r="Q235" i="5" s="1"/>
  <c r="R67" i="28"/>
  <c r="S67" i="28"/>
  <c r="H68" i="28"/>
  <c r="I68" i="28"/>
  <c r="I236" i="5" s="1"/>
  <c r="J68" i="28"/>
  <c r="K68" i="28"/>
  <c r="L68" i="28"/>
  <c r="M68" i="28"/>
  <c r="N68" i="28"/>
  <c r="O68" i="28"/>
  <c r="P68" i="28"/>
  <c r="Q68" i="28"/>
  <c r="Q236" i="5" s="1"/>
  <c r="R68" i="28"/>
  <c r="S68" i="28"/>
  <c r="H69" i="28"/>
  <c r="I69" i="28"/>
  <c r="I237" i="5" s="1"/>
  <c r="J69" i="28"/>
  <c r="K69" i="28"/>
  <c r="L69" i="28"/>
  <c r="M69" i="28"/>
  <c r="M237" i="5" s="1"/>
  <c r="N69" i="28"/>
  <c r="O69" i="28"/>
  <c r="P69" i="28"/>
  <c r="Q69" i="28"/>
  <c r="Q237" i="5" s="1"/>
  <c r="R69" i="28"/>
  <c r="S69" i="28"/>
  <c r="H70" i="28"/>
  <c r="I70" i="28"/>
  <c r="J70" i="28"/>
  <c r="K70" i="28"/>
  <c r="L70" i="28"/>
  <c r="M70" i="28"/>
  <c r="M238" i="5" s="1"/>
  <c r="N70" i="28"/>
  <c r="O70" i="28"/>
  <c r="P70" i="28"/>
  <c r="Q70" i="28"/>
  <c r="R70" i="28"/>
  <c r="S70" i="28"/>
  <c r="H71" i="28"/>
  <c r="I71" i="28"/>
  <c r="I239" i="5" s="1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O72" i="28"/>
  <c r="P72" i="28"/>
  <c r="Q72" i="28"/>
  <c r="Q240" i="5" s="1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H74" i="28"/>
  <c r="I74" i="28"/>
  <c r="I242" i="5" s="1"/>
  <c r="J74" i="28"/>
  <c r="K74" i="28"/>
  <c r="L74" i="28"/>
  <c r="M74" i="28"/>
  <c r="N74" i="28"/>
  <c r="O74" i="28"/>
  <c r="P74" i="28"/>
  <c r="Q74" i="28"/>
  <c r="R74" i="28"/>
  <c r="S74" i="28"/>
  <c r="H75" i="28"/>
  <c r="I75" i="28"/>
  <c r="J75" i="28"/>
  <c r="K75" i="28"/>
  <c r="L75" i="28"/>
  <c r="M75" i="28"/>
  <c r="M243" i="5" s="1"/>
  <c r="N75" i="28"/>
  <c r="O75" i="28"/>
  <c r="P75" i="28"/>
  <c r="Q75" i="28"/>
  <c r="R75" i="28"/>
  <c r="S75" i="28"/>
  <c r="H76" i="28"/>
  <c r="I76" i="28"/>
  <c r="I244" i="5" s="1"/>
  <c r="J76" i="28"/>
  <c r="K76" i="28"/>
  <c r="L76" i="28"/>
  <c r="M76" i="28"/>
  <c r="M244" i="5" s="1"/>
  <c r="N76" i="28"/>
  <c r="O76" i="28"/>
  <c r="P76" i="28"/>
  <c r="Q76" i="28"/>
  <c r="R76" i="28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M246" i="5" s="1"/>
  <c r="N78" i="28"/>
  <c r="O78" i="28"/>
  <c r="P78" i="28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Q247" i="5" s="1"/>
  <c r="R79" i="28"/>
  <c r="S79" i="28"/>
  <c r="H80" i="28"/>
  <c r="I80" i="28"/>
  <c r="I248" i="5" s="1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L250" i="5" s="1"/>
  <c r="M82" i="28"/>
  <c r="N82" i="28"/>
  <c r="O82" i="28"/>
  <c r="P82" i="28"/>
  <c r="Q82" i="28"/>
  <c r="R82" i="28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D221" i="5" s="1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Q9" i="28"/>
  <c r="P9" i="28"/>
  <c r="P177" i="5" s="1"/>
  <c r="O9" i="28"/>
  <c r="N9" i="28"/>
  <c r="M9" i="28"/>
  <c r="L9" i="28"/>
  <c r="L177" i="5" s="1"/>
  <c r="K9" i="28"/>
  <c r="J9" i="28"/>
  <c r="I9" i="28"/>
  <c r="H9" i="28"/>
  <c r="I177" i="5" s="1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C9" i="12"/>
  <c r="B9" i="12"/>
  <c r="G9" i="12"/>
  <c r="F9" i="12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B32" i="6" s="1"/>
  <c r="D32" i="4" s="1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B43" i="6" s="1"/>
  <c r="D43" i="4" s="1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B79" i="6" s="1"/>
  <c r="D79" i="4" s="1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6" s="1"/>
  <c r="E94" i="4" s="1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B113" i="6" s="1"/>
  <c r="D113" i="4" s="1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C131" i="6" s="1"/>
  <c r="E131" i="4" s="1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C139" i="6" s="1"/>
  <c r="E139" i="4" s="1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C147" i="6" s="1"/>
  <c r="E147" i="4" s="1"/>
  <c r="B148" i="9"/>
  <c r="C148" i="9"/>
  <c r="B149" i="9"/>
  <c r="B149" i="6"/>
  <c r="D149" i="4" s="1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C233" i="6" s="1"/>
  <c r="E233" i="4" s="1"/>
  <c r="B234" i="9"/>
  <c r="C234" i="9"/>
  <c r="B235" i="9"/>
  <c r="C235" i="9"/>
  <c r="C235" i="8" s="1"/>
  <c r="B236" i="9"/>
  <c r="C236" i="9"/>
  <c r="B237" i="9"/>
  <c r="C237" i="9"/>
  <c r="C237" i="8" s="1"/>
  <c r="B238" i="9"/>
  <c r="C238" i="9"/>
  <c r="B239" i="9"/>
  <c r="C239" i="9"/>
  <c r="B240" i="9"/>
  <c r="C240" i="9"/>
  <c r="B241" i="9"/>
  <c r="C241" i="9"/>
  <c r="C241" i="8" s="1"/>
  <c r="B242" i="9"/>
  <c r="C242" i="9"/>
  <c r="B243" i="9"/>
  <c r="C243" i="9"/>
  <c r="C243" i="6" s="1"/>
  <c r="E243" i="4" s="1"/>
  <c r="B244" i="9"/>
  <c r="C244" i="9"/>
  <c r="B245" i="9"/>
  <c r="C245" i="9"/>
  <c r="C245" i="6" s="1"/>
  <c r="E245" i="4" s="1"/>
  <c r="B246" i="9"/>
  <c r="C246" i="9"/>
  <c r="B247" i="9"/>
  <c r="C247" i="9"/>
  <c r="C247" i="8" s="1"/>
  <c r="B248" i="9"/>
  <c r="C248" i="9"/>
  <c r="B249" i="9"/>
  <c r="C249" i="9"/>
  <c r="B250" i="9"/>
  <c r="C250" i="9"/>
  <c r="B251" i="9"/>
  <c r="C251" i="9"/>
  <c r="C251" i="6" s="1"/>
  <c r="E251" i="4" s="1"/>
  <c r="B252" i="9"/>
  <c r="C252" i="9"/>
  <c r="B253" i="9"/>
  <c r="C253" i="9"/>
  <c r="B254" i="9"/>
  <c r="C254" i="9"/>
  <c r="B255" i="9"/>
  <c r="B255" i="8" s="1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B9" i="29"/>
  <c r="C9" i="29"/>
  <c r="B10" i="29"/>
  <c r="C178" i="6" s="1"/>
  <c r="E178" i="4" s="1"/>
  <c r="C10" i="29"/>
  <c r="B11" i="29"/>
  <c r="C11" i="29"/>
  <c r="B12" i="29"/>
  <c r="C180" i="6" s="1"/>
  <c r="E180" i="4" s="1"/>
  <c r="C12" i="29"/>
  <c r="B13" i="29"/>
  <c r="C13" i="29"/>
  <c r="B14" i="29"/>
  <c r="B182" i="6" s="1"/>
  <c r="D182" i="4" s="1"/>
  <c r="C14" i="29"/>
  <c r="B15" i="29"/>
  <c r="C15" i="29"/>
  <c r="B16" i="29"/>
  <c r="B184" i="6" s="1"/>
  <c r="D184" i="4" s="1"/>
  <c r="C16" i="29"/>
  <c r="B17" i="29"/>
  <c r="C17" i="29"/>
  <c r="B18" i="29"/>
  <c r="B186" i="6" s="1"/>
  <c r="D186" i="4" s="1"/>
  <c r="C18" i="29"/>
  <c r="B19" i="29"/>
  <c r="C19" i="29"/>
  <c r="B20" i="29"/>
  <c r="C20" i="28" s="1"/>
  <c r="C20" i="29"/>
  <c r="B21" i="29"/>
  <c r="C21" i="29"/>
  <c r="B22" i="29"/>
  <c r="C190" i="6" s="1"/>
  <c r="E190" i="4" s="1"/>
  <c r="C22" i="29"/>
  <c r="B23" i="29"/>
  <c r="C23" i="29"/>
  <c r="B24" i="29"/>
  <c r="C192" i="6" s="1"/>
  <c r="E192" i="4" s="1"/>
  <c r="C24" i="29"/>
  <c r="B25" i="29"/>
  <c r="C25" i="29"/>
  <c r="B26" i="29"/>
  <c r="C194" i="6" s="1"/>
  <c r="E194" i="4" s="1"/>
  <c r="C26" i="29"/>
  <c r="B27" i="29"/>
  <c r="C27" i="29"/>
  <c r="B28" i="29"/>
  <c r="C28" i="28" s="1"/>
  <c r="C28" i="29"/>
  <c r="B29" i="29"/>
  <c r="C29" i="29"/>
  <c r="B30" i="29"/>
  <c r="C198" i="6" s="1"/>
  <c r="E198" i="4" s="1"/>
  <c r="C30" i="29"/>
  <c r="B31" i="29"/>
  <c r="C31" i="29"/>
  <c r="B32" i="29"/>
  <c r="B32" i="28" s="1"/>
  <c r="C32" i="29"/>
  <c r="B33" i="29"/>
  <c r="C33" i="29"/>
  <c r="B34" i="29"/>
  <c r="C202" i="6" s="1"/>
  <c r="E202" i="4" s="1"/>
  <c r="C34" i="29"/>
  <c r="B35" i="29"/>
  <c r="C35" i="29"/>
  <c r="B36" i="29"/>
  <c r="C36" i="29"/>
  <c r="B37" i="29"/>
  <c r="C37" i="29"/>
  <c r="B38" i="29"/>
  <c r="B206" i="6" s="1"/>
  <c r="D206" i="4" s="1"/>
  <c r="C38" i="29"/>
  <c r="B39" i="29"/>
  <c r="C39" i="29"/>
  <c r="B40" i="29"/>
  <c r="B40" i="28" s="1"/>
  <c r="C40" i="29"/>
  <c r="B41" i="29"/>
  <c r="C41" i="29"/>
  <c r="B42" i="29"/>
  <c r="C42" i="28" s="1"/>
  <c r="C42" i="29"/>
  <c r="B43" i="29"/>
  <c r="C43" i="29"/>
  <c r="B44" i="29"/>
  <c r="C44" i="29"/>
  <c r="B45" i="29"/>
  <c r="C45" i="29"/>
  <c r="B46" i="29"/>
  <c r="C46" i="28" s="1"/>
  <c r="C46" i="29"/>
  <c r="B47" i="29"/>
  <c r="C47" i="29"/>
  <c r="B48" i="29"/>
  <c r="C48" i="28" s="1"/>
  <c r="C48" i="29"/>
  <c r="B49" i="29"/>
  <c r="C49" i="29"/>
  <c r="B50" i="29"/>
  <c r="B50" i="28" s="1"/>
  <c r="C50" i="29"/>
  <c r="B51" i="29"/>
  <c r="C51" i="29"/>
  <c r="B52" i="29"/>
  <c r="C52" i="29"/>
  <c r="B53" i="29"/>
  <c r="C53" i="29"/>
  <c r="B54" i="29"/>
  <c r="B222" i="6" s="1"/>
  <c r="D222" i="4" s="1"/>
  <c r="C54" i="29"/>
  <c r="B55" i="29"/>
  <c r="C55" i="29"/>
  <c r="B56" i="29"/>
  <c r="C224" i="6" s="1"/>
  <c r="E224" i="4" s="1"/>
  <c r="C56" i="29"/>
  <c r="B57" i="29"/>
  <c r="C57" i="29"/>
  <c r="B58" i="29"/>
  <c r="B226" i="6" s="1"/>
  <c r="D226" i="4" s="1"/>
  <c r="C58" i="29"/>
  <c r="B59" i="29"/>
  <c r="C59" i="29"/>
  <c r="B60" i="29"/>
  <c r="B60" i="28" s="1"/>
  <c r="C60" i="29"/>
  <c r="B61" i="29"/>
  <c r="C61" i="29"/>
  <c r="B62" i="29"/>
  <c r="B230" i="6" s="1"/>
  <c r="D230" i="4" s="1"/>
  <c r="C62" i="29"/>
  <c r="B63" i="29"/>
  <c r="C63" i="29"/>
  <c r="B64" i="29"/>
  <c r="B232" i="6" s="1"/>
  <c r="D232" i="4" s="1"/>
  <c r="C64" i="29"/>
  <c r="B65" i="29"/>
  <c r="C65" i="29"/>
  <c r="B66" i="29"/>
  <c r="C66" i="28" s="1"/>
  <c r="C66" i="29"/>
  <c r="B67" i="29"/>
  <c r="C67" i="29"/>
  <c r="B68" i="29"/>
  <c r="B68" i="28" s="1"/>
  <c r="C68" i="29"/>
  <c r="B69" i="29"/>
  <c r="C69" i="29"/>
  <c r="B70" i="29"/>
  <c r="B238" i="6" s="1"/>
  <c r="D238" i="4" s="1"/>
  <c r="C70" i="29"/>
  <c r="B71" i="29"/>
  <c r="C71" i="29"/>
  <c r="B72" i="29"/>
  <c r="C72" i="28" s="1"/>
  <c r="C72" i="29"/>
  <c r="B73" i="29"/>
  <c r="C73" i="29"/>
  <c r="B74" i="29"/>
  <c r="B242" i="6" s="1"/>
  <c r="D242" i="4" s="1"/>
  <c r="C74" i="29"/>
  <c r="B75" i="29"/>
  <c r="C75" i="29"/>
  <c r="B76" i="29"/>
  <c r="C76" i="28" s="1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B9" i="13"/>
  <c r="B9" i="11" s="1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1" s="1"/>
  <c r="C19" i="13"/>
  <c r="B20" i="13"/>
  <c r="C20" i="13"/>
  <c r="B21" i="13"/>
  <c r="B21" i="11" s="1"/>
  <c r="C21" i="13"/>
  <c r="B22" i="13"/>
  <c r="C22" i="13"/>
  <c r="B23" i="13"/>
  <c r="C23" i="13"/>
  <c r="B24" i="13"/>
  <c r="C24" i="13"/>
  <c r="B25" i="13"/>
  <c r="C25" i="13"/>
  <c r="B26" i="13"/>
  <c r="B26" i="11" s="1"/>
  <c r="C26" i="13"/>
  <c r="C26" i="11" s="1"/>
  <c r="B27" i="13"/>
  <c r="C27" i="13"/>
  <c r="B28" i="13"/>
  <c r="C28" i="13"/>
  <c r="B29" i="13"/>
  <c r="C29" i="13"/>
  <c r="B30" i="13"/>
  <c r="C30" i="13"/>
  <c r="C30" i="7" s="1"/>
  <c r="G30" i="4" s="1"/>
  <c r="B31" i="13"/>
  <c r="C31" i="13"/>
  <c r="B32" i="13"/>
  <c r="C32" i="13"/>
  <c r="B33" i="13"/>
  <c r="C33" i="13"/>
  <c r="B34" i="13"/>
  <c r="C34" i="13"/>
  <c r="C34" i="7" s="1"/>
  <c r="G34" i="4" s="1"/>
  <c r="B35" i="13"/>
  <c r="C35" i="13"/>
  <c r="B36" i="13"/>
  <c r="C36" i="13"/>
  <c r="C36" i="7" s="1"/>
  <c r="G36" i="4" s="1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B44" i="11" s="1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C50" i="7" s="1"/>
  <c r="B51" i="13"/>
  <c r="C51" i="13"/>
  <c r="B52" i="13"/>
  <c r="C52" i="13"/>
  <c r="C52" i="7" s="1"/>
  <c r="G52" i="4" s="1"/>
  <c r="B53" i="13"/>
  <c r="C53" i="13"/>
  <c r="B54" i="13"/>
  <c r="B54" i="11" s="1"/>
  <c r="C54" i="13"/>
  <c r="B55" i="13"/>
  <c r="B55" i="11" s="1"/>
  <c r="C55" i="13"/>
  <c r="C55" i="11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B65" i="11" s="1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C91" i="11" s="1"/>
  <c r="B92" i="13"/>
  <c r="C92" i="13"/>
  <c r="B93" i="13"/>
  <c r="C93" i="13"/>
  <c r="B94" i="13"/>
  <c r="B94" i="11" s="1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C103" i="11" s="1"/>
  <c r="B104" i="13"/>
  <c r="C104" i="13"/>
  <c r="B105" i="13"/>
  <c r="C105" i="13"/>
  <c r="B106" i="13"/>
  <c r="C106" i="13"/>
  <c r="B107" i="13"/>
  <c r="C107" i="13"/>
  <c r="B108" i="13"/>
  <c r="C108" i="13"/>
  <c r="C108" i="7" s="1"/>
  <c r="G108" i="4" s="1"/>
  <c r="B109" i="13"/>
  <c r="C109" i="13"/>
  <c r="B110" i="13"/>
  <c r="C110" i="13"/>
  <c r="B111" i="13"/>
  <c r="C111" i="13"/>
  <c r="B112" i="13"/>
  <c r="C112" i="13"/>
  <c r="C112" i="11" s="1"/>
  <c r="B113" i="13"/>
  <c r="C113" i="13"/>
  <c r="B114" i="13"/>
  <c r="C114" i="13"/>
  <c r="C114" i="11" s="1"/>
  <c r="B115" i="13"/>
  <c r="C115" i="13"/>
  <c r="B116" i="13"/>
  <c r="C116" i="13"/>
  <c r="B117" i="13"/>
  <c r="B117" i="11" s="1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C124" i="7" s="1"/>
  <c r="G124" i="4" s="1"/>
  <c r="B125" i="13"/>
  <c r="C125" i="13"/>
  <c r="B126" i="13"/>
  <c r="C126" i="13"/>
  <c r="C126" i="11" s="1"/>
  <c r="B127" i="13"/>
  <c r="C127" i="13"/>
  <c r="B128" i="13"/>
  <c r="C128" i="13"/>
  <c r="B129" i="13"/>
  <c r="C129" i="13"/>
  <c r="B130" i="13"/>
  <c r="C130" i="13"/>
  <c r="C130" i="11" s="1"/>
  <c r="B131" i="13"/>
  <c r="C131" i="13"/>
  <c r="B132" i="13"/>
  <c r="C132" i="13"/>
  <c r="C132" i="11" s="1"/>
  <c r="B133" i="13"/>
  <c r="C133" i="13"/>
  <c r="B134" i="13"/>
  <c r="B134" i="11"/>
  <c r="C134" i="13"/>
  <c r="B135" i="13"/>
  <c r="C135" i="13"/>
  <c r="B136" i="13"/>
  <c r="B136" i="11" s="1"/>
  <c r="B136" i="5" s="1"/>
  <c r="B136" i="4" s="1"/>
  <c r="C136" i="13"/>
  <c r="B137" i="13"/>
  <c r="C137" i="13"/>
  <c r="B138" i="13"/>
  <c r="B138" i="11" s="1"/>
  <c r="C138" i="13"/>
  <c r="B139" i="13"/>
  <c r="C139" i="11" s="1"/>
  <c r="C139" i="13"/>
  <c r="B140" i="13"/>
  <c r="C140" i="13"/>
  <c r="B141" i="13"/>
  <c r="C141" i="13"/>
  <c r="B142" i="13"/>
  <c r="B142" i="11" s="1"/>
  <c r="C142" i="13"/>
  <c r="B143" i="13"/>
  <c r="C143" i="13"/>
  <c r="B144" i="13"/>
  <c r="C144" i="13"/>
  <c r="B145" i="13"/>
  <c r="C145" i="13"/>
  <c r="B146" i="13"/>
  <c r="C146" i="11" s="1"/>
  <c r="C146" i="13"/>
  <c r="B147" i="13"/>
  <c r="C147" i="13"/>
  <c r="B148" i="13"/>
  <c r="C148" i="13"/>
  <c r="B149" i="13"/>
  <c r="B149" i="11" s="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B158" i="11" s="1"/>
  <c r="C158" i="13"/>
  <c r="B159" i="13"/>
  <c r="C159" i="13"/>
  <c r="B160" i="13"/>
  <c r="C160" i="13"/>
  <c r="B161" i="13"/>
  <c r="B161" i="11" s="1"/>
  <c r="C161" i="13"/>
  <c r="B162" i="13"/>
  <c r="C162" i="13"/>
  <c r="B163" i="13"/>
  <c r="C163" i="13"/>
  <c r="B164" i="13"/>
  <c r="C164" i="11" s="1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B171" i="11" s="1"/>
  <c r="C171" i="13"/>
  <c r="B172" i="13"/>
  <c r="B172" i="7" s="1"/>
  <c r="F172" i="4" s="1"/>
  <c r="C172" i="13"/>
  <c r="B173" i="13"/>
  <c r="C173" i="13"/>
  <c r="B174" i="13"/>
  <c r="C174" i="13"/>
  <c r="B175" i="13"/>
  <c r="C175" i="13"/>
  <c r="B176" i="13"/>
  <c r="B176" i="11" s="1"/>
  <c r="C176" i="13"/>
  <c r="B177" i="13"/>
  <c r="C177" i="13"/>
  <c r="B178" i="13"/>
  <c r="B178" i="11" s="1"/>
  <c r="C178" i="13"/>
  <c r="B179" i="13"/>
  <c r="C179" i="13"/>
  <c r="B180" i="13"/>
  <c r="C180" i="11" s="1"/>
  <c r="C180" i="13"/>
  <c r="B181" i="13"/>
  <c r="C181" i="13"/>
  <c r="B182" i="13"/>
  <c r="B182" i="11" s="1"/>
  <c r="C182" i="13"/>
  <c r="B183" i="13"/>
  <c r="C183" i="13"/>
  <c r="B184" i="13"/>
  <c r="B184" i="11" s="1"/>
  <c r="C184" i="13"/>
  <c r="B185" i="13"/>
  <c r="C185" i="13"/>
  <c r="B186" i="13"/>
  <c r="C186" i="7" s="1"/>
  <c r="G186" i="4" s="1"/>
  <c r="C186" i="13"/>
  <c r="B187" i="13"/>
  <c r="C187" i="13"/>
  <c r="B188" i="13"/>
  <c r="C188" i="13"/>
  <c r="B189" i="13"/>
  <c r="C189" i="13"/>
  <c r="B190" i="13"/>
  <c r="B190" i="11" s="1"/>
  <c r="C190" i="13"/>
  <c r="B191" i="13"/>
  <c r="C191" i="13"/>
  <c r="B192" i="13"/>
  <c r="C192" i="13"/>
  <c r="B193" i="13"/>
  <c r="C193" i="13"/>
  <c r="B194" i="13"/>
  <c r="B194" i="7" s="1"/>
  <c r="F194" i="4" s="1"/>
  <c r="C194" i="13"/>
  <c r="B195" i="13"/>
  <c r="C195" i="13"/>
  <c r="B196" i="13"/>
  <c r="C196" i="13"/>
  <c r="B197" i="13"/>
  <c r="C197" i="13"/>
  <c r="B198" i="13"/>
  <c r="C198" i="11" s="1"/>
  <c r="C198" i="13"/>
  <c r="B199" i="13"/>
  <c r="C199" i="13"/>
  <c r="B200" i="13"/>
  <c r="B200" i="11" s="1"/>
  <c r="B200" i="5" s="1"/>
  <c r="B200" i="4" s="1"/>
  <c r="C200" i="13"/>
  <c r="B201" i="13"/>
  <c r="C201" i="13"/>
  <c r="B202" i="13"/>
  <c r="C202" i="13"/>
  <c r="B203" i="13"/>
  <c r="C203" i="13"/>
  <c r="B204" i="13"/>
  <c r="B204" i="7" s="1"/>
  <c r="F204" i="4" s="1"/>
  <c r="C204" i="13"/>
  <c r="B205" i="13"/>
  <c r="C205" i="13"/>
  <c r="B206" i="13"/>
  <c r="C206" i="11" s="1"/>
  <c r="C206" i="13"/>
  <c r="B207" i="13"/>
  <c r="C207" i="13"/>
  <c r="B208" i="13"/>
  <c r="B208" i="11" s="1"/>
  <c r="C208" i="13"/>
  <c r="B209" i="13"/>
  <c r="C209" i="13"/>
  <c r="B210" i="13"/>
  <c r="B210" i="11" s="1"/>
  <c r="C210" i="13"/>
  <c r="B211" i="13"/>
  <c r="C211" i="13"/>
  <c r="B212" i="13"/>
  <c r="B212" i="11" s="1"/>
  <c r="C212" i="13"/>
  <c r="B213" i="13"/>
  <c r="C213" i="13"/>
  <c r="B214" i="13"/>
  <c r="C214" i="13"/>
  <c r="B215" i="13"/>
  <c r="C215" i="13"/>
  <c r="B216" i="13"/>
  <c r="C216" i="11" s="1"/>
  <c r="C216" i="13"/>
  <c r="B217" i="13"/>
  <c r="C217" i="13"/>
  <c r="B218" i="13"/>
  <c r="B218" i="11" s="1"/>
  <c r="C218" i="13"/>
  <c r="B219" i="13"/>
  <c r="C219" i="13"/>
  <c r="B220" i="13"/>
  <c r="B220" i="11" s="1"/>
  <c r="C220" i="13"/>
  <c r="B221" i="13"/>
  <c r="C221" i="13"/>
  <c r="B222" i="13"/>
  <c r="B222" i="11" s="1"/>
  <c r="C222" i="13"/>
  <c r="B223" i="13"/>
  <c r="C223" i="13"/>
  <c r="B224" i="13"/>
  <c r="C224" i="11" s="1"/>
  <c r="C224" i="13"/>
  <c r="B225" i="13"/>
  <c r="C225" i="13"/>
  <c r="B226" i="13"/>
  <c r="C226" i="11" s="1"/>
  <c r="C226" i="13"/>
  <c r="B227" i="13"/>
  <c r="C227" i="13"/>
  <c r="B228" i="13"/>
  <c r="B228" i="7" s="1"/>
  <c r="F228" i="4" s="1"/>
  <c r="C228" i="13"/>
  <c r="B229" i="13"/>
  <c r="C229" i="13"/>
  <c r="B230" i="13"/>
  <c r="C230" i="13"/>
  <c r="B231" i="13"/>
  <c r="C231" i="13"/>
  <c r="B232" i="13"/>
  <c r="B232" i="11" s="1"/>
  <c r="C232" i="13"/>
  <c r="B233" i="13"/>
  <c r="C233" i="13"/>
  <c r="B234" i="13"/>
  <c r="C234" i="11" s="1"/>
  <c r="C234" i="13"/>
  <c r="B235" i="13"/>
  <c r="C235" i="13"/>
  <c r="B236" i="13"/>
  <c r="B236" i="7" s="1"/>
  <c r="F236" i="4" s="1"/>
  <c r="C236" i="13"/>
  <c r="B237" i="13"/>
  <c r="C237" i="13"/>
  <c r="B238" i="13"/>
  <c r="B238" i="11" s="1"/>
  <c r="C238" i="13"/>
  <c r="B239" i="13"/>
  <c r="C239" i="13"/>
  <c r="B240" i="13"/>
  <c r="B240" i="11" s="1"/>
  <c r="C240" i="13"/>
  <c r="B241" i="13"/>
  <c r="B241" i="11" s="1"/>
  <c r="C241" i="13"/>
  <c r="B242" i="13"/>
  <c r="B242" i="7" s="1"/>
  <c r="F242" i="4" s="1"/>
  <c r="C242" i="13"/>
  <c r="B243" i="13"/>
  <c r="C243" i="13"/>
  <c r="B244" i="13"/>
  <c r="C244" i="11" s="1"/>
  <c r="C244" i="13"/>
  <c r="B245" i="13"/>
  <c r="C245" i="13"/>
  <c r="C245" i="11" s="1"/>
  <c r="B246" i="13"/>
  <c r="B246" i="7" s="1"/>
  <c r="F246" i="4" s="1"/>
  <c r="C246" i="13"/>
  <c r="B247" i="13"/>
  <c r="C247" i="13"/>
  <c r="B248" i="13"/>
  <c r="B248" i="11" s="1"/>
  <c r="C248" i="13"/>
  <c r="B249" i="13"/>
  <c r="C249" i="13"/>
  <c r="C249" i="11" s="1"/>
  <c r="B250" i="13"/>
  <c r="C250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G9" i="10"/>
  <c r="F9" i="10"/>
  <c r="B10" i="10"/>
  <c r="B10" i="7" s="1"/>
  <c r="F10" i="4" s="1"/>
  <c r="C10" i="10"/>
  <c r="B11" i="10"/>
  <c r="B11" i="8" s="1"/>
  <c r="C11" i="10"/>
  <c r="C11" i="8" s="1"/>
  <c r="B12" i="10"/>
  <c r="B12" i="7" s="1"/>
  <c r="F12" i="4" s="1"/>
  <c r="C12" i="10"/>
  <c r="B13" i="10"/>
  <c r="C13" i="10"/>
  <c r="B14" i="10"/>
  <c r="B14" i="7" s="1"/>
  <c r="F14" i="4" s="1"/>
  <c r="C14" i="10"/>
  <c r="B15" i="10"/>
  <c r="B15" i="8" s="1"/>
  <c r="C15" i="10"/>
  <c r="B16" i="10"/>
  <c r="C16" i="8" s="1"/>
  <c r="C16" i="10"/>
  <c r="B17" i="10"/>
  <c r="B17" i="8" s="1"/>
  <c r="C17" i="10"/>
  <c r="B18" i="10"/>
  <c r="B18" i="8" s="1"/>
  <c r="C18" i="10"/>
  <c r="B19" i="10"/>
  <c r="C19" i="10"/>
  <c r="B20" i="10"/>
  <c r="B20" i="7" s="1"/>
  <c r="F20" i="4" s="1"/>
  <c r="C20" i="10"/>
  <c r="B21" i="10"/>
  <c r="C21" i="10"/>
  <c r="C21" i="8" s="1"/>
  <c r="B22" i="10"/>
  <c r="B22" i="8" s="1"/>
  <c r="C22" i="10"/>
  <c r="B23" i="10"/>
  <c r="B23" i="8" s="1"/>
  <c r="C23" i="10"/>
  <c r="C23" i="8" s="1"/>
  <c r="B24" i="10"/>
  <c r="C24" i="8" s="1"/>
  <c r="C24" i="10"/>
  <c r="B25" i="10"/>
  <c r="C25" i="10"/>
  <c r="C25" i="8" s="1"/>
  <c r="B26" i="10"/>
  <c r="C26" i="10"/>
  <c r="B27" i="10"/>
  <c r="C27" i="10"/>
  <c r="C27" i="7" s="1"/>
  <c r="G27" i="4" s="1"/>
  <c r="B28" i="10"/>
  <c r="B28" i="8"/>
  <c r="C28" i="10"/>
  <c r="B29" i="10"/>
  <c r="C29" i="8" s="1"/>
  <c r="C29" i="10"/>
  <c r="B30" i="10"/>
  <c r="B30" i="8" s="1"/>
  <c r="C30" i="10"/>
  <c r="B31" i="10"/>
  <c r="C31" i="8" s="1"/>
  <c r="C31" i="10"/>
  <c r="B32" i="10"/>
  <c r="C32" i="10"/>
  <c r="B33" i="10"/>
  <c r="C33" i="10"/>
  <c r="B34" i="10"/>
  <c r="C34" i="10"/>
  <c r="B35" i="10"/>
  <c r="B35" i="8" s="1"/>
  <c r="C35" i="10"/>
  <c r="B36" i="10"/>
  <c r="C36" i="10"/>
  <c r="B37" i="10"/>
  <c r="C37" i="10"/>
  <c r="B38" i="10"/>
  <c r="B38" i="8" s="1"/>
  <c r="C38" i="10"/>
  <c r="B39" i="10"/>
  <c r="B39" i="7" s="1"/>
  <c r="F39" i="4" s="1"/>
  <c r="C39" i="10"/>
  <c r="B40" i="10"/>
  <c r="C40" i="10"/>
  <c r="B41" i="10"/>
  <c r="B41" i="8" s="1"/>
  <c r="C41" i="10"/>
  <c r="B42" i="10"/>
  <c r="C42" i="10"/>
  <c r="B43" i="10"/>
  <c r="B43" i="7" s="1"/>
  <c r="F43" i="4" s="1"/>
  <c r="C43" i="10"/>
  <c r="B44" i="10"/>
  <c r="C44" i="10"/>
  <c r="B45" i="10"/>
  <c r="C45" i="10"/>
  <c r="B46" i="10"/>
  <c r="C46" i="10"/>
  <c r="B47" i="10"/>
  <c r="C47" i="10"/>
  <c r="B48" i="10"/>
  <c r="C48" i="10"/>
  <c r="B49" i="10"/>
  <c r="B49" i="8" s="1"/>
  <c r="C49" i="10"/>
  <c r="B50" i="10"/>
  <c r="C50" i="10"/>
  <c r="B51" i="10"/>
  <c r="C51" i="7" s="1"/>
  <c r="G51" i="4" s="1"/>
  <c r="C51" i="10"/>
  <c r="B52" i="10"/>
  <c r="C52" i="8" s="1"/>
  <c r="C52" i="10"/>
  <c r="B53" i="10"/>
  <c r="B53" i="7" s="1"/>
  <c r="F53" i="4" s="1"/>
  <c r="C53" i="10"/>
  <c r="B54" i="10"/>
  <c r="C54" i="10"/>
  <c r="B55" i="10"/>
  <c r="C55" i="10"/>
  <c r="B56" i="10"/>
  <c r="B56" i="8" s="1"/>
  <c r="C56" i="10"/>
  <c r="B57" i="10"/>
  <c r="B57" i="7" s="1"/>
  <c r="F57" i="4" s="1"/>
  <c r="C57" i="10"/>
  <c r="B58" i="10"/>
  <c r="C58" i="10"/>
  <c r="B59" i="10"/>
  <c r="B59" i="7" s="1"/>
  <c r="F59" i="4" s="1"/>
  <c r="C59" i="10"/>
  <c r="B60" i="10"/>
  <c r="C60" i="7" s="1"/>
  <c r="G60" i="4" s="1"/>
  <c r="C60" i="10"/>
  <c r="B61" i="10"/>
  <c r="C61" i="10"/>
  <c r="B62" i="10"/>
  <c r="C62" i="10"/>
  <c r="B63" i="10"/>
  <c r="C63" i="10"/>
  <c r="B64" i="10"/>
  <c r="C64" i="10"/>
  <c r="B65" i="10"/>
  <c r="C65" i="10"/>
  <c r="C65" i="8" s="1"/>
  <c r="B66" i="10"/>
  <c r="B66" i="8" s="1"/>
  <c r="C66" i="10"/>
  <c r="B67" i="10"/>
  <c r="C67" i="10"/>
  <c r="B68" i="10"/>
  <c r="B68" i="8" s="1"/>
  <c r="C68" i="10"/>
  <c r="B69" i="10"/>
  <c r="C69" i="10"/>
  <c r="C69" i="7" s="1"/>
  <c r="G69" i="4" s="1"/>
  <c r="B70" i="10"/>
  <c r="C70" i="10"/>
  <c r="B71" i="10"/>
  <c r="C71" i="10"/>
  <c r="C71" i="8" s="1"/>
  <c r="B72" i="10"/>
  <c r="B72" i="7" s="1"/>
  <c r="F72" i="4" s="1"/>
  <c r="C72" i="10"/>
  <c r="B73" i="10"/>
  <c r="C73" i="10"/>
  <c r="C73" i="7" s="1"/>
  <c r="G73" i="4" s="1"/>
  <c r="B74" i="10"/>
  <c r="C74" i="10"/>
  <c r="B75" i="10"/>
  <c r="C75" i="10"/>
  <c r="C75" i="7" s="1"/>
  <c r="G75" i="4" s="1"/>
  <c r="B76" i="10"/>
  <c r="C76" i="10"/>
  <c r="B77" i="10"/>
  <c r="B77" i="7"/>
  <c r="F77" i="4" s="1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8" s="1"/>
  <c r="C83" i="10"/>
  <c r="B84" i="10"/>
  <c r="C84" i="10"/>
  <c r="B85" i="10"/>
  <c r="C85" i="10"/>
  <c r="B86" i="10"/>
  <c r="C86" i="10"/>
  <c r="B87" i="10"/>
  <c r="C87" i="8" s="1"/>
  <c r="C87" i="10"/>
  <c r="B88" i="10"/>
  <c r="C88" i="10"/>
  <c r="B89" i="10"/>
  <c r="C89" i="10"/>
  <c r="B90" i="10"/>
  <c r="C90" i="10"/>
  <c r="B91" i="10"/>
  <c r="C91" i="7" s="1"/>
  <c r="G91" i="4" s="1"/>
  <c r="C91" i="10"/>
  <c r="B92" i="10"/>
  <c r="C92" i="10"/>
  <c r="B93" i="10"/>
  <c r="B93" i="8" s="1"/>
  <c r="C93" i="10"/>
  <c r="B94" i="10"/>
  <c r="C94" i="10"/>
  <c r="B95" i="10"/>
  <c r="C95" i="10"/>
  <c r="B96" i="10"/>
  <c r="C96" i="10"/>
  <c r="B97" i="10"/>
  <c r="B97" i="8" s="1"/>
  <c r="C97" i="10"/>
  <c r="B98" i="10"/>
  <c r="C98" i="10"/>
  <c r="B99" i="10"/>
  <c r="C99" i="8" s="1"/>
  <c r="C99" i="10"/>
  <c r="B100" i="10"/>
  <c r="C100" i="10"/>
  <c r="C100" i="7" s="1"/>
  <c r="G100" i="4" s="1"/>
  <c r="B101" i="10"/>
  <c r="C101" i="10"/>
  <c r="B102" i="10"/>
  <c r="C102" i="10"/>
  <c r="C102" i="7" s="1"/>
  <c r="G102" i="4" s="1"/>
  <c r="B103" i="10"/>
  <c r="B103" i="7" s="1"/>
  <c r="F103" i="4" s="1"/>
  <c r="C103" i="10"/>
  <c r="B104" i="10"/>
  <c r="C104" i="10"/>
  <c r="B105" i="10"/>
  <c r="C105" i="10"/>
  <c r="B106" i="10"/>
  <c r="C106" i="10"/>
  <c r="B107" i="10"/>
  <c r="C107" i="8" s="1"/>
  <c r="C107" i="10"/>
  <c r="B108" i="10"/>
  <c r="C108" i="10"/>
  <c r="B109" i="10"/>
  <c r="C109" i="10"/>
  <c r="B110" i="10"/>
  <c r="B110" i="7" s="1"/>
  <c r="F110" i="4" s="1"/>
  <c r="C110" i="10"/>
  <c r="C110" i="8" s="1"/>
  <c r="B111" i="10"/>
  <c r="C111" i="10"/>
  <c r="B112" i="10"/>
  <c r="C112" i="10"/>
  <c r="B113" i="10"/>
  <c r="B113" i="8" s="1"/>
  <c r="C113" i="10"/>
  <c r="B114" i="10"/>
  <c r="C114" i="10"/>
  <c r="B115" i="10"/>
  <c r="B115" i="8" s="1"/>
  <c r="C115" i="10"/>
  <c r="B116" i="10"/>
  <c r="C116" i="10"/>
  <c r="B117" i="10"/>
  <c r="C117" i="10"/>
  <c r="B118" i="10"/>
  <c r="C118" i="10"/>
  <c r="C118" i="8" s="1"/>
  <c r="B119" i="10"/>
  <c r="C119" i="10"/>
  <c r="B120" i="10"/>
  <c r="C120" i="10"/>
  <c r="C120" i="8" s="1"/>
  <c r="B121" i="10"/>
  <c r="C121" i="10"/>
  <c r="B122" i="10"/>
  <c r="C122" i="10"/>
  <c r="B123" i="10"/>
  <c r="C123" i="10"/>
  <c r="B124" i="10"/>
  <c r="B124" i="8"/>
  <c r="C124" i="10"/>
  <c r="B125" i="10"/>
  <c r="C125" i="10"/>
  <c r="B126" i="10"/>
  <c r="C126" i="10"/>
  <c r="B127" i="10"/>
  <c r="C127" i="10"/>
  <c r="B128" i="10"/>
  <c r="B128" i="8" s="1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B135" i="8" s="1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B147" i="7" s="1"/>
  <c r="F147" i="4" s="1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B153" i="7" s="1"/>
  <c r="F153" i="4" s="1"/>
  <c r="C153" i="10"/>
  <c r="B154" i="10"/>
  <c r="B154" i="8" s="1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B160" i="8" s="1"/>
  <c r="C160" i="10"/>
  <c r="B161" i="10"/>
  <c r="C161" i="10"/>
  <c r="B162" i="10"/>
  <c r="C162" i="10"/>
  <c r="B163" i="10"/>
  <c r="C163" i="10"/>
  <c r="B164" i="10"/>
  <c r="B164" i="8" s="1"/>
  <c r="C164" i="10"/>
  <c r="B165" i="10"/>
  <c r="C165" i="10"/>
  <c r="B166" i="10"/>
  <c r="C166" i="10"/>
  <c r="B167" i="10"/>
  <c r="C167" i="10"/>
  <c r="B168" i="10"/>
  <c r="C168" i="10"/>
  <c r="B169" i="10"/>
  <c r="B169" i="7" s="1"/>
  <c r="F169" i="4" s="1"/>
  <c r="C169" i="10"/>
  <c r="C169" i="7" s="1"/>
  <c r="G169" i="4" s="1"/>
  <c r="B170" i="10"/>
  <c r="C170" i="10"/>
  <c r="B171" i="10"/>
  <c r="B171" i="7" s="1"/>
  <c r="F171" i="4" s="1"/>
  <c r="C171" i="10"/>
  <c r="C171" i="7" s="1"/>
  <c r="G171" i="4" s="1"/>
  <c r="B172" i="10"/>
  <c r="B172" i="8"/>
  <c r="C172" i="10"/>
  <c r="B173" i="10"/>
  <c r="C173" i="10"/>
  <c r="B174" i="10"/>
  <c r="C174" i="10"/>
  <c r="B175" i="10"/>
  <c r="C175" i="7" s="1"/>
  <c r="G175" i="4" s="1"/>
  <c r="C175" i="10"/>
  <c r="B176" i="10"/>
  <c r="B176" i="8" s="1"/>
  <c r="C176" i="10"/>
  <c r="C176" i="8" s="1"/>
  <c r="B177" i="10"/>
  <c r="C177" i="10"/>
  <c r="B178" i="10"/>
  <c r="C178" i="10"/>
  <c r="B179" i="10"/>
  <c r="C179" i="10"/>
  <c r="B180" i="10"/>
  <c r="C180" i="10"/>
  <c r="C180" i="8" s="1"/>
  <c r="B181" i="10"/>
  <c r="C181" i="10"/>
  <c r="B182" i="10"/>
  <c r="B182" i="8" s="1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C190" i="8" s="1"/>
  <c r="B191" i="10"/>
  <c r="C191" i="10"/>
  <c r="B192" i="10"/>
  <c r="C192" i="10"/>
  <c r="B193" i="10"/>
  <c r="C193" i="10"/>
  <c r="B194" i="10"/>
  <c r="C194" i="8"/>
  <c r="C194" i="10"/>
  <c r="B195" i="10"/>
  <c r="C195" i="10"/>
  <c r="B196" i="10"/>
  <c r="C196" i="10"/>
  <c r="B197" i="10"/>
  <c r="C197" i="10"/>
  <c r="B198" i="10"/>
  <c r="B198" i="8" s="1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B206" i="8" s="1"/>
  <c r="C206" i="10"/>
  <c r="B207" i="10"/>
  <c r="C207" i="10"/>
  <c r="B208" i="10"/>
  <c r="C208" i="10"/>
  <c r="B209" i="10"/>
  <c r="C209" i="10"/>
  <c r="B210" i="10"/>
  <c r="C210" i="10"/>
  <c r="B211" i="10"/>
  <c r="B211" i="8"/>
  <c r="C211" i="10"/>
  <c r="B212" i="10"/>
  <c r="C212" i="10"/>
  <c r="B213" i="10"/>
  <c r="C213" i="10"/>
  <c r="B214" i="10"/>
  <c r="C214" i="8" s="1"/>
  <c r="C214" i="10"/>
  <c r="B215" i="10"/>
  <c r="B215" i="8" s="1"/>
  <c r="C215" i="10"/>
  <c r="B216" i="10"/>
  <c r="B216" i="8" s="1"/>
  <c r="C216" i="10"/>
  <c r="B217" i="10"/>
  <c r="C217" i="10"/>
  <c r="B218" i="10"/>
  <c r="C218" i="10"/>
  <c r="B219" i="10"/>
  <c r="B219" i="8" s="1"/>
  <c r="C219" i="10"/>
  <c r="B220" i="10"/>
  <c r="C220" i="10"/>
  <c r="B221" i="10"/>
  <c r="B221" i="8" s="1"/>
  <c r="C221" i="10"/>
  <c r="B222" i="10"/>
  <c r="C222" i="10"/>
  <c r="B223" i="10"/>
  <c r="C223" i="10"/>
  <c r="B224" i="10"/>
  <c r="C224" i="10"/>
  <c r="B225" i="10"/>
  <c r="C225" i="10"/>
  <c r="B226" i="10"/>
  <c r="C226" i="8" s="1"/>
  <c r="C226" i="10"/>
  <c r="B227" i="10"/>
  <c r="C227" i="10"/>
  <c r="B228" i="10"/>
  <c r="C228" i="10"/>
  <c r="B229" i="10"/>
  <c r="C229" i="10"/>
  <c r="B230" i="10"/>
  <c r="C230" i="8" s="1"/>
  <c r="C230" i="10"/>
  <c r="B231" i="10"/>
  <c r="C231" i="10"/>
  <c r="B232" i="10"/>
  <c r="C232" i="8" s="1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B242" i="8" s="1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C254" i="8"/>
  <c r="C256" i="8"/>
  <c r="B9" i="10"/>
  <c r="B10" i="30"/>
  <c r="C10" i="30"/>
  <c r="B11" i="30"/>
  <c r="C11" i="30"/>
  <c r="B12" i="30"/>
  <c r="C12" i="30"/>
  <c r="B13" i="30"/>
  <c r="B13" i="28" s="1"/>
  <c r="C13" i="30"/>
  <c r="C13" i="28" s="1"/>
  <c r="B14" i="30"/>
  <c r="C14" i="30"/>
  <c r="B15" i="30"/>
  <c r="B15" i="28"/>
  <c r="C15" i="30"/>
  <c r="B16" i="30"/>
  <c r="C16" i="30"/>
  <c r="B17" i="30"/>
  <c r="C17" i="28" s="1"/>
  <c r="C17" i="30"/>
  <c r="B18" i="30"/>
  <c r="C18" i="30"/>
  <c r="B19" i="30"/>
  <c r="C187" i="7" s="1"/>
  <c r="G187" i="4" s="1"/>
  <c r="C19" i="30"/>
  <c r="B20" i="30"/>
  <c r="C20" i="30"/>
  <c r="B21" i="30"/>
  <c r="C21" i="28" s="1"/>
  <c r="C21" i="30"/>
  <c r="B22" i="30"/>
  <c r="C22" i="30"/>
  <c r="B23" i="30"/>
  <c r="C23" i="28" s="1"/>
  <c r="C23" i="30"/>
  <c r="B24" i="30"/>
  <c r="C24" i="30"/>
  <c r="B25" i="30"/>
  <c r="C193" i="7" s="1"/>
  <c r="G193" i="4" s="1"/>
  <c r="C25" i="30"/>
  <c r="B26" i="30"/>
  <c r="C26" i="30"/>
  <c r="B27" i="30"/>
  <c r="B195" i="7" s="1"/>
  <c r="F195" i="4" s="1"/>
  <c r="C27" i="30"/>
  <c r="B28" i="30"/>
  <c r="C28" i="30"/>
  <c r="B29" i="30"/>
  <c r="C197" i="7" s="1"/>
  <c r="G197" i="4" s="1"/>
  <c r="C29" i="30"/>
  <c r="B30" i="30"/>
  <c r="C30" i="30"/>
  <c r="B31" i="30"/>
  <c r="B31" i="28" s="1"/>
  <c r="C31" i="30"/>
  <c r="B32" i="30"/>
  <c r="C32" i="30"/>
  <c r="B33" i="30"/>
  <c r="B201" i="7" s="1"/>
  <c r="F201" i="4" s="1"/>
  <c r="C33" i="30"/>
  <c r="B34" i="30"/>
  <c r="C34" i="30"/>
  <c r="B35" i="30"/>
  <c r="B203" i="7" s="1"/>
  <c r="F203" i="4" s="1"/>
  <c r="C35" i="30"/>
  <c r="B36" i="30"/>
  <c r="C36" i="30"/>
  <c r="B37" i="30"/>
  <c r="B205" i="7" s="1"/>
  <c r="F205" i="4" s="1"/>
  <c r="C37" i="30"/>
  <c r="B38" i="30"/>
  <c r="C38" i="30"/>
  <c r="B39" i="30"/>
  <c r="B39" i="28" s="1"/>
  <c r="C39" i="30"/>
  <c r="B40" i="30"/>
  <c r="C40" i="30"/>
  <c r="B41" i="30"/>
  <c r="C41" i="28" s="1"/>
  <c r="C41" i="30"/>
  <c r="B42" i="30"/>
  <c r="C42" i="30"/>
  <c r="B43" i="30"/>
  <c r="C43" i="28" s="1"/>
  <c r="C43" i="30"/>
  <c r="B44" i="30"/>
  <c r="C44" i="30"/>
  <c r="B45" i="30"/>
  <c r="B45" i="28" s="1"/>
  <c r="C45" i="30"/>
  <c r="B46" i="30"/>
  <c r="C46" i="30"/>
  <c r="B47" i="30"/>
  <c r="B215" i="7" s="1"/>
  <c r="F215" i="4" s="1"/>
  <c r="C47" i="30"/>
  <c r="B48" i="30"/>
  <c r="C48" i="30"/>
  <c r="B49" i="30"/>
  <c r="C217" i="7" s="1"/>
  <c r="G217" i="4" s="1"/>
  <c r="C49" i="30"/>
  <c r="B50" i="30"/>
  <c r="C50" i="30"/>
  <c r="B51" i="30"/>
  <c r="C219" i="7" s="1"/>
  <c r="G219" i="4" s="1"/>
  <c r="C51" i="30"/>
  <c r="B52" i="30"/>
  <c r="C52" i="30"/>
  <c r="B53" i="30"/>
  <c r="C221" i="7" s="1"/>
  <c r="G221" i="4" s="1"/>
  <c r="C53" i="30"/>
  <c r="B54" i="30"/>
  <c r="C54" i="30"/>
  <c r="B55" i="30"/>
  <c r="C223" i="7" s="1"/>
  <c r="G223" i="4" s="1"/>
  <c r="C55" i="30"/>
  <c r="B56" i="30"/>
  <c r="C56" i="30"/>
  <c r="B57" i="30"/>
  <c r="B57" i="28" s="1"/>
  <c r="C57" i="30"/>
  <c r="B58" i="30"/>
  <c r="C58" i="30"/>
  <c r="B59" i="30"/>
  <c r="B59" i="28" s="1"/>
  <c r="C59" i="30"/>
  <c r="B60" i="30"/>
  <c r="C60" i="30"/>
  <c r="B61" i="30"/>
  <c r="C61" i="30"/>
  <c r="B62" i="30"/>
  <c r="C62" i="30"/>
  <c r="B63" i="30"/>
  <c r="C63" i="30"/>
  <c r="B64" i="30"/>
  <c r="C64" i="30"/>
  <c r="B65" i="30"/>
  <c r="C65" i="30"/>
  <c r="B66" i="30"/>
  <c r="C66" i="30"/>
  <c r="B67" i="30"/>
  <c r="C67" i="30"/>
  <c r="B68" i="30"/>
  <c r="C68" i="30"/>
  <c r="B69" i="30"/>
  <c r="C69" i="30"/>
  <c r="B70" i="30"/>
  <c r="C70" i="30"/>
  <c r="B71" i="30"/>
  <c r="B71" i="28" s="1"/>
  <c r="C71" i="30"/>
  <c r="B72" i="30"/>
  <c r="C72" i="30"/>
  <c r="B73" i="30"/>
  <c r="C73" i="30"/>
  <c r="B74" i="30"/>
  <c r="C74" i="30"/>
  <c r="B75" i="30"/>
  <c r="C75" i="30"/>
  <c r="B76" i="30"/>
  <c r="C76" i="30"/>
  <c r="B77" i="30"/>
  <c r="C77" i="30"/>
  <c r="B78" i="30"/>
  <c r="C78" i="30"/>
  <c r="B79" i="30"/>
  <c r="C79" i="30"/>
  <c r="B80" i="30"/>
  <c r="C80" i="30"/>
  <c r="B81" i="30"/>
  <c r="C81" i="30"/>
  <c r="B82" i="30"/>
  <c r="C82" i="30"/>
  <c r="B83" i="30"/>
  <c r="C83" i="30"/>
  <c r="B84" i="30"/>
  <c r="B252" i="7" s="1"/>
  <c r="F252" i="4" s="1"/>
  <c r="C84" i="30"/>
  <c r="B85" i="30"/>
  <c r="C85" i="30"/>
  <c r="B86" i="30"/>
  <c r="C86" i="30"/>
  <c r="B87" i="30"/>
  <c r="C87" i="30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G9" i="30"/>
  <c r="F9" i="30"/>
  <c r="F18" i="8"/>
  <c r="F52" i="11"/>
  <c r="F30" i="11"/>
  <c r="F19" i="11"/>
  <c r="D25" i="5"/>
  <c r="D19" i="5"/>
  <c r="B25" i="11"/>
  <c r="B167" i="11"/>
  <c r="B139" i="11"/>
  <c r="B135" i="11"/>
  <c r="B119" i="11"/>
  <c r="B103" i="11"/>
  <c r="B85" i="11"/>
  <c r="B77" i="11"/>
  <c r="B219" i="11"/>
  <c r="B173" i="11"/>
  <c r="B169" i="11"/>
  <c r="B137" i="11"/>
  <c r="B129" i="11"/>
  <c r="R181" i="5"/>
  <c r="R177" i="5"/>
  <c r="D175" i="5"/>
  <c r="D173" i="5"/>
  <c r="D171" i="5"/>
  <c r="D165" i="5"/>
  <c r="D161" i="5"/>
  <c r="R185" i="5"/>
  <c r="R183" i="5"/>
  <c r="D155" i="5"/>
  <c r="D153" i="5"/>
  <c r="D148" i="5"/>
  <c r="E144" i="5"/>
  <c r="D143" i="5"/>
  <c r="D141" i="5"/>
  <c r="D139" i="5"/>
  <c r="D137" i="5"/>
  <c r="E135" i="5"/>
  <c r="D135" i="5"/>
  <c r="D133" i="5"/>
  <c r="D131" i="5"/>
  <c r="D130" i="5"/>
  <c r="D129" i="5"/>
  <c r="S127" i="5"/>
  <c r="D127" i="5"/>
  <c r="E127" i="5"/>
  <c r="R126" i="5"/>
  <c r="D125" i="5"/>
  <c r="R121" i="5"/>
  <c r="S121" i="5"/>
  <c r="D119" i="5"/>
  <c r="E119" i="5"/>
  <c r="S117" i="5"/>
  <c r="R117" i="5"/>
  <c r="D117" i="5"/>
  <c r="E117" i="5"/>
  <c r="D116" i="5"/>
  <c r="R115" i="5"/>
  <c r="S115" i="5"/>
  <c r="E115" i="5"/>
  <c r="D115" i="5"/>
  <c r="D113" i="5"/>
  <c r="E113" i="5"/>
  <c r="D89" i="5"/>
  <c r="E81" i="5"/>
  <c r="D62" i="5"/>
  <c r="P47" i="5"/>
  <c r="P40" i="5"/>
  <c r="Q23" i="5"/>
  <c r="D108" i="5"/>
  <c r="D74" i="5"/>
  <c r="E74" i="5"/>
  <c r="D64" i="5"/>
  <c r="P59" i="5"/>
  <c r="Q59" i="5"/>
  <c r="D26" i="5"/>
  <c r="E112" i="5"/>
  <c r="D112" i="5"/>
  <c r="E80" i="5"/>
  <c r="P49" i="5"/>
  <c r="D24" i="5"/>
  <c r="D16" i="5"/>
  <c r="E97" i="5"/>
  <c r="D73" i="5"/>
  <c r="E39" i="5"/>
  <c r="Q33" i="5"/>
  <c r="P33" i="5"/>
  <c r="Q37" i="5"/>
  <c r="D35" i="5"/>
  <c r="P30" i="5"/>
  <c r="D29" i="5"/>
  <c r="Q50" i="5"/>
  <c r="D67" i="5"/>
  <c r="Q39" i="5"/>
  <c r="P39" i="5"/>
  <c r="D23" i="5"/>
  <c r="E13" i="5"/>
  <c r="E14" i="5"/>
  <c r="B137" i="7"/>
  <c r="F137" i="4" s="1"/>
  <c r="B121" i="7"/>
  <c r="F121" i="4" s="1"/>
  <c r="B117" i="7"/>
  <c r="F117" i="4" s="1"/>
  <c r="B105" i="7"/>
  <c r="F105" i="4" s="1"/>
  <c r="B85" i="7"/>
  <c r="F85" i="4" s="1"/>
  <c r="B152" i="8"/>
  <c r="B136" i="8"/>
  <c r="B130" i="7"/>
  <c r="F130" i="4" s="1"/>
  <c r="B124" i="7"/>
  <c r="F124" i="4" s="1"/>
  <c r="B120" i="7"/>
  <c r="F120" i="4" s="1"/>
  <c r="B118" i="7"/>
  <c r="F118" i="4" s="1"/>
  <c r="B50" i="8"/>
  <c r="B111" i="8"/>
  <c r="J171" i="5"/>
  <c r="H164" i="5"/>
  <c r="J161" i="5"/>
  <c r="R151" i="5"/>
  <c r="L145" i="5"/>
  <c r="H129" i="5"/>
  <c r="H128" i="5"/>
  <c r="J106" i="5"/>
  <c r="P105" i="5"/>
  <c r="N104" i="5"/>
  <c r="P101" i="5"/>
  <c r="L101" i="5"/>
  <c r="K98" i="5"/>
  <c r="L9" i="5"/>
  <c r="P174" i="5"/>
  <c r="N167" i="5"/>
  <c r="J167" i="5"/>
  <c r="R158" i="5"/>
  <c r="J157" i="5"/>
  <c r="R155" i="5"/>
  <c r="P154" i="5"/>
  <c r="L154" i="5"/>
  <c r="L144" i="5"/>
  <c r="H144" i="5"/>
  <c r="L142" i="5"/>
  <c r="P125" i="5"/>
  <c r="H125" i="5"/>
  <c r="R123" i="5"/>
  <c r="J123" i="5"/>
  <c r="J122" i="5"/>
  <c r="L121" i="5"/>
  <c r="K120" i="5"/>
  <c r="J96" i="5"/>
  <c r="Q95" i="5"/>
  <c r="L95" i="5"/>
  <c r="H95" i="5"/>
  <c r="O94" i="5"/>
  <c r="M93" i="5"/>
  <c r="L93" i="5"/>
  <c r="J90" i="5"/>
  <c r="P89" i="5"/>
  <c r="K86" i="5"/>
  <c r="H83" i="5"/>
  <c r="H81" i="5"/>
  <c r="O80" i="5"/>
  <c r="J80" i="5"/>
  <c r="L79" i="5"/>
  <c r="H79" i="5"/>
  <c r="N76" i="5"/>
  <c r="L33" i="5"/>
  <c r="N24" i="5"/>
  <c r="J24" i="5"/>
  <c r="J23" i="5"/>
  <c r="P22" i="5"/>
  <c r="L22" i="5"/>
  <c r="N21" i="5"/>
  <c r="H20" i="5"/>
  <c r="L19" i="5"/>
  <c r="N18" i="5"/>
  <c r="J18" i="5"/>
  <c r="L17" i="5"/>
  <c r="H17" i="5"/>
  <c r="J16" i="5"/>
  <c r="K16" i="5"/>
  <c r="N11" i="5"/>
  <c r="I173" i="5"/>
  <c r="P172" i="5"/>
  <c r="H172" i="5"/>
  <c r="L171" i="5"/>
  <c r="P170" i="5"/>
  <c r="Q170" i="5"/>
  <c r="M168" i="5"/>
  <c r="L168" i="5"/>
  <c r="R164" i="5"/>
  <c r="N163" i="5"/>
  <c r="H162" i="5"/>
  <c r="P161" i="5"/>
  <c r="L160" i="5"/>
  <c r="Q159" i="5"/>
  <c r="M159" i="5"/>
  <c r="P152" i="5"/>
  <c r="L152" i="5"/>
  <c r="H152" i="5"/>
  <c r="L151" i="5"/>
  <c r="H151" i="5"/>
  <c r="P150" i="5"/>
  <c r="L150" i="5"/>
  <c r="N147" i="5"/>
  <c r="N146" i="5"/>
  <c r="K146" i="5"/>
  <c r="N145" i="5"/>
  <c r="H142" i="5"/>
  <c r="H75" i="5"/>
  <c r="K74" i="5"/>
  <c r="H71" i="5"/>
  <c r="J70" i="5"/>
  <c r="H67" i="5"/>
  <c r="H60" i="5"/>
  <c r="Q56" i="5"/>
  <c r="P56" i="5"/>
  <c r="L54" i="5"/>
  <c r="H49" i="5"/>
  <c r="L47" i="5"/>
  <c r="H47" i="5"/>
  <c r="P44" i="5"/>
  <c r="J176" i="5"/>
  <c r="M175" i="5"/>
  <c r="J174" i="5"/>
  <c r="J173" i="5"/>
  <c r="P166" i="5"/>
  <c r="Q166" i="5"/>
  <c r="L165" i="5"/>
  <c r="N162" i="5"/>
  <c r="H159" i="5"/>
  <c r="Q158" i="5"/>
  <c r="L158" i="5"/>
  <c r="H158" i="5"/>
  <c r="P157" i="5"/>
  <c r="L157" i="5"/>
  <c r="M157" i="5"/>
  <c r="P156" i="5"/>
  <c r="H156" i="5"/>
  <c r="Q155" i="5"/>
  <c r="L155" i="5"/>
  <c r="O154" i="5"/>
  <c r="R153" i="5"/>
  <c r="L149" i="5"/>
  <c r="J145" i="5"/>
  <c r="K145" i="5"/>
  <c r="R144" i="5"/>
  <c r="S144" i="5"/>
  <c r="N144" i="5"/>
  <c r="J144" i="5"/>
  <c r="K144" i="5"/>
  <c r="R143" i="5"/>
  <c r="S143" i="5"/>
  <c r="N143" i="5"/>
  <c r="J143" i="5"/>
  <c r="K143" i="5"/>
  <c r="P140" i="5"/>
  <c r="P139" i="5"/>
  <c r="H139" i="5"/>
  <c r="P138" i="5"/>
  <c r="L138" i="5"/>
  <c r="H138" i="5"/>
  <c r="P137" i="5"/>
  <c r="L137" i="5"/>
  <c r="H137" i="5"/>
  <c r="P136" i="5"/>
  <c r="L136" i="5"/>
  <c r="H136" i="5"/>
  <c r="P135" i="5"/>
  <c r="M135" i="5"/>
  <c r="H135" i="5"/>
  <c r="P134" i="5"/>
  <c r="L134" i="5"/>
  <c r="H134" i="5"/>
  <c r="P133" i="5"/>
  <c r="L133" i="5"/>
  <c r="N132" i="5"/>
  <c r="J132" i="5"/>
  <c r="J131" i="5"/>
  <c r="P130" i="5"/>
  <c r="L130" i="5"/>
  <c r="H130" i="5"/>
  <c r="P129" i="5"/>
  <c r="L129" i="5"/>
  <c r="M124" i="5"/>
  <c r="H123" i="5"/>
  <c r="P122" i="5"/>
  <c r="J121" i="5"/>
  <c r="N118" i="5"/>
  <c r="P117" i="5"/>
  <c r="L117" i="5"/>
  <c r="Q116" i="5"/>
  <c r="P116" i="5"/>
  <c r="M116" i="5"/>
  <c r="L116" i="5"/>
  <c r="I116" i="5"/>
  <c r="H116" i="5"/>
  <c r="O115" i="5"/>
  <c r="N115" i="5"/>
  <c r="J115" i="5"/>
  <c r="K115" i="5"/>
  <c r="Q114" i="5"/>
  <c r="P114" i="5"/>
  <c r="M114" i="5"/>
  <c r="L114" i="5"/>
  <c r="I114" i="5"/>
  <c r="H114" i="5"/>
  <c r="P113" i="5"/>
  <c r="M113" i="5"/>
  <c r="L113" i="5"/>
  <c r="O112" i="5"/>
  <c r="N112" i="5"/>
  <c r="K112" i="5"/>
  <c r="J112" i="5"/>
  <c r="Q111" i="5"/>
  <c r="I111" i="5"/>
  <c r="N110" i="5"/>
  <c r="K110" i="5"/>
  <c r="P109" i="5"/>
  <c r="L109" i="5"/>
  <c r="H109" i="5"/>
  <c r="N108" i="5"/>
  <c r="O108" i="5"/>
  <c r="J108" i="5"/>
  <c r="P107" i="5"/>
  <c r="Q107" i="5"/>
  <c r="M107" i="5"/>
  <c r="H107" i="5"/>
  <c r="I107" i="5"/>
  <c r="O106" i="5"/>
  <c r="N106" i="5"/>
  <c r="H82" i="5"/>
  <c r="L42" i="5"/>
  <c r="H42" i="5"/>
  <c r="H38" i="5"/>
  <c r="H35" i="5"/>
  <c r="N34" i="5"/>
  <c r="J32" i="5"/>
  <c r="J30" i="5"/>
  <c r="H29" i="5"/>
  <c r="J27" i="5"/>
  <c r="L26" i="5"/>
  <c r="N25" i="5"/>
  <c r="L24" i="5"/>
  <c r="I24" i="5"/>
  <c r="I23" i="5"/>
  <c r="Q21" i="5"/>
  <c r="N20" i="5"/>
  <c r="P19" i="5"/>
  <c r="J19" i="5"/>
  <c r="N17" i="5"/>
  <c r="H11" i="5"/>
  <c r="N15" i="5"/>
  <c r="N14" i="5"/>
  <c r="J14" i="5"/>
  <c r="J9" i="5"/>
  <c r="H244" i="5"/>
  <c r="R214" i="5"/>
  <c r="O15" i="5"/>
  <c r="B14" i="6"/>
  <c r="D14" i="4" s="1"/>
  <c r="N13" i="5"/>
  <c r="F13" i="8"/>
  <c r="N12" i="5"/>
  <c r="O13" i="5"/>
  <c r="D13" i="5"/>
  <c r="F21" i="8"/>
  <c r="I93" i="5"/>
  <c r="E173" i="5"/>
  <c r="E171" i="5"/>
  <c r="E169" i="5"/>
  <c r="E167" i="5"/>
  <c r="E163" i="5"/>
  <c r="E161" i="5"/>
  <c r="E153" i="5"/>
  <c r="G152" i="11"/>
  <c r="E151" i="5"/>
  <c r="E147" i="5"/>
  <c r="E145" i="5"/>
  <c r="G123" i="11"/>
  <c r="G122" i="11"/>
  <c r="L248" i="5"/>
  <c r="L246" i="5"/>
  <c r="L232" i="5"/>
  <c r="J213" i="5"/>
  <c r="R191" i="5"/>
  <c r="P184" i="5"/>
  <c r="L184" i="5"/>
  <c r="N211" i="5"/>
  <c r="J11" i="5"/>
  <c r="G135" i="11"/>
  <c r="G113" i="11"/>
  <c r="G107" i="11"/>
  <c r="G104" i="11"/>
  <c r="O173" i="5"/>
  <c r="S171" i="5"/>
  <c r="O171" i="5"/>
  <c r="K171" i="5"/>
  <c r="S169" i="5"/>
  <c r="O169" i="5"/>
  <c r="K169" i="5"/>
  <c r="S167" i="5"/>
  <c r="O167" i="5"/>
  <c r="K167" i="5"/>
  <c r="S163" i="5"/>
  <c r="O163" i="5"/>
  <c r="K163" i="5"/>
  <c r="S161" i="5"/>
  <c r="O161" i="5"/>
  <c r="G94" i="11"/>
  <c r="K161" i="5"/>
  <c r="S159" i="5"/>
  <c r="O157" i="5"/>
  <c r="K157" i="5"/>
  <c r="Q154" i="5"/>
  <c r="M154" i="5"/>
  <c r="M152" i="5"/>
  <c r="I152" i="5"/>
  <c r="I150" i="5"/>
  <c r="Q136" i="5"/>
  <c r="I136" i="5"/>
  <c r="Q134" i="5"/>
  <c r="M134" i="5"/>
  <c r="Q128" i="5"/>
  <c r="M128" i="5"/>
  <c r="I128" i="5"/>
  <c r="O127" i="5"/>
  <c r="K127" i="5"/>
  <c r="Q126" i="5"/>
  <c r="M126" i="5"/>
  <c r="I126" i="5"/>
  <c r="S123" i="5"/>
  <c r="O123" i="5"/>
  <c r="K123" i="5"/>
  <c r="I25" i="5"/>
  <c r="Q22" i="5"/>
  <c r="M22" i="5"/>
  <c r="I22" i="5"/>
  <c r="I20" i="5"/>
  <c r="M19" i="5"/>
  <c r="I19" i="5"/>
  <c r="I17" i="5"/>
  <c r="I10" i="5"/>
  <c r="G13" i="8"/>
  <c r="J228" i="5"/>
  <c r="J226" i="5"/>
  <c r="J222" i="5"/>
  <c r="G161" i="8"/>
  <c r="G159" i="8"/>
  <c r="F159" i="8"/>
  <c r="F150" i="6"/>
  <c r="F51" i="6"/>
  <c r="F14" i="6"/>
  <c r="P220" i="5"/>
  <c r="C96" i="7"/>
  <c r="G96" i="4" s="1"/>
  <c r="C158" i="8"/>
  <c r="B256" i="8"/>
  <c r="B123" i="8"/>
  <c r="B121" i="8"/>
  <c r="B119" i="7"/>
  <c r="F119" i="4" s="1"/>
  <c r="B119" i="8"/>
  <c r="B119" i="5" s="1"/>
  <c r="B119" i="4" s="1"/>
  <c r="B111" i="7"/>
  <c r="F111" i="4" s="1"/>
  <c r="B109" i="8"/>
  <c r="C105" i="8"/>
  <c r="C101" i="8"/>
  <c r="B170" i="8"/>
  <c r="B71" i="8"/>
  <c r="B71" i="5" s="1"/>
  <c r="B71" i="4" s="1"/>
  <c r="C144" i="8"/>
  <c r="B64" i="8"/>
  <c r="B62" i="8"/>
  <c r="B60" i="8"/>
  <c r="Q93" i="5"/>
  <c r="B94" i="7"/>
  <c r="F94" i="4" s="1"/>
  <c r="L20" i="5"/>
  <c r="F19" i="8"/>
  <c r="H19" i="5"/>
  <c r="C19" i="8"/>
  <c r="B191" i="7"/>
  <c r="F191" i="4" s="1"/>
  <c r="F18" i="7"/>
  <c r="F131" i="7"/>
  <c r="B95" i="6"/>
  <c r="D95" i="4" s="1"/>
  <c r="B93" i="6"/>
  <c r="D93" i="4" s="1"/>
  <c r="B117" i="8"/>
  <c r="B117" i="5" s="1"/>
  <c r="B117" i="4" s="1"/>
  <c r="B104" i="8"/>
  <c r="F172" i="8"/>
  <c r="F171" i="8"/>
  <c r="F169" i="8"/>
  <c r="G164" i="8"/>
  <c r="F156" i="8"/>
  <c r="G155" i="8"/>
  <c r="F147" i="8"/>
  <c r="G131" i="8"/>
  <c r="F123" i="8"/>
  <c r="G20" i="8"/>
  <c r="G19" i="8"/>
  <c r="G17" i="8"/>
  <c r="G15" i="8"/>
  <c r="G14" i="8"/>
  <c r="B161" i="6"/>
  <c r="D161" i="4" s="1"/>
  <c r="B115" i="6"/>
  <c r="D115" i="4" s="1"/>
  <c r="B73" i="6"/>
  <c r="D73" i="4" s="1"/>
  <c r="B71" i="6"/>
  <c r="D71" i="4" s="1"/>
  <c r="C27" i="8"/>
  <c r="B31" i="8"/>
  <c r="B148" i="8"/>
  <c r="C160" i="8"/>
  <c r="C97" i="6"/>
  <c r="E97" i="4" s="1"/>
  <c r="G179" i="8"/>
  <c r="G174" i="8"/>
  <c r="F173" i="8"/>
  <c r="F170" i="8"/>
  <c r="F167" i="8"/>
  <c r="G167" i="8"/>
  <c r="F166" i="8"/>
  <c r="G165" i="8"/>
  <c r="I164" i="5"/>
  <c r="F164" i="8"/>
  <c r="F161" i="8"/>
  <c r="G160" i="8"/>
  <c r="G158" i="8"/>
  <c r="F157" i="8"/>
  <c r="G157" i="8"/>
  <c r="G156" i="8"/>
  <c r="F152" i="8"/>
  <c r="G151" i="8"/>
  <c r="F149" i="8"/>
  <c r="F146" i="8"/>
  <c r="F145" i="8"/>
  <c r="F144" i="8"/>
  <c r="F143" i="8"/>
  <c r="B40" i="8"/>
  <c r="G98" i="8"/>
  <c r="G22" i="8"/>
  <c r="F122" i="8"/>
  <c r="B156" i="6"/>
  <c r="D156" i="4" s="1"/>
  <c r="C142" i="6"/>
  <c r="E142" i="4" s="1"/>
  <c r="C138" i="6"/>
  <c r="E138" i="4" s="1"/>
  <c r="B44" i="6"/>
  <c r="D44" i="4" s="1"/>
  <c r="B141" i="6"/>
  <c r="D141" i="4" s="1"/>
  <c r="B133" i="6"/>
  <c r="D133" i="4" s="1"/>
  <c r="B127" i="6"/>
  <c r="D127" i="4" s="1"/>
  <c r="B111" i="6"/>
  <c r="D111" i="4" s="1"/>
  <c r="B103" i="6"/>
  <c r="D103" i="4" s="1"/>
  <c r="B97" i="6"/>
  <c r="D97" i="4" s="1"/>
  <c r="B83" i="6"/>
  <c r="D83" i="4" s="1"/>
  <c r="F146" i="6"/>
  <c r="F131" i="6"/>
  <c r="F117" i="6"/>
  <c r="F103" i="6"/>
  <c r="C149" i="6"/>
  <c r="E149" i="4" s="1"/>
  <c r="C101" i="6"/>
  <c r="E101" i="4" s="1"/>
  <c r="C93" i="6"/>
  <c r="E93" i="4" s="1"/>
  <c r="F93" i="6"/>
  <c r="F66" i="6"/>
  <c r="D231" i="5"/>
  <c r="D227" i="5"/>
  <c r="D213" i="5"/>
  <c r="D197" i="5"/>
  <c r="D195" i="5"/>
  <c r="F246" i="11"/>
  <c r="R215" i="5"/>
  <c r="C176" i="6"/>
  <c r="E176" i="4" s="1"/>
  <c r="B176" i="6"/>
  <c r="D176" i="4" s="1"/>
  <c r="B174" i="6"/>
  <c r="D174" i="4" s="1"/>
  <c r="C174" i="6"/>
  <c r="E174" i="4" s="1"/>
  <c r="B172" i="6"/>
  <c r="D172" i="4" s="1"/>
  <c r="C172" i="6"/>
  <c r="E172" i="4" s="1"/>
  <c r="C170" i="6"/>
  <c r="E170" i="4" s="1"/>
  <c r="B168" i="6"/>
  <c r="D168" i="4" s="1"/>
  <c r="C166" i="6"/>
  <c r="E166" i="4" s="1"/>
  <c r="B164" i="6"/>
  <c r="D164" i="4" s="1"/>
  <c r="C164" i="6"/>
  <c r="E164" i="4" s="1"/>
  <c r="B162" i="6"/>
  <c r="D162" i="4" s="1"/>
  <c r="B160" i="6"/>
  <c r="D160" i="4" s="1"/>
  <c r="C158" i="6"/>
  <c r="E158" i="4" s="1"/>
  <c r="B158" i="6"/>
  <c r="D158" i="4" s="1"/>
  <c r="B154" i="6"/>
  <c r="D154" i="4" s="1"/>
  <c r="C152" i="6"/>
  <c r="E152" i="4" s="1"/>
  <c r="B152" i="6"/>
  <c r="D152" i="4" s="1"/>
  <c r="C150" i="6"/>
  <c r="E150" i="4" s="1"/>
  <c r="B148" i="6"/>
  <c r="D148" i="4" s="1"/>
  <c r="B146" i="6"/>
  <c r="D146" i="4" s="1"/>
  <c r="B142" i="6"/>
  <c r="D142" i="4" s="1"/>
  <c r="B140" i="6"/>
  <c r="D140" i="4" s="1"/>
  <c r="C140" i="6"/>
  <c r="E140" i="4" s="1"/>
  <c r="B138" i="6"/>
  <c r="D138" i="4" s="1"/>
  <c r="C136" i="6"/>
  <c r="E136" i="4" s="1"/>
  <c r="B136" i="6"/>
  <c r="D136" i="4"/>
  <c r="B134" i="6"/>
  <c r="D134" i="4" s="1"/>
  <c r="C134" i="6"/>
  <c r="E134" i="4" s="1"/>
  <c r="C134" i="11"/>
  <c r="B132" i="6"/>
  <c r="D132" i="4" s="1"/>
  <c r="C132" i="6"/>
  <c r="E132" i="4" s="1"/>
  <c r="C130" i="6"/>
  <c r="E130" i="4" s="1"/>
  <c r="B130" i="11"/>
  <c r="B128" i="6"/>
  <c r="D128" i="4" s="1"/>
  <c r="B126" i="6"/>
  <c r="D126" i="4" s="1"/>
  <c r="C126" i="6"/>
  <c r="E126" i="4" s="1"/>
  <c r="B124" i="6"/>
  <c r="D124" i="4" s="1"/>
  <c r="B122" i="11"/>
  <c r="C122" i="6"/>
  <c r="E122" i="4" s="1"/>
  <c r="B120" i="6"/>
  <c r="D120" i="4" s="1"/>
  <c r="C120" i="6"/>
  <c r="E120" i="4" s="1"/>
  <c r="B120" i="11"/>
  <c r="C118" i="6"/>
  <c r="E118" i="4" s="1"/>
  <c r="B116" i="11"/>
  <c r="B116" i="6"/>
  <c r="D116" i="4" s="1"/>
  <c r="B114" i="6"/>
  <c r="D114" i="4" s="1"/>
  <c r="C114" i="6"/>
  <c r="E114" i="4" s="1"/>
  <c r="B110" i="11"/>
  <c r="B104" i="6"/>
  <c r="D104" i="4" s="1"/>
  <c r="B102" i="11"/>
  <c r="C100" i="11"/>
  <c r="C98" i="6"/>
  <c r="E98" i="4" s="1"/>
  <c r="C94" i="11"/>
  <c r="B74" i="6"/>
  <c r="D74" i="4" s="1"/>
  <c r="B66" i="6"/>
  <c r="D66" i="4" s="1"/>
  <c r="B60" i="6"/>
  <c r="D60" i="4" s="1"/>
  <c r="B58" i="6"/>
  <c r="D58" i="4" s="1"/>
  <c r="B50" i="6"/>
  <c r="D50" i="4" s="1"/>
  <c r="B34" i="11"/>
  <c r="B10" i="6"/>
  <c r="D10" i="4" s="1"/>
  <c r="F166" i="6"/>
  <c r="F153" i="6"/>
  <c r="F141" i="6"/>
  <c r="F130" i="6"/>
  <c r="G120" i="6"/>
  <c r="F114" i="6"/>
  <c r="F102" i="6"/>
  <c r="F98" i="6"/>
  <c r="F62" i="6"/>
  <c r="F42" i="6"/>
  <c r="F17" i="6"/>
  <c r="F10" i="6"/>
  <c r="F248" i="11"/>
  <c r="F228" i="11"/>
  <c r="F162" i="11"/>
  <c r="G159" i="11"/>
  <c r="G150" i="11"/>
  <c r="F142" i="11"/>
  <c r="F141" i="11"/>
  <c r="F139" i="11"/>
  <c r="F136" i="11"/>
  <c r="G134" i="11"/>
  <c r="F128" i="11"/>
  <c r="F126" i="11"/>
  <c r="G124" i="11"/>
  <c r="G120" i="11"/>
  <c r="F116" i="11"/>
  <c r="F113" i="11"/>
  <c r="F112" i="11"/>
  <c r="F109" i="11"/>
  <c r="F104" i="11"/>
  <c r="F103" i="11"/>
  <c r="F98" i="11"/>
  <c r="F92" i="11"/>
  <c r="F91" i="11"/>
  <c r="G90" i="11"/>
  <c r="G142" i="6"/>
  <c r="P247" i="5"/>
  <c r="L243" i="5"/>
  <c r="P241" i="5"/>
  <c r="F247" i="11"/>
  <c r="F244" i="11"/>
  <c r="F217" i="11"/>
  <c r="F215" i="11"/>
  <c r="F214" i="11"/>
  <c r="S177" i="5"/>
  <c r="F176" i="11"/>
  <c r="F164" i="11"/>
  <c r="F161" i="11"/>
  <c r="F153" i="11"/>
  <c r="G140" i="11"/>
  <c r="F138" i="11"/>
  <c r="G137" i="11"/>
  <c r="F133" i="11"/>
  <c r="F171" i="6"/>
  <c r="F157" i="6"/>
  <c r="G146" i="6"/>
  <c r="F133" i="6"/>
  <c r="F119" i="6"/>
  <c r="F108" i="6"/>
  <c r="F105" i="6"/>
  <c r="F41" i="6"/>
  <c r="N250" i="5"/>
  <c r="R249" i="5"/>
  <c r="S248" i="5"/>
  <c r="N238" i="5"/>
  <c r="J229" i="5"/>
  <c r="R228" i="5"/>
  <c r="J216" i="5"/>
  <c r="F55" i="28"/>
  <c r="D249" i="5"/>
  <c r="D229" i="5"/>
  <c r="D211" i="5"/>
  <c r="D187" i="5"/>
  <c r="N228" i="5"/>
  <c r="N222" i="5"/>
  <c r="F66" i="28"/>
  <c r="F60" i="28"/>
  <c r="F54" i="28"/>
  <c r="H246" i="5"/>
  <c r="L241" i="5"/>
  <c r="P240" i="5"/>
  <c r="M240" i="5"/>
  <c r="L237" i="5"/>
  <c r="L235" i="5"/>
  <c r="L233" i="5"/>
  <c r="P231" i="5"/>
  <c r="P221" i="5"/>
  <c r="L221" i="5"/>
  <c r="F254" i="8"/>
  <c r="F253" i="8"/>
  <c r="F249" i="8"/>
  <c r="P248" i="5"/>
  <c r="F248" i="8"/>
  <c r="G248" i="8"/>
  <c r="H248" i="5"/>
  <c r="P246" i="5"/>
  <c r="G244" i="8"/>
  <c r="G243" i="8"/>
  <c r="H243" i="5"/>
  <c r="G241" i="8"/>
  <c r="G240" i="8"/>
  <c r="H240" i="5"/>
  <c r="F239" i="8"/>
  <c r="F238" i="8"/>
  <c r="F236" i="8"/>
  <c r="I235" i="5"/>
  <c r="F233" i="8"/>
  <c r="F228" i="8"/>
  <c r="F227" i="8"/>
  <c r="P225" i="5"/>
  <c r="G225" i="8"/>
  <c r="H225" i="5"/>
  <c r="P223" i="5"/>
  <c r="F223" i="8"/>
  <c r="H223" i="5"/>
  <c r="F221" i="8"/>
  <c r="H221" i="5"/>
  <c r="L220" i="5"/>
  <c r="G220" i="8"/>
  <c r="F219" i="8"/>
  <c r="J219" i="5"/>
  <c r="F217" i="8"/>
  <c r="F215" i="8"/>
  <c r="F214" i="8"/>
  <c r="G213" i="8"/>
  <c r="F211" i="8"/>
  <c r="F209" i="8"/>
  <c r="F207" i="8"/>
  <c r="G207" i="8"/>
  <c r="M229" i="5"/>
  <c r="F202" i="8"/>
  <c r="F155" i="8"/>
  <c r="G154" i="8"/>
  <c r="F121" i="8"/>
  <c r="F108" i="8"/>
  <c r="F244" i="8"/>
  <c r="F240" i="8"/>
  <c r="F225" i="8"/>
  <c r="F174" i="8"/>
  <c r="G168" i="8"/>
  <c r="F154" i="8"/>
  <c r="G152" i="8"/>
  <c r="F38" i="8"/>
  <c r="F246" i="8"/>
  <c r="D194" i="5"/>
  <c r="D190" i="5"/>
  <c r="F205" i="8"/>
  <c r="G205" i="8"/>
  <c r="D210" i="5"/>
  <c r="I231" i="5"/>
  <c r="G228" i="8"/>
  <c r="G226" i="8"/>
  <c r="G236" i="8"/>
  <c r="F218" i="8"/>
  <c r="F200" i="8"/>
  <c r="G232" i="8"/>
  <c r="G215" i="8"/>
  <c r="Q221" i="5"/>
  <c r="S170" i="5"/>
  <c r="K170" i="5"/>
  <c r="E175" i="5"/>
  <c r="G164" i="11"/>
  <c r="G154" i="11"/>
  <c r="G142" i="11"/>
  <c r="G100" i="11"/>
  <c r="F229" i="11"/>
  <c r="G227" i="11"/>
  <c r="F225" i="11"/>
  <c r="F169" i="11"/>
  <c r="F168" i="11"/>
  <c r="F144" i="11"/>
  <c r="F143" i="11"/>
  <c r="F134" i="11"/>
  <c r="F129" i="11"/>
  <c r="F123" i="11"/>
  <c r="F111" i="11"/>
  <c r="F102" i="11"/>
  <c r="F97" i="11"/>
  <c r="F95" i="11"/>
  <c r="F77" i="11"/>
  <c r="G69" i="11"/>
  <c r="F18" i="11"/>
  <c r="F148" i="11"/>
  <c r="G171" i="11"/>
  <c r="G153" i="11"/>
  <c r="G151" i="11"/>
  <c r="G147" i="11"/>
  <c r="F243" i="11"/>
  <c r="G167" i="11"/>
  <c r="F163" i="11"/>
  <c r="G161" i="11"/>
  <c r="G160" i="11"/>
  <c r="G157" i="11"/>
  <c r="G155" i="11"/>
  <c r="G112" i="11"/>
  <c r="F212" i="11"/>
  <c r="F211" i="11"/>
  <c r="F209" i="11"/>
  <c r="F208" i="11"/>
  <c r="F206" i="11"/>
  <c r="F242" i="11"/>
  <c r="F241" i="11"/>
  <c r="F238" i="11"/>
  <c r="F237" i="11"/>
  <c r="F236" i="11"/>
  <c r="G232" i="11"/>
  <c r="G229" i="11"/>
  <c r="G176" i="11"/>
  <c r="F226" i="11"/>
  <c r="F245" i="11"/>
  <c r="G244" i="11"/>
  <c r="F234" i="11"/>
  <c r="F231" i="11"/>
  <c r="F230" i="11"/>
  <c r="F222" i="11"/>
  <c r="F202" i="11"/>
  <c r="G174" i="11"/>
  <c r="F171" i="11"/>
  <c r="G170" i="11"/>
  <c r="F249" i="11"/>
  <c r="F224" i="11"/>
  <c r="F223" i="11"/>
  <c r="G221" i="11"/>
  <c r="F220" i="11"/>
  <c r="F219" i="11"/>
  <c r="G217" i="11"/>
  <c r="F216" i="11"/>
  <c r="F196" i="11"/>
  <c r="F189" i="11"/>
  <c r="F188" i="11"/>
  <c r="G175" i="11"/>
  <c r="G172" i="11"/>
  <c r="F172" i="11"/>
  <c r="F160" i="11"/>
  <c r="F157" i="11"/>
  <c r="F155" i="11"/>
  <c r="G158" i="11"/>
  <c r="B84" i="7"/>
  <c r="F84" i="4" s="1"/>
  <c r="K84" i="5"/>
  <c r="C82" i="11"/>
  <c r="C82" i="7"/>
  <c r="G82" i="4" s="1"/>
  <c r="G82" i="11"/>
  <c r="Q81" i="5"/>
  <c r="C84" i="7"/>
  <c r="G84" i="4" s="1"/>
  <c r="F85" i="7"/>
  <c r="Q17" i="5"/>
  <c r="B14" i="11"/>
  <c r="C58" i="11"/>
  <c r="B16" i="11"/>
  <c r="D70" i="5"/>
  <c r="B73" i="7"/>
  <c r="F73" i="4" s="1"/>
  <c r="E76" i="5"/>
  <c r="E77" i="5"/>
  <c r="B90" i="7"/>
  <c r="F90" i="4" s="1"/>
  <c r="C90" i="7"/>
  <c r="G90" i="4" s="1"/>
  <c r="E90" i="5"/>
  <c r="E89" i="5"/>
  <c r="E83" i="5"/>
  <c r="B60" i="11"/>
  <c r="D65" i="5"/>
  <c r="E67" i="5"/>
  <c r="E68" i="5"/>
  <c r="E42" i="5"/>
  <c r="E11" i="5"/>
  <c r="E10" i="5"/>
  <c r="E9" i="5"/>
  <c r="C175" i="11"/>
  <c r="C229" i="11"/>
  <c r="C165" i="11"/>
  <c r="C145" i="11"/>
  <c r="C127" i="11"/>
  <c r="C111" i="11"/>
  <c r="C97" i="11"/>
  <c r="C45" i="7"/>
  <c r="G45" i="4" s="1"/>
  <c r="C153" i="11"/>
  <c r="C167" i="11"/>
  <c r="R150" i="5"/>
  <c r="R152" i="5"/>
  <c r="D99" i="5"/>
  <c r="E109" i="5"/>
  <c r="E94" i="5"/>
  <c r="D104" i="5"/>
  <c r="E87" i="5"/>
  <c r="D114" i="5"/>
  <c r="R132" i="5"/>
  <c r="E152" i="5"/>
  <c r="E164" i="5"/>
  <c r="G98" i="11"/>
  <c r="G93" i="11"/>
  <c r="F94" i="11"/>
  <c r="F200" i="11"/>
  <c r="F80" i="11"/>
  <c r="G79" i="11"/>
  <c r="F69" i="11"/>
  <c r="H163" i="5"/>
  <c r="J166" i="5"/>
  <c r="H147" i="5"/>
  <c r="E100" i="5"/>
  <c r="E110" i="5"/>
  <c r="E120" i="5"/>
  <c r="R124" i="5"/>
  <c r="D154" i="5"/>
  <c r="E166" i="5"/>
  <c r="S176" i="5"/>
  <c r="F154" i="11"/>
  <c r="G80" i="11"/>
  <c r="L48" i="5"/>
  <c r="N166" i="5"/>
  <c r="Q163" i="5"/>
  <c r="E107" i="5"/>
  <c r="S111" i="5"/>
  <c r="D92" i="5"/>
  <c r="S118" i="5"/>
  <c r="R120" i="5"/>
  <c r="D138" i="5"/>
  <c r="O16" i="5"/>
  <c r="K9" i="5"/>
  <c r="C135" i="7"/>
  <c r="G135" i="4" s="1"/>
  <c r="B249" i="11"/>
  <c r="B128" i="7"/>
  <c r="F128" i="4" s="1"/>
  <c r="B32" i="7"/>
  <c r="F32" i="4" s="1"/>
  <c r="F250" i="11"/>
  <c r="F227" i="11"/>
  <c r="F221" i="11"/>
  <c r="F218" i="11"/>
  <c r="F213" i="11"/>
  <c r="S204" i="5"/>
  <c r="R204" i="5"/>
  <c r="F199" i="11"/>
  <c r="F197" i="11"/>
  <c r="F190" i="11"/>
  <c r="R178" i="5"/>
  <c r="D176" i="5"/>
  <c r="E176" i="5"/>
  <c r="R174" i="5"/>
  <c r="S174" i="5"/>
  <c r="F174" i="11"/>
  <c r="S172" i="5"/>
  <c r="R172" i="5"/>
  <c r="E172" i="5"/>
  <c r="D172" i="5"/>
  <c r="F170" i="11"/>
  <c r="J170" i="5"/>
  <c r="E168" i="5"/>
  <c r="D168" i="5"/>
  <c r="F167" i="11"/>
  <c r="H167" i="5"/>
  <c r="G162" i="11"/>
  <c r="D162" i="5"/>
  <c r="E162" i="5"/>
  <c r="E160" i="5"/>
  <c r="D160" i="5"/>
  <c r="F159" i="11"/>
  <c r="I159" i="5"/>
  <c r="D158" i="5"/>
  <c r="E158" i="5"/>
  <c r="G156" i="11"/>
  <c r="D156" i="5"/>
  <c r="E156" i="5"/>
  <c r="R154" i="5"/>
  <c r="S154" i="5"/>
  <c r="I153" i="5"/>
  <c r="H153" i="5"/>
  <c r="F152" i="11"/>
  <c r="J152" i="5"/>
  <c r="F151" i="11"/>
  <c r="F150" i="11"/>
  <c r="D150" i="5"/>
  <c r="E150" i="5"/>
  <c r="F146" i="11"/>
  <c r="J146" i="5"/>
  <c r="E146" i="5"/>
  <c r="D146" i="5"/>
  <c r="D142" i="5"/>
  <c r="E142" i="5"/>
  <c r="L141" i="5"/>
  <c r="F140" i="11"/>
  <c r="D140" i="5"/>
  <c r="E140" i="5"/>
  <c r="G138" i="11"/>
  <c r="G136" i="11"/>
  <c r="E136" i="5"/>
  <c r="D136" i="5"/>
  <c r="F135" i="11"/>
  <c r="E134" i="5"/>
  <c r="D134" i="5"/>
  <c r="G133" i="11"/>
  <c r="H133" i="5"/>
  <c r="F132" i="11"/>
  <c r="E132" i="5"/>
  <c r="D132" i="5"/>
  <c r="F131" i="11"/>
  <c r="S130" i="5"/>
  <c r="R130" i="5"/>
  <c r="F130" i="11"/>
  <c r="E128" i="5"/>
  <c r="D128" i="5"/>
  <c r="F127" i="11"/>
  <c r="E126" i="5"/>
  <c r="D126" i="5"/>
  <c r="M125" i="5"/>
  <c r="L125" i="5"/>
  <c r="E124" i="5"/>
  <c r="D124" i="5"/>
  <c r="O122" i="5"/>
  <c r="N122" i="5"/>
  <c r="F122" i="11"/>
  <c r="E122" i="5"/>
  <c r="D122" i="5"/>
  <c r="F121" i="11"/>
  <c r="H121" i="5"/>
  <c r="F120" i="11"/>
  <c r="F118" i="11"/>
  <c r="J118" i="5"/>
  <c r="E118" i="5"/>
  <c r="D118" i="5"/>
  <c r="F117" i="11"/>
  <c r="S114" i="5"/>
  <c r="R114" i="5"/>
  <c r="G114" i="11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F85" i="11"/>
  <c r="E85" i="5"/>
  <c r="D85" i="5"/>
  <c r="F82" i="11"/>
  <c r="D82" i="5"/>
  <c r="C155" i="7"/>
  <c r="G155" i="4" s="1"/>
  <c r="F173" i="11"/>
  <c r="D78" i="5"/>
  <c r="D71" i="5"/>
  <c r="D77" i="5"/>
  <c r="E79" i="5"/>
  <c r="F66" i="11"/>
  <c r="D69" i="5"/>
  <c r="D72" i="5"/>
  <c r="C106" i="11"/>
  <c r="B92" i="7"/>
  <c r="F92" i="4" s="1"/>
  <c r="B56" i="7"/>
  <c r="F56" i="4" s="1"/>
  <c r="B44" i="7"/>
  <c r="F44" i="4" s="1"/>
  <c r="K22" i="5"/>
  <c r="M139" i="5"/>
  <c r="I139" i="5"/>
  <c r="Q137" i="5"/>
  <c r="C169" i="11"/>
  <c r="C137" i="11"/>
  <c r="C121" i="11"/>
  <c r="F233" i="11"/>
  <c r="C131" i="7"/>
  <c r="G131" i="4" s="1"/>
  <c r="C95" i="7"/>
  <c r="G95" i="4" s="1"/>
  <c r="M153" i="5"/>
  <c r="S164" i="5"/>
  <c r="S162" i="5"/>
  <c r="K162" i="5"/>
  <c r="S160" i="5"/>
  <c r="Q129" i="5"/>
  <c r="K176" i="5"/>
  <c r="Q175" i="5"/>
  <c r="I175" i="5"/>
  <c r="S166" i="5"/>
  <c r="Q151" i="5"/>
  <c r="M149" i="5"/>
  <c r="I149" i="5"/>
  <c r="Q141" i="5"/>
  <c r="Q29" i="5"/>
  <c r="C148" i="11"/>
  <c r="C98" i="11"/>
  <c r="O172" i="5"/>
  <c r="O170" i="5"/>
  <c r="S168" i="5"/>
  <c r="O168" i="5"/>
  <c r="K160" i="5"/>
  <c r="I137" i="5"/>
  <c r="I125" i="5"/>
  <c r="O124" i="5"/>
  <c r="K124" i="5"/>
  <c r="K23" i="5"/>
  <c r="O14" i="5"/>
  <c r="P229" i="5"/>
  <c r="K174" i="5"/>
  <c r="S156" i="5"/>
  <c r="K156" i="5"/>
  <c r="M133" i="5"/>
  <c r="I133" i="5"/>
  <c r="O132" i="5"/>
  <c r="I121" i="5"/>
  <c r="O120" i="5"/>
  <c r="B126" i="11"/>
  <c r="B112" i="7"/>
  <c r="F112" i="4" s="1"/>
  <c r="B98" i="11"/>
  <c r="B86" i="7"/>
  <c r="F86" i="4" s="1"/>
  <c r="F175" i="11"/>
  <c r="F149" i="11"/>
  <c r="G125" i="11"/>
  <c r="G116" i="11"/>
  <c r="F101" i="11"/>
  <c r="G101" i="11"/>
  <c r="B30" i="7"/>
  <c r="F30" i="4" s="1"/>
  <c r="B36" i="7"/>
  <c r="F36" i="4" s="1"/>
  <c r="Q102" i="5"/>
  <c r="M65" i="5"/>
  <c r="H65" i="5"/>
  <c r="M56" i="5"/>
  <c r="Q90" i="5"/>
  <c r="M24" i="5"/>
  <c r="I35" i="5"/>
  <c r="H25" i="5"/>
  <c r="B68" i="7"/>
  <c r="F68" i="4" s="1"/>
  <c r="C154" i="8"/>
  <c r="B151" i="7"/>
  <c r="F151" i="4" s="1"/>
  <c r="C170" i="8"/>
  <c r="B88" i="7"/>
  <c r="F88" i="4" s="1"/>
  <c r="B106" i="7"/>
  <c r="F106" i="4" s="1"/>
  <c r="B116" i="8"/>
  <c r="B118" i="8"/>
  <c r="B142" i="8"/>
  <c r="B212" i="8"/>
  <c r="B194" i="8"/>
  <c r="S122" i="5"/>
  <c r="C246" i="8"/>
  <c r="C103" i="7"/>
  <c r="G103" i="4" s="1"/>
  <c r="F216" i="8"/>
  <c r="M77" i="5"/>
  <c r="K68" i="5"/>
  <c r="Q67" i="5"/>
  <c r="O11" i="5"/>
  <c r="O158" i="5"/>
  <c r="I135" i="5"/>
  <c r="I129" i="5"/>
  <c r="K122" i="5"/>
  <c r="C164" i="8"/>
  <c r="O98" i="5"/>
  <c r="C149" i="8"/>
  <c r="B70" i="7"/>
  <c r="F70" i="4" s="1"/>
  <c r="B9" i="7"/>
  <c r="F9" i="4" s="1"/>
  <c r="C156" i="8"/>
  <c r="C122" i="8"/>
  <c r="C130" i="8"/>
  <c r="C64" i="8"/>
  <c r="C62" i="7"/>
  <c r="G62" i="4" s="1"/>
  <c r="O174" i="5"/>
  <c r="K168" i="5"/>
  <c r="Q153" i="5"/>
  <c r="M137" i="5"/>
  <c r="K132" i="5"/>
  <c r="O176" i="5"/>
  <c r="K172" i="5"/>
  <c r="K164" i="5"/>
  <c r="K158" i="5"/>
  <c r="M151" i="5"/>
  <c r="Q139" i="5"/>
  <c r="Q133" i="5"/>
  <c r="Q125" i="5"/>
  <c r="Q121" i="5"/>
  <c r="M52" i="5"/>
  <c r="C56" i="8"/>
  <c r="M48" i="5"/>
  <c r="I48" i="5"/>
  <c r="H48" i="5"/>
  <c r="C47" i="8"/>
  <c r="C38" i="8"/>
  <c r="B36" i="8"/>
  <c r="C34" i="8"/>
  <c r="B34" i="7"/>
  <c r="F34" i="4" s="1"/>
  <c r="B34" i="8"/>
  <c r="F81" i="11"/>
  <c r="G86" i="11"/>
  <c r="B87" i="11"/>
  <c r="C87" i="11"/>
  <c r="O18" i="5"/>
  <c r="N9" i="5"/>
  <c r="O9" i="5"/>
  <c r="M11" i="5"/>
  <c r="F20" i="11"/>
  <c r="J20" i="5"/>
  <c r="B83" i="11"/>
  <c r="K25" i="5"/>
  <c r="F25" i="11"/>
  <c r="B24" i="11"/>
  <c r="H85" i="5"/>
  <c r="H46" i="5"/>
  <c r="C45" i="6"/>
  <c r="E45" i="4" s="1"/>
  <c r="H52" i="5"/>
  <c r="I56" i="5"/>
  <c r="I50" i="5"/>
  <c r="G33" i="6"/>
  <c r="H28" i="5"/>
  <c r="I26" i="5"/>
  <c r="K88" i="5"/>
  <c r="J78" i="5"/>
  <c r="K66" i="5"/>
  <c r="J66" i="5"/>
  <c r="O90" i="5"/>
  <c r="F89" i="6"/>
  <c r="F85" i="6"/>
  <c r="O82" i="5"/>
  <c r="O74" i="5"/>
  <c r="G16" i="6"/>
  <c r="G11" i="8"/>
  <c r="F9" i="6"/>
  <c r="C168" i="8"/>
  <c r="C105" i="6"/>
  <c r="E105" i="4" s="1"/>
  <c r="C99" i="6"/>
  <c r="E99" i="4" s="1"/>
  <c r="C83" i="6"/>
  <c r="E83" i="4" s="1"/>
  <c r="L153" i="5"/>
  <c r="C240" i="8"/>
  <c r="B137" i="6"/>
  <c r="D137" i="4" s="1"/>
  <c r="C13" i="8"/>
  <c r="F91" i="6"/>
  <c r="B143" i="6"/>
  <c r="D143" i="4" s="1"/>
  <c r="B19" i="8"/>
  <c r="C61" i="8"/>
  <c r="B13" i="8"/>
  <c r="B15" i="6"/>
  <c r="D15" i="4" s="1"/>
  <c r="C15" i="6"/>
  <c r="E15" i="4" s="1"/>
  <c r="C166" i="8"/>
  <c r="B166" i="8"/>
  <c r="B107" i="6"/>
  <c r="D107" i="4" s="1"/>
  <c r="B107" i="8"/>
  <c r="B103" i="8"/>
  <c r="B103" i="5" s="1"/>
  <c r="B103" i="4" s="1"/>
  <c r="C103" i="6"/>
  <c r="E103" i="4" s="1"/>
  <c r="C103" i="8"/>
  <c r="B101" i="6"/>
  <c r="D101" i="4" s="1"/>
  <c r="B101" i="8"/>
  <c r="B147" i="8"/>
  <c r="B67" i="8"/>
  <c r="B65" i="6"/>
  <c r="D65" i="4" s="1"/>
  <c r="B65" i="8"/>
  <c r="B65" i="5" s="1"/>
  <c r="B65" i="4" s="1"/>
  <c r="B27" i="8"/>
  <c r="F104" i="6"/>
  <c r="F96" i="6"/>
  <c r="F87" i="6"/>
  <c r="F82" i="6"/>
  <c r="F69" i="6"/>
  <c r="F59" i="6"/>
  <c r="F54" i="6"/>
  <c r="F30" i="6"/>
  <c r="F26" i="6"/>
  <c r="F22" i="6"/>
  <c r="F13" i="6"/>
  <c r="C124" i="8"/>
  <c r="G35" i="6"/>
  <c r="C152" i="8"/>
  <c r="C77" i="8"/>
  <c r="C73" i="6"/>
  <c r="E73" i="4" s="1"/>
  <c r="M173" i="5"/>
  <c r="I165" i="5"/>
  <c r="K152" i="5"/>
  <c r="K106" i="5"/>
  <c r="Q105" i="5"/>
  <c r="M105" i="5"/>
  <c r="I105" i="5"/>
  <c r="O104" i="5"/>
  <c r="Q75" i="5"/>
  <c r="Q15" i="5"/>
  <c r="N173" i="5"/>
  <c r="C82" i="8"/>
  <c r="C202" i="8"/>
  <c r="C142" i="8"/>
  <c r="C60" i="8"/>
  <c r="Q35" i="5"/>
  <c r="B25" i="8"/>
  <c r="B21" i="8"/>
  <c r="C21" i="6"/>
  <c r="E21" i="4" s="1"/>
  <c r="F15" i="8"/>
  <c r="F83" i="6"/>
  <c r="C100" i="6"/>
  <c r="E100" i="4" s="1"/>
  <c r="C45" i="8"/>
  <c r="C110" i="6"/>
  <c r="E110" i="4" s="1"/>
  <c r="B91" i="6"/>
  <c r="D91" i="4" s="1"/>
  <c r="C91" i="6"/>
  <c r="E91" i="4" s="1"/>
  <c r="F11" i="8"/>
  <c r="G110" i="6"/>
  <c r="B108" i="8"/>
  <c r="B238" i="8"/>
  <c r="C198" i="8"/>
  <c r="C140" i="8"/>
  <c r="B140" i="8"/>
  <c r="B123" i="6"/>
  <c r="D123" i="4" s="1"/>
  <c r="F198" i="8"/>
  <c r="F168" i="8"/>
  <c r="F153" i="8"/>
  <c r="F148" i="8"/>
  <c r="M174" i="5"/>
  <c r="Q164" i="5"/>
  <c r="C248" i="8"/>
  <c r="C138" i="8"/>
  <c r="C47" i="6"/>
  <c r="E47" i="4" s="1"/>
  <c r="P236" i="5"/>
  <c r="M236" i="5"/>
  <c r="R162" i="5"/>
  <c r="H161" i="5"/>
  <c r="Q148" i="5"/>
  <c r="F78" i="6"/>
  <c r="L231" i="5"/>
  <c r="H231" i="5"/>
  <c r="L166" i="5"/>
  <c r="S155" i="5"/>
  <c r="L143" i="5"/>
  <c r="L139" i="5"/>
  <c r="Q109" i="5"/>
  <c r="M109" i="5"/>
  <c r="D203" i="5"/>
  <c r="H171" i="5"/>
  <c r="R170" i="5"/>
  <c r="N170" i="5"/>
  <c r="Q169" i="5"/>
  <c r="O147" i="5"/>
  <c r="Q130" i="5"/>
  <c r="M130" i="5"/>
  <c r="I130" i="5"/>
  <c r="M121" i="5"/>
  <c r="N22" i="5"/>
  <c r="B87" i="6"/>
  <c r="D87" i="4" s="1"/>
  <c r="B78" i="6"/>
  <c r="D78" i="4" s="1"/>
  <c r="B76" i="8"/>
  <c r="C74" i="8"/>
  <c r="B74" i="8"/>
  <c r="B72" i="8"/>
  <c r="B72" i="6"/>
  <c r="D72" i="4" s="1"/>
  <c r="C72" i="6"/>
  <c r="E72" i="4" s="1"/>
  <c r="C62" i="8"/>
  <c r="C43" i="8"/>
  <c r="B41" i="6"/>
  <c r="D41" i="4" s="1"/>
  <c r="B33" i="8"/>
  <c r="C33" i="8"/>
  <c r="C28" i="8"/>
  <c r="C124" i="6"/>
  <c r="E124" i="4" s="1"/>
  <c r="C177" i="8"/>
  <c r="B33" i="6"/>
  <c r="D33" i="4" s="1"/>
  <c r="B120" i="8"/>
  <c r="C114" i="8"/>
  <c r="B114" i="8"/>
  <c r="B145" i="6"/>
  <c r="D145" i="4" s="1"/>
  <c r="C128" i="8"/>
  <c r="B155" i="8"/>
  <c r="B131" i="6"/>
  <c r="D131" i="4" s="1"/>
  <c r="C127" i="6"/>
  <c r="E127" i="4" s="1"/>
  <c r="B125" i="6"/>
  <c r="D125" i="4" s="1"/>
  <c r="B99" i="6"/>
  <c r="D99" i="4" s="1"/>
  <c r="B105" i="6"/>
  <c r="D105" i="4" s="1"/>
  <c r="B105" i="8"/>
  <c r="B75" i="8"/>
  <c r="G21" i="8"/>
  <c r="G16" i="8"/>
  <c r="Q156" i="5"/>
  <c r="M156" i="5"/>
  <c r="I156" i="5"/>
  <c r="N80" i="5"/>
  <c r="I67" i="5"/>
  <c r="Q65" i="5"/>
  <c r="O40" i="5"/>
  <c r="K15" i="5"/>
  <c r="K173" i="5"/>
  <c r="L123" i="5"/>
  <c r="Q119" i="5"/>
  <c r="F160" i="8"/>
  <c r="D209" i="5"/>
  <c r="S152" i="5"/>
  <c r="N152" i="5"/>
  <c r="Q99" i="5"/>
  <c r="Q97" i="5"/>
  <c r="M97" i="5"/>
  <c r="I97" i="5"/>
  <c r="N92" i="5"/>
  <c r="H235" i="5"/>
  <c r="H173" i="5"/>
  <c r="N172" i="5"/>
  <c r="J172" i="5"/>
  <c r="N164" i="5"/>
  <c r="P163" i="5"/>
  <c r="I163" i="5"/>
  <c r="N156" i="5"/>
  <c r="J156" i="5"/>
  <c r="P155" i="5"/>
  <c r="J154" i="5"/>
  <c r="L147" i="5"/>
  <c r="R146" i="5"/>
  <c r="M129" i="5"/>
  <c r="N96" i="5"/>
  <c r="J94" i="5"/>
  <c r="L74" i="5"/>
  <c r="C40" i="8"/>
  <c r="C36" i="8"/>
  <c r="G55" i="6"/>
  <c r="F19" i="6"/>
  <c r="F15" i="6"/>
  <c r="H241" i="5"/>
  <c r="L205" i="5"/>
  <c r="P195" i="5"/>
  <c r="L195" i="5"/>
  <c r="L182" i="5"/>
  <c r="H169" i="5"/>
  <c r="R168" i="5"/>
  <c r="N168" i="5"/>
  <c r="J160" i="5"/>
  <c r="P159" i="5"/>
  <c r="S158" i="5"/>
  <c r="P151" i="5"/>
  <c r="S150" i="5"/>
  <c r="N150" i="5"/>
  <c r="Q135" i="5"/>
  <c r="M117" i="5"/>
  <c r="Q113" i="5"/>
  <c r="I113" i="5"/>
  <c r="O102" i="5"/>
  <c r="J88" i="5"/>
  <c r="O86" i="5"/>
  <c r="N73" i="5"/>
  <c r="L67" i="5"/>
  <c r="J21" i="5"/>
  <c r="P17" i="5"/>
  <c r="O12" i="5"/>
  <c r="L239" i="5"/>
  <c r="P237" i="5"/>
  <c r="N225" i="5"/>
  <c r="N223" i="5"/>
  <c r="N174" i="5"/>
  <c r="P173" i="5"/>
  <c r="R166" i="5"/>
  <c r="P165" i="5"/>
  <c r="J158" i="5"/>
  <c r="H157" i="5"/>
  <c r="H149" i="5"/>
  <c r="O148" i="5"/>
  <c r="J98" i="5"/>
  <c r="Q87" i="5"/>
  <c r="J68" i="5"/>
  <c r="K19" i="5"/>
  <c r="B77" i="8"/>
  <c r="B77" i="6"/>
  <c r="D77" i="4" s="1"/>
  <c r="P77" i="5"/>
  <c r="B73" i="8"/>
  <c r="Q71" i="5"/>
  <c r="F55" i="6"/>
  <c r="C46" i="8"/>
  <c r="B46" i="8"/>
  <c r="B26" i="6"/>
  <c r="D26" i="4" s="1"/>
  <c r="M27" i="5"/>
  <c r="F29" i="6"/>
  <c r="C32" i="8"/>
  <c r="C32" i="6"/>
  <c r="E32" i="4" s="1"/>
  <c r="M21" i="5"/>
  <c r="G15" i="6"/>
  <c r="F14" i="8"/>
  <c r="G19" i="6"/>
  <c r="B16" i="6"/>
  <c r="D16" i="4" s="1"/>
  <c r="L44" i="5"/>
  <c r="M44" i="5"/>
  <c r="L38" i="5"/>
  <c r="C36" i="6"/>
  <c r="E36" i="4" s="1"/>
  <c r="G173" i="11"/>
  <c r="N40" i="5"/>
  <c r="F239" i="11"/>
  <c r="L238" i="5"/>
  <c r="H236" i="5"/>
  <c r="F235" i="11"/>
  <c r="I202" i="5"/>
  <c r="R187" i="5"/>
  <c r="I174" i="5"/>
  <c r="H174" i="5"/>
  <c r="S173" i="5"/>
  <c r="R173" i="5"/>
  <c r="I166" i="5"/>
  <c r="H166" i="5"/>
  <c r="S165" i="5"/>
  <c r="R165" i="5"/>
  <c r="O165" i="5"/>
  <c r="N165" i="5"/>
  <c r="G165" i="11"/>
  <c r="K165" i="5"/>
  <c r="J165" i="5"/>
  <c r="E157" i="5"/>
  <c r="D157" i="5"/>
  <c r="D149" i="5"/>
  <c r="E149" i="5"/>
  <c r="M148" i="5"/>
  <c r="L148" i="5"/>
  <c r="G148" i="11"/>
  <c r="S147" i="5"/>
  <c r="R147" i="5"/>
  <c r="F147" i="11"/>
  <c r="G132" i="11"/>
  <c r="S131" i="5"/>
  <c r="R131" i="5"/>
  <c r="O131" i="5"/>
  <c r="N131" i="5"/>
  <c r="G131" i="11"/>
  <c r="K131" i="5"/>
  <c r="I109" i="5"/>
  <c r="G109" i="11"/>
  <c r="M99" i="5"/>
  <c r="L99" i="5"/>
  <c r="H99" i="5"/>
  <c r="I99" i="5"/>
  <c r="D91" i="5"/>
  <c r="I65" i="5"/>
  <c r="E57" i="5"/>
  <c r="F56" i="11"/>
  <c r="N43" i="5"/>
  <c r="F43" i="11"/>
  <c r="J43" i="5"/>
  <c r="N41" i="5"/>
  <c r="F41" i="11"/>
  <c r="D41" i="5"/>
  <c r="K40" i="5"/>
  <c r="D40" i="5"/>
  <c r="E40" i="5"/>
  <c r="J39" i="5"/>
  <c r="P32" i="5"/>
  <c r="P31" i="5"/>
  <c r="F165" i="11"/>
  <c r="P148" i="5"/>
  <c r="H148" i="5"/>
  <c r="F110" i="11"/>
  <c r="G166" i="11"/>
  <c r="F99" i="11"/>
  <c r="L236" i="5"/>
  <c r="P99" i="5"/>
  <c r="B246" i="11"/>
  <c r="B227" i="11"/>
  <c r="B221" i="11"/>
  <c r="B100" i="11"/>
  <c r="B100" i="7"/>
  <c r="F100" i="4" s="1"/>
  <c r="C19" i="7"/>
  <c r="G19" i="4" s="1"/>
  <c r="B19" i="7"/>
  <c r="F19" i="4" s="1"/>
  <c r="F213" i="7"/>
  <c r="B28" i="7"/>
  <c r="F28" i="4" s="1"/>
  <c r="B74" i="7"/>
  <c r="F74" i="4" s="1"/>
  <c r="Q89" i="5"/>
  <c r="C88" i="7"/>
  <c r="G88" i="4" s="1"/>
  <c r="G153" i="7"/>
  <c r="F115" i="11"/>
  <c r="B133" i="11"/>
  <c r="O166" i="5"/>
  <c r="S132" i="5"/>
  <c r="O110" i="5"/>
  <c r="Q91" i="5"/>
  <c r="E69" i="5"/>
  <c r="C131" i="11"/>
  <c r="I155" i="5"/>
  <c r="F137" i="11"/>
  <c r="E130" i="5"/>
  <c r="I119" i="5"/>
  <c r="E116" i="5"/>
  <c r="E114" i="5"/>
  <c r="K104" i="5"/>
  <c r="E65" i="5"/>
  <c r="E54" i="5"/>
  <c r="C173" i="11"/>
  <c r="C171" i="11"/>
  <c r="C163" i="11"/>
  <c r="C159" i="11"/>
  <c r="C155" i="11"/>
  <c r="C153" i="7"/>
  <c r="G153" i="4" s="1"/>
  <c r="C151" i="11"/>
  <c r="C149" i="11"/>
  <c r="C143" i="11"/>
  <c r="C129" i="11"/>
  <c r="G120" i="7"/>
  <c r="S196" i="5"/>
  <c r="Q167" i="5"/>
  <c r="K166" i="5"/>
  <c r="Q161" i="5"/>
  <c r="Q157" i="5"/>
  <c r="F145" i="11"/>
  <c r="O144" i="5"/>
  <c r="S124" i="5"/>
  <c r="F124" i="11"/>
  <c r="E99" i="5"/>
  <c r="K92" i="5"/>
  <c r="K82" i="5"/>
  <c r="E71" i="5"/>
  <c r="E70" i="5"/>
  <c r="E24" i="5"/>
  <c r="C109" i="11"/>
  <c r="C99" i="11"/>
  <c r="C95" i="11"/>
  <c r="C85" i="11"/>
  <c r="C33" i="11"/>
  <c r="F64" i="11"/>
  <c r="E21" i="5"/>
  <c r="C141" i="11"/>
  <c r="B141" i="7"/>
  <c r="F141" i="4" s="1"/>
  <c r="B243" i="11"/>
  <c r="C86" i="7"/>
  <c r="G86" i="4"/>
  <c r="B10" i="11"/>
  <c r="C10" i="11"/>
  <c r="C69" i="11"/>
  <c r="C57" i="7"/>
  <c r="G57" i="4" s="1"/>
  <c r="C39" i="7"/>
  <c r="G39" i="4" s="1"/>
  <c r="F74" i="7"/>
  <c r="F125" i="11"/>
  <c r="F93" i="11"/>
  <c r="P62" i="5"/>
  <c r="G62" i="11"/>
  <c r="M17" i="5"/>
  <c r="K18" i="5"/>
  <c r="E12" i="5"/>
  <c r="D12" i="5"/>
  <c r="C76" i="11"/>
  <c r="C56" i="7"/>
  <c r="G56" i="4" s="1"/>
  <c r="C29" i="7"/>
  <c r="G29" i="4" s="1"/>
  <c r="G129" i="11"/>
  <c r="E50" i="5"/>
  <c r="E16" i="5"/>
  <c r="C21" i="7"/>
  <c r="G21" i="4" s="1"/>
  <c r="C9" i="7"/>
  <c r="G9" i="4" s="1"/>
  <c r="F240" i="11"/>
  <c r="E15" i="5"/>
  <c r="D15" i="5"/>
  <c r="M79" i="5"/>
  <c r="O76" i="5"/>
  <c r="M28" i="5"/>
  <c r="M73" i="5"/>
  <c r="K54" i="5"/>
  <c r="C43" i="7"/>
  <c r="G43" i="4" s="1"/>
  <c r="C37" i="11"/>
  <c r="G40" i="7"/>
  <c r="B35" i="7"/>
  <c r="F35" i="4" s="1"/>
  <c r="C33" i="7"/>
  <c r="G33" i="4" s="1"/>
  <c r="O33" i="5"/>
  <c r="B33" i="7"/>
  <c r="F33" i="4" s="1"/>
  <c r="B33" i="11"/>
  <c r="B33" i="5"/>
  <c r="B33" i="4" s="1"/>
  <c r="G37" i="7"/>
  <c r="B49" i="7"/>
  <c r="F49" i="4" s="1"/>
  <c r="C49" i="7"/>
  <c r="G49" i="4" s="1"/>
  <c r="B47" i="11"/>
  <c r="C54" i="7"/>
  <c r="G54" i="4"/>
  <c r="G50" i="4"/>
  <c r="C47" i="11"/>
  <c r="C46" i="7"/>
  <c r="G46" i="4" s="1"/>
  <c r="M46" i="5"/>
  <c r="G54" i="11"/>
  <c r="C48" i="7"/>
  <c r="G48" i="4" s="1"/>
  <c r="F62" i="11"/>
  <c r="L62" i="5"/>
  <c r="G59" i="11"/>
  <c r="F63" i="11"/>
  <c r="C66" i="7"/>
  <c r="G66" i="4" s="1"/>
  <c r="B66" i="11"/>
  <c r="B66" i="5" s="1"/>
  <c r="B66" i="4" s="1"/>
  <c r="B64" i="7"/>
  <c r="F64" i="4" s="1"/>
  <c r="C64" i="7"/>
  <c r="G64" i="4" s="1"/>
  <c r="J63" i="5"/>
  <c r="F59" i="11"/>
  <c r="O57" i="5"/>
  <c r="B67" i="7"/>
  <c r="F67" i="4" s="1"/>
  <c r="B67" i="11"/>
  <c r="O66" i="5"/>
  <c r="B65" i="7"/>
  <c r="F65" i="4" s="1"/>
  <c r="C41" i="11"/>
  <c r="B41" i="11"/>
  <c r="B40" i="7"/>
  <c r="F40" i="4" s="1"/>
  <c r="L21" i="5"/>
  <c r="B27" i="7"/>
  <c r="F27" i="4" s="1"/>
  <c r="C28" i="7"/>
  <c r="G28" i="4" s="1"/>
  <c r="F29" i="11"/>
  <c r="L29" i="5"/>
  <c r="B29" i="7"/>
  <c r="F29" i="4" s="1"/>
  <c r="G30" i="11"/>
  <c r="C32" i="7"/>
  <c r="G32" i="4" s="1"/>
  <c r="F76" i="11"/>
  <c r="F72" i="11"/>
  <c r="B31" i="7"/>
  <c r="F31" i="4" s="1"/>
  <c r="C31" i="7"/>
  <c r="G31" i="4" s="1"/>
  <c r="N23" i="5"/>
  <c r="O23" i="5"/>
  <c r="F22" i="11"/>
  <c r="J72" i="5"/>
  <c r="G72" i="11"/>
  <c r="B74" i="11"/>
  <c r="B74" i="5" s="1"/>
  <c r="B74" i="4" s="1"/>
  <c r="G75" i="11"/>
  <c r="B76" i="11"/>
  <c r="B76" i="5" s="1"/>
  <c r="B76" i="4" s="1"/>
  <c r="B76" i="7"/>
  <c r="F76" i="4" s="1"/>
  <c r="B78" i="7"/>
  <c r="F78" i="4" s="1"/>
  <c r="O78" i="5"/>
  <c r="F75" i="11"/>
  <c r="C73" i="11"/>
  <c r="C72" i="11"/>
  <c r="B72" i="11"/>
  <c r="B72" i="5" s="1"/>
  <c r="B72" i="4" s="1"/>
  <c r="N72" i="5"/>
  <c r="O72" i="5"/>
  <c r="F54" i="11"/>
  <c r="P54" i="5"/>
  <c r="P53" i="5"/>
  <c r="F53" i="11"/>
  <c r="C48" i="6"/>
  <c r="E48" i="4" s="1"/>
  <c r="B46" i="11"/>
  <c r="B46" i="5" s="1"/>
  <c r="B46" i="4" s="1"/>
  <c r="B46" i="6"/>
  <c r="D46" i="4" s="1"/>
  <c r="F27" i="11"/>
  <c r="G23" i="6"/>
  <c r="P23" i="5"/>
  <c r="Q31" i="5"/>
  <c r="G31" i="11"/>
  <c r="B31" i="6"/>
  <c r="D31" i="4" s="1"/>
  <c r="B31" i="11"/>
  <c r="C31" i="5" s="1"/>
  <c r="C31" i="4" s="1"/>
  <c r="F32" i="11"/>
  <c r="G32" i="11"/>
  <c r="B19" i="6"/>
  <c r="D19" i="4" s="1"/>
  <c r="I18" i="5"/>
  <c r="G14" i="11"/>
  <c r="B37" i="6"/>
  <c r="D37" i="4" s="1"/>
  <c r="B43" i="11"/>
  <c r="G40" i="11"/>
  <c r="C39" i="11"/>
  <c r="H87" i="5"/>
  <c r="I85" i="5"/>
  <c r="C81" i="11"/>
  <c r="C81" i="6"/>
  <c r="E81" i="4" s="1"/>
  <c r="B81" i="6"/>
  <c r="D81" i="4" s="1"/>
  <c r="C67" i="11"/>
  <c r="B67" i="6"/>
  <c r="D67" i="4" s="1"/>
  <c r="H63" i="5"/>
  <c r="I60" i="5"/>
  <c r="F60" i="6"/>
  <c r="C57" i="11"/>
  <c r="B61" i="6"/>
  <c r="D61" i="4" s="1"/>
  <c r="E66" i="5"/>
  <c r="C68" i="11"/>
  <c r="C48" i="11"/>
  <c r="B48" i="6"/>
  <c r="D48" i="4" s="1"/>
  <c r="B48" i="11"/>
  <c r="B50" i="11"/>
  <c r="B50" i="5" s="1"/>
  <c r="B50" i="4" s="1"/>
  <c r="C52" i="6"/>
  <c r="E52" i="4" s="1"/>
  <c r="C52" i="11"/>
  <c r="B52" i="11"/>
  <c r="C75" i="6"/>
  <c r="E75" i="4" s="1"/>
  <c r="C75" i="11"/>
  <c r="B75" i="6"/>
  <c r="D75" i="4" s="1"/>
  <c r="B70" i="6"/>
  <c r="D70" i="4" s="1"/>
  <c r="B39" i="6"/>
  <c r="D39" i="4" s="1"/>
  <c r="E37" i="5"/>
  <c r="C36" i="11"/>
  <c r="E34" i="5"/>
  <c r="B34" i="6"/>
  <c r="D34" i="4" s="1"/>
  <c r="D86" i="5"/>
  <c r="B86" i="11"/>
  <c r="B89" i="6"/>
  <c r="D89" i="4" s="1"/>
  <c r="B27" i="11"/>
  <c r="C31" i="11"/>
  <c r="D32" i="5"/>
  <c r="B32" i="11"/>
  <c r="C32" i="11"/>
  <c r="B20" i="11"/>
  <c r="B168" i="8"/>
  <c r="B252" i="8"/>
  <c r="C146" i="6"/>
  <c r="E146" i="4" s="1"/>
  <c r="C146" i="8"/>
  <c r="P242" i="5"/>
  <c r="L242" i="5"/>
  <c r="H242" i="5"/>
  <c r="F201" i="8"/>
  <c r="G201" i="8"/>
  <c r="P200" i="5"/>
  <c r="Q200" i="5"/>
  <c r="H200" i="5"/>
  <c r="P198" i="5"/>
  <c r="K197" i="5"/>
  <c r="H195" i="5"/>
  <c r="P194" i="5"/>
  <c r="N193" i="5"/>
  <c r="J193" i="5"/>
  <c r="F188" i="8"/>
  <c r="R179" i="5"/>
  <c r="P176" i="5"/>
  <c r="O153" i="5"/>
  <c r="N153" i="5"/>
  <c r="J153" i="5"/>
  <c r="G153" i="8"/>
  <c r="S151" i="5"/>
  <c r="F151" i="8"/>
  <c r="F150" i="8"/>
  <c r="H150" i="5"/>
  <c r="P149" i="5"/>
  <c r="Q149" i="5"/>
  <c r="G149" i="8"/>
  <c r="Q85" i="5"/>
  <c r="P85" i="5"/>
  <c r="M85" i="5"/>
  <c r="L85" i="5"/>
  <c r="I42" i="5"/>
  <c r="G10" i="8"/>
  <c r="J10" i="5"/>
  <c r="F10" i="8"/>
  <c r="F9" i="8"/>
  <c r="I9" i="5"/>
  <c r="G9" i="8"/>
  <c r="H9" i="5"/>
  <c r="R135" i="5"/>
  <c r="K70" i="5"/>
  <c r="B129" i="6"/>
  <c r="D129" i="4" s="1"/>
  <c r="B129" i="8"/>
  <c r="F16" i="8"/>
  <c r="C30" i="8"/>
  <c r="F48" i="6"/>
  <c r="K80" i="5"/>
  <c r="I54" i="5"/>
  <c r="C106" i="6"/>
  <c r="E106" i="4" s="1"/>
  <c r="I64" i="5"/>
  <c r="M59" i="5"/>
  <c r="I46" i="5"/>
  <c r="K45" i="5"/>
  <c r="I44" i="5"/>
  <c r="C174" i="8"/>
  <c r="C100" i="8"/>
  <c r="C79" i="6"/>
  <c r="E79" i="4" s="1"/>
  <c r="G52" i="6"/>
  <c r="Q172" i="5"/>
  <c r="I171" i="5"/>
  <c r="Q168" i="5"/>
  <c r="Q162" i="5"/>
  <c r="K154" i="5"/>
  <c r="S148" i="5"/>
  <c r="S145" i="5"/>
  <c r="F27" i="6"/>
  <c r="F24" i="6"/>
  <c r="F16" i="6"/>
  <c r="G87" i="6"/>
  <c r="G63" i="6"/>
  <c r="F61" i="6"/>
  <c r="I172" i="5"/>
  <c r="C39" i="6"/>
  <c r="E39" i="4" s="1"/>
  <c r="G79" i="6"/>
  <c r="O21" i="5"/>
  <c r="C87" i="6"/>
  <c r="E87" i="4" s="1"/>
  <c r="C66" i="8"/>
  <c r="F36" i="6"/>
  <c r="F34" i="6"/>
  <c r="M87" i="5"/>
  <c r="C63" i="8"/>
  <c r="C59" i="8"/>
  <c r="F70" i="6"/>
  <c r="G68" i="8"/>
  <c r="G68" i="6"/>
  <c r="G61" i="6"/>
  <c r="L61" i="5"/>
  <c r="C59" i="6"/>
  <c r="E59" i="4" s="1"/>
  <c r="L59" i="5"/>
  <c r="G59" i="6"/>
  <c r="C57" i="8"/>
  <c r="M63" i="5"/>
  <c r="H64" i="5"/>
  <c r="G64" i="8"/>
  <c r="B55" i="6"/>
  <c r="D55" i="4" s="1"/>
  <c r="B53" i="6"/>
  <c r="D53" i="4" s="1"/>
  <c r="C53" i="8"/>
  <c r="B51" i="8"/>
  <c r="B51" i="6"/>
  <c r="D51" i="4" s="1"/>
  <c r="C51" i="8"/>
  <c r="G50" i="6"/>
  <c r="C49" i="8"/>
  <c r="G48" i="6"/>
  <c r="F47" i="6"/>
  <c r="G52" i="8"/>
  <c r="G78" i="6"/>
  <c r="C70" i="6"/>
  <c r="E70" i="4" s="1"/>
  <c r="G69" i="6"/>
  <c r="F75" i="6"/>
  <c r="G75" i="6"/>
  <c r="B70" i="8"/>
  <c r="C69" i="6"/>
  <c r="E69" i="4" s="1"/>
  <c r="I79" i="5"/>
  <c r="B76" i="6"/>
  <c r="D76" i="4" s="1"/>
  <c r="C76" i="6"/>
  <c r="E76" i="4" s="1"/>
  <c r="G34" i="6"/>
  <c r="F43" i="6"/>
  <c r="C44" i="8"/>
  <c r="C44" i="6"/>
  <c r="E44" i="4" s="1"/>
  <c r="B42" i="8"/>
  <c r="C42" i="8"/>
  <c r="C39" i="8"/>
  <c r="J33" i="5"/>
  <c r="G22" i="6"/>
  <c r="F31" i="6"/>
  <c r="G31" i="6"/>
  <c r="B24" i="8"/>
  <c r="B24" i="5" s="1"/>
  <c r="B24" i="4" s="1"/>
  <c r="F86" i="6"/>
  <c r="C86" i="6"/>
  <c r="E86" i="4" s="1"/>
  <c r="L87" i="5"/>
  <c r="M91" i="5"/>
  <c r="H91" i="5"/>
  <c r="G86" i="6"/>
  <c r="C56" i="6"/>
  <c r="E56" i="4" s="1"/>
  <c r="G52" i="11"/>
  <c r="L49" i="5"/>
  <c r="F49" i="11"/>
  <c r="C49" i="11"/>
  <c r="C49" i="6"/>
  <c r="E49" i="4" s="1"/>
  <c r="B49" i="6"/>
  <c r="D49" i="4" s="1"/>
  <c r="G46" i="6"/>
  <c r="C53" i="6"/>
  <c r="E53" i="4" s="1"/>
  <c r="G49" i="6"/>
  <c r="G56" i="11"/>
  <c r="G56" i="6"/>
  <c r="G44" i="6"/>
  <c r="C43" i="11"/>
  <c r="G42" i="6"/>
  <c r="F42" i="11"/>
  <c r="B38" i="11"/>
  <c r="B38" i="5" s="1"/>
  <c r="B38" i="4" s="1"/>
  <c r="F37" i="11"/>
  <c r="F37" i="6"/>
  <c r="C35" i="11"/>
  <c r="F35" i="11"/>
  <c r="C40" i="6"/>
  <c r="E40" i="4" s="1"/>
  <c r="B40" i="6"/>
  <c r="D40" i="4" s="1"/>
  <c r="G39" i="6"/>
  <c r="G37" i="11"/>
  <c r="L37" i="5"/>
  <c r="M37" i="5"/>
  <c r="G37" i="6"/>
  <c r="C35" i="6"/>
  <c r="E35" i="4" s="1"/>
  <c r="B35" i="6"/>
  <c r="D35" i="4" s="1"/>
  <c r="G33" i="11"/>
  <c r="C42" i="6"/>
  <c r="E42" i="4" s="1"/>
  <c r="B42" i="6"/>
  <c r="D42" i="4" s="1"/>
  <c r="C65" i="6"/>
  <c r="E65" i="4" s="1"/>
  <c r="G65" i="6"/>
  <c r="G64" i="6"/>
  <c r="C61" i="6"/>
  <c r="E61" i="4" s="1"/>
  <c r="C61" i="11"/>
  <c r="F61" i="11"/>
  <c r="G58" i="6"/>
  <c r="F58" i="6"/>
  <c r="G57" i="6"/>
  <c r="G66" i="11"/>
  <c r="O68" i="5"/>
  <c r="G68" i="11"/>
  <c r="F68" i="6"/>
  <c r="F68" i="11"/>
  <c r="C68" i="6"/>
  <c r="E68" i="4" s="1"/>
  <c r="C66" i="6"/>
  <c r="E66" i="4" s="1"/>
  <c r="C59" i="11"/>
  <c r="B59" i="6"/>
  <c r="D59" i="4" s="1"/>
  <c r="M58" i="5"/>
  <c r="B57" i="11"/>
  <c r="C57" i="6"/>
  <c r="E57" i="4" s="1"/>
  <c r="C29" i="6"/>
  <c r="E29" i="4" s="1"/>
  <c r="G32" i="6"/>
  <c r="B24" i="6"/>
  <c r="D24" i="4" s="1"/>
  <c r="C24" i="11"/>
  <c r="F23" i="11"/>
  <c r="L23" i="5"/>
  <c r="B22" i="6"/>
  <c r="D22" i="4" s="1"/>
  <c r="F21" i="6"/>
  <c r="G72" i="6"/>
  <c r="F71" i="6"/>
  <c r="F71" i="11"/>
  <c r="B71" i="11"/>
  <c r="G71" i="11"/>
  <c r="M71" i="5"/>
  <c r="C71" i="11"/>
  <c r="C71" i="5" s="1"/>
  <c r="C71" i="4" s="1"/>
  <c r="F70" i="11"/>
  <c r="G70" i="11"/>
  <c r="F80" i="6"/>
  <c r="C80" i="11"/>
  <c r="C78" i="6"/>
  <c r="E78" i="4" s="1"/>
  <c r="G76" i="11"/>
  <c r="J74" i="5"/>
  <c r="F79" i="11"/>
  <c r="G78" i="11"/>
  <c r="F78" i="11"/>
  <c r="K76" i="5"/>
  <c r="C28" i="11"/>
  <c r="B29" i="11"/>
  <c r="G29" i="6"/>
  <c r="C31" i="6"/>
  <c r="E31" i="4" s="1"/>
  <c r="G26" i="11"/>
  <c r="J26" i="5"/>
  <c r="F26" i="11"/>
  <c r="C25" i="6"/>
  <c r="E25" i="4" s="1"/>
  <c r="C21" i="11"/>
  <c r="G21" i="6"/>
  <c r="C22" i="6"/>
  <c r="E22" i="4" s="1"/>
  <c r="B23" i="6"/>
  <c r="D23" i="4" s="1"/>
  <c r="G23" i="11"/>
  <c r="F23" i="6"/>
  <c r="F84" i="6"/>
  <c r="G88" i="11"/>
  <c r="G88" i="6"/>
  <c r="F13" i="11"/>
  <c r="F11" i="11"/>
  <c r="O10" i="5"/>
  <c r="G19" i="11"/>
  <c r="B19" i="11"/>
  <c r="C14" i="6"/>
  <c r="E14" i="4" s="1"/>
  <c r="G13" i="6"/>
  <c r="G18" i="6"/>
  <c r="G20" i="11"/>
  <c r="G20" i="6"/>
  <c r="F12" i="6"/>
  <c r="C11" i="11"/>
  <c r="C11" i="6"/>
  <c r="E11" i="4" s="1"/>
  <c r="G10" i="6"/>
  <c r="G81" i="6"/>
  <c r="G81" i="11"/>
  <c r="F83" i="11"/>
  <c r="C86" i="11"/>
  <c r="C88" i="11"/>
  <c r="G90" i="6"/>
  <c r="C89" i="6"/>
  <c r="E89" i="4" s="1"/>
  <c r="G53" i="6"/>
  <c r="C50" i="11"/>
  <c r="F49" i="6"/>
  <c r="C46" i="11"/>
  <c r="F45" i="6"/>
  <c r="C45" i="11"/>
  <c r="C55" i="6"/>
  <c r="E55" i="4" s="1"/>
  <c r="B54" i="6"/>
  <c r="D54" i="4" s="1"/>
  <c r="C54" i="11"/>
  <c r="G54" i="6"/>
  <c r="C43" i="6"/>
  <c r="E43" i="4" s="1"/>
  <c r="G41" i="6"/>
  <c r="B38" i="6"/>
  <c r="D38" i="4" s="1"/>
  <c r="G38" i="11"/>
  <c r="G38" i="6"/>
  <c r="G36" i="6"/>
  <c r="G34" i="11"/>
  <c r="C34" i="6"/>
  <c r="E34" i="4" s="1"/>
  <c r="F33" i="6"/>
  <c r="F39" i="6"/>
  <c r="F39" i="11"/>
  <c r="C27" i="11"/>
  <c r="G25" i="6"/>
  <c r="C23" i="11"/>
  <c r="C23" i="6"/>
  <c r="E23" i="4" s="1"/>
  <c r="G30" i="6"/>
  <c r="C29" i="11"/>
  <c r="B29" i="6"/>
  <c r="D29" i="4" s="1"/>
  <c r="G28" i="6"/>
  <c r="C16" i="6"/>
  <c r="E16" i="4" s="1"/>
  <c r="G14" i="6"/>
  <c r="B12" i="11"/>
  <c r="F12" i="11"/>
  <c r="C12" i="6"/>
  <c r="E12" i="4" s="1"/>
  <c r="G12" i="11"/>
  <c r="G12" i="6"/>
  <c r="C12" i="11"/>
  <c r="G11" i="6"/>
  <c r="F9" i="11"/>
  <c r="Q9" i="5"/>
  <c r="F20" i="6"/>
  <c r="Q20" i="5"/>
  <c r="B20" i="6"/>
  <c r="D20" i="4" s="1"/>
  <c r="C20" i="6"/>
  <c r="E20" i="4" s="1"/>
  <c r="P18" i="5"/>
  <c r="G18" i="11"/>
  <c r="C18" i="11"/>
  <c r="C17" i="11"/>
  <c r="B17" i="6"/>
  <c r="D17" i="4" s="1"/>
  <c r="G17" i="6"/>
  <c r="F67" i="6"/>
  <c r="C64" i="6"/>
  <c r="E64" i="4" s="1"/>
  <c r="F64" i="6"/>
  <c r="G64" i="11"/>
  <c r="G63" i="11"/>
  <c r="C62" i="6"/>
  <c r="E62" i="4" s="1"/>
  <c r="C62" i="11"/>
  <c r="B62" i="11"/>
  <c r="B61" i="11"/>
  <c r="C61" i="5" s="1"/>
  <c r="C61" i="4" s="1"/>
  <c r="P58" i="5"/>
  <c r="G58" i="11"/>
  <c r="G60" i="6"/>
  <c r="G60" i="11"/>
  <c r="F72" i="6"/>
  <c r="O70" i="5"/>
  <c r="G70" i="6"/>
  <c r="C79" i="11"/>
  <c r="G77" i="11"/>
  <c r="F76" i="6"/>
  <c r="F74" i="6"/>
  <c r="C74" i="11"/>
  <c r="G73" i="6"/>
  <c r="G85" i="11"/>
  <c r="G84" i="11"/>
  <c r="G84" i="6"/>
  <c r="P83" i="5"/>
  <c r="Q83" i="5"/>
  <c r="G83" i="11"/>
  <c r="G92" i="11"/>
  <c r="C92" i="11"/>
  <c r="C90" i="11"/>
  <c r="C90" i="6"/>
  <c r="E90" i="4" s="1"/>
  <c r="G89" i="6"/>
  <c r="F89" i="11"/>
  <c r="F87" i="11"/>
  <c r="G89" i="11"/>
  <c r="B88" i="11"/>
  <c r="G74" i="11"/>
  <c r="G74" i="6"/>
  <c r="G73" i="11"/>
  <c r="F73" i="11"/>
  <c r="I73" i="5"/>
  <c r="C78" i="11"/>
  <c r="C77" i="11"/>
  <c r="I77" i="5"/>
  <c r="C64" i="11"/>
  <c r="B64" i="6"/>
  <c r="D64" i="4" s="1"/>
  <c r="B64" i="11"/>
  <c r="B64" i="5" s="1"/>
  <c r="B64" i="4" s="1"/>
  <c r="C63" i="6"/>
  <c r="E63" i="4" s="1"/>
  <c r="B63" i="6"/>
  <c r="D63" i="4" s="1"/>
  <c r="C63" i="11"/>
  <c r="C60" i="6"/>
  <c r="E60" i="4" s="1"/>
  <c r="F60" i="11"/>
  <c r="F57" i="6"/>
  <c r="G67" i="6"/>
  <c r="G67" i="11"/>
  <c r="F67" i="11"/>
  <c r="F65" i="11"/>
  <c r="C53" i="11"/>
  <c r="B53" i="11"/>
  <c r="C51" i="6"/>
  <c r="E51" i="4" s="1"/>
  <c r="G51" i="11"/>
  <c r="B45" i="6"/>
  <c r="D45" i="4" s="1"/>
  <c r="G45" i="6"/>
  <c r="H55" i="5"/>
  <c r="F55" i="11"/>
  <c r="G55" i="11"/>
  <c r="C56" i="11"/>
  <c r="B56" i="6"/>
  <c r="D56" i="4" s="1"/>
  <c r="F56" i="6"/>
  <c r="B56" i="11"/>
  <c r="B56" i="5" s="1"/>
  <c r="B56" i="4" s="1"/>
  <c r="K41" i="5"/>
  <c r="G41" i="11"/>
  <c r="F36" i="11"/>
  <c r="G36" i="11"/>
  <c r="J36" i="5"/>
  <c r="K34" i="5"/>
  <c r="J34" i="5"/>
  <c r="F34" i="11"/>
  <c r="C34" i="11"/>
  <c r="C34" i="5" s="1"/>
  <c r="C34" i="4" s="1"/>
  <c r="F25" i="6"/>
  <c r="B22" i="11"/>
  <c r="G21" i="11"/>
  <c r="I21" i="5"/>
  <c r="F21" i="11"/>
  <c r="C27" i="6"/>
  <c r="E27" i="4" s="1"/>
  <c r="B27" i="6"/>
  <c r="D27" i="4" s="1"/>
  <c r="G27" i="11"/>
  <c r="C28" i="6"/>
  <c r="E28" i="4" s="1"/>
  <c r="B28" i="6"/>
  <c r="D28" i="4" s="1"/>
  <c r="B28" i="11"/>
  <c r="B28" i="5" s="1"/>
  <c r="B28" i="4" s="1"/>
  <c r="G29" i="11"/>
  <c r="C30" i="11"/>
  <c r="B30" i="6"/>
  <c r="D30" i="4" s="1"/>
  <c r="B18" i="6"/>
  <c r="D18" i="4" s="1"/>
  <c r="B18" i="11"/>
  <c r="C18" i="6"/>
  <c r="E18" i="4" s="1"/>
  <c r="C17" i="6"/>
  <c r="E17" i="4" s="1"/>
  <c r="F17" i="11"/>
  <c r="J17" i="5"/>
  <c r="B13" i="6"/>
  <c r="D13" i="4" s="1"/>
  <c r="C13" i="6"/>
  <c r="E13" i="4" s="1"/>
  <c r="K13" i="5"/>
  <c r="J13" i="5"/>
  <c r="G13" i="11"/>
  <c r="K12" i="5"/>
  <c r="J12" i="5"/>
  <c r="G11" i="11"/>
  <c r="K11" i="5"/>
  <c r="G10" i="11"/>
  <c r="G9" i="6"/>
  <c r="G9" i="11"/>
  <c r="B75" i="28"/>
  <c r="B192" i="7"/>
  <c r="F192" i="4" s="1"/>
  <c r="B178" i="8"/>
  <c r="B174" i="8"/>
  <c r="C98" i="8"/>
  <c r="C94" i="7"/>
  <c r="G94" i="4" s="1"/>
  <c r="C150" i="8"/>
  <c r="B52" i="7"/>
  <c r="F52" i="4"/>
  <c r="B52" i="8"/>
  <c r="C52" i="5" s="1"/>
  <c r="C52" i="4" s="1"/>
  <c r="C172" i="8"/>
  <c r="C134" i="8"/>
  <c r="B98" i="7"/>
  <c r="F98" i="4" s="1"/>
  <c r="B116" i="7"/>
  <c r="F116" i="4" s="1"/>
  <c r="C116" i="8"/>
  <c r="B236" i="8"/>
  <c r="B206" i="7"/>
  <c r="F206" i="4" s="1"/>
  <c r="B82" i="7"/>
  <c r="F82" i="4" s="1"/>
  <c r="C148" i="8"/>
  <c r="B138" i="8"/>
  <c r="B125" i="8"/>
  <c r="B69" i="8"/>
  <c r="C35" i="8"/>
  <c r="B29" i="8"/>
  <c r="M155" i="5"/>
  <c r="S215" i="5"/>
  <c r="N82" i="5"/>
  <c r="J82" i="5"/>
  <c r="O62" i="5"/>
  <c r="Q19" i="5"/>
  <c r="C121" i="7"/>
  <c r="G121" i="4" s="1"/>
  <c r="C40" i="7"/>
  <c r="G40" i="4" s="1"/>
  <c r="C38" i="7"/>
  <c r="G38" i="4" s="1"/>
  <c r="C25" i="7"/>
  <c r="G25" i="4" s="1"/>
  <c r="B250" i="8"/>
  <c r="B233" i="8"/>
  <c r="B208" i="8"/>
  <c r="B130" i="8"/>
  <c r="C102" i="8"/>
  <c r="B61" i="8"/>
  <c r="B44" i="8"/>
  <c r="B32" i="8"/>
  <c r="O17" i="5"/>
  <c r="C98" i="7"/>
  <c r="G98" i="4" s="1"/>
  <c r="B96" i="7"/>
  <c r="F96" i="4" s="1"/>
  <c r="C92" i="7"/>
  <c r="G92" i="4" s="1"/>
  <c r="B38" i="7"/>
  <c r="F38" i="4" s="1"/>
  <c r="F34" i="7"/>
  <c r="B220" i="8"/>
  <c r="B162" i="8"/>
  <c r="B146" i="8"/>
  <c r="B53" i="8"/>
  <c r="F231" i="8"/>
  <c r="M166" i="5"/>
  <c r="K140" i="5"/>
  <c r="M101" i="5"/>
  <c r="I101" i="5"/>
  <c r="P71" i="5"/>
  <c r="M42" i="5"/>
  <c r="Q38" i="5"/>
  <c r="B60" i="7"/>
  <c r="F60" i="4" s="1"/>
  <c r="B223" i="8"/>
  <c r="B200" i="8"/>
  <c r="B158" i="8"/>
  <c r="B156" i="8"/>
  <c r="B144" i="8"/>
  <c r="C136" i="8"/>
  <c r="B122" i="8"/>
  <c r="B89" i="8"/>
  <c r="B58" i="8"/>
  <c r="Q10" i="5"/>
  <c r="N16" i="5"/>
  <c r="B123" i="11"/>
  <c r="B123" i="5" s="1"/>
  <c r="B123" i="4" s="1"/>
  <c r="C123" i="11"/>
  <c r="B123" i="7"/>
  <c r="F123" i="4"/>
  <c r="C117" i="7"/>
  <c r="G117" i="4" s="1"/>
  <c r="C117" i="11"/>
  <c r="B114" i="11"/>
  <c r="B114" i="7"/>
  <c r="F114" i="4" s="1"/>
  <c r="C114" i="7"/>
  <c r="G114" i="4" s="1"/>
  <c r="C104" i="11"/>
  <c r="B104" i="7"/>
  <c r="F104" i="4" s="1"/>
  <c r="C104" i="7"/>
  <c r="G104" i="4" s="1"/>
  <c r="B104" i="11"/>
  <c r="B42" i="7"/>
  <c r="F42" i="4" s="1"/>
  <c r="C42" i="7"/>
  <c r="G42" i="4" s="1"/>
  <c r="B11" i="7"/>
  <c r="F11" i="4" s="1"/>
  <c r="C11" i="7"/>
  <c r="G11" i="4" s="1"/>
  <c r="C38" i="11"/>
  <c r="C44" i="7"/>
  <c r="G44" i="4"/>
  <c r="C13" i="7"/>
  <c r="G13" i="4" s="1"/>
  <c r="C106" i="7"/>
  <c r="G106" i="4" s="1"/>
  <c r="B125" i="11"/>
  <c r="C125" i="11"/>
  <c r="C119" i="11"/>
  <c r="B108" i="11"/>
  <c r="B108" i="7"/>
  <c r="F108" i="4" s="1"/>
  <c r="G174" i="7"/>
  <c r="G163" i="7"/>
  <c r="C40" i="11"/>
  <c r="B11" i="11"/>
  <c r="C20" i="11"/>
  <c r="C13" i="11"/>
  <c r="C44" i="11"/>
  <c r="G164" i="7"/>
  <c r="B13" i="11"/>
  <c r="C42" i="11"/>
  <c r="B101" i="11"/>
  <c r="B101" i="5" s="1"/>
  <c r="B101" i="4" s="1"/>
  <c r="B101" i="7"/>
  <c r="F101" i="4" s="1"/>
  <c r="C101" i="11"/>
  <c r="D63" i="5"/>
  <c r="E63" i="5"/>
  <c r="K57" i="5"/>
  <c r="J57" i="5"/>
  <c r="B159" i="7"/>
  <c r="F159" i="4" s="1"/>
  <c r="B159" i="11"/>
  <c r="B157" i="11"/>
  <c r="B157" i="7"/>
  <c r="F157" i="4" s="1"/>
  <c r="B81" i="11"/>
  <c r="B81" i="7"/>
  <c r="F81" i="4" s="1"/>
  <c r="B66" i="7"/>
  <c r="F66" i="4" s="1"/>
  <c r="C66" i="11"/>
  <c r="B187" i="7"/>
  <c r="F187" i="4" s="1"/>
  <c r="C147" i="11"/>
  <c r="B143" i="7"/>
  <c r="F143" i="4" s="1"/>
  <c r="B143" i="11"/>
  <c r="C84" i="11"/>
  <c r="B84" i="11"/>
  <c r="G93" i="7"/>
  <c r="G76" i="7"/>
  <c r="G73" i="7"/>
  <c r="G71" i="7"/>
  <c r="G69" i="7"/>
  <c r="G63" i="7"/>
  <c r="G22" i="7"/>
  <c r="G21" i="7"/>
  <c r="G18" i="7"/>
  <c r="G17" i="7"/>
  <c r="G16" i="7"/>
  <c r="G12" i="7"/>
  <c r="G11" i="7"/>
  <c r="G211" i="7"/>
  <c r="C235" i="11"/>
  <c r="C177" i="11"/>
  <c r="C135" i="11"/>
  <c r="F114" i="11"/>
  <c r="F24" i="11"/>
  <c r="B115" i="7"/>
  <c r="F115" i="4" s="1"/>
  <c r="B115" i="11"/>
  <c r="S206" i="5"/>
  <c r="R206" i="5"/>
  <c r="B75" i="11"/>
  <c r="C65" i="11"/>
  <c r="C51" i="11"/>
  <c r="B35" i="11"/>
  <c r="B35" i="5" s="1"/>
  <c r="B35" i="4" s="1"/>
  <c r="P171" i="5"/>
  <c r="N155" i="5"/>
  <c r="H26" i="5"/>
  <c r="E143" i="5"/>
  <c r="E141" i="5"/>
  <c r="E139" i="5"/>
  <c r="E55" i="5"/>
  <c r="Q48" i="5"/>
  <c r="E38" i="5"/>
  <c r="B80" i="11"/>
  <c r="B78" i="11"/>
  <c r="B70" i="11"/>
  <c r="B68" i="11"/>
  <c r="B63" i="11"/>
  <c r="B59" i="11"/>
  <c r="N151" i="5"/>
  <c r="J151" i="5"/>
  <c r="S149" i="5"/>
  <c r="N149" i="5"/>
  <c r="J149" i="5"/>
  <c r="M89" i="5"/>
  <c r="M83" i="5"/>
  <c r="E108" i="5"/>
  <c r="E104" i="5"/>
  <c r="E98" i="5"/>
  <c r="E78" i="5"/>
  <c r="E73" i="5"/>
  <c r="B92" i="11"/>
  <c r="B90" i="11"/>
  <c r="B42" i="11"/>
  <c r="C42" i="5" s="1"/>
  <c r="C42" i="4" s="1"/>
  <c r="B40" i="11"/>
  <c r="B40" i="5" s="1"/>
  <c r="B40" i="4" s="1"/>
  <c r="N161" i="5"/>
  <c r="L50" i="5"/>
  <c r="J41" i="5"/>
  <c r="N36" i="5"/>
  <c r="P20" i="5"/>
  <c r="S183" i="5"/>
  <c r="E138" i="5"/>
  <c r="Q54" i="5"/>
  <c r="E45" i="5"/>
  <c r="G19" i="7"/>
  <c r="G14" i="7"/>
  <c r="G10" i="7"/>
  <c r="G217" i="7"/>
  <c r="G24" i="7"/>
  <c r="F28" i="7"/>
  <c r="G20" i="7"/>
  <c r="G13" i="7"/>
  <c r="G103" i="7"/>
  <c r="G97" i="7"/>
  <c r="G87" i="7"/>
  <c r="G81" i="7"/>
  <c r="G77" i="7"/>
  <c r="G68" i="7"/>
  <c r="G67" i="7"/>
  <c r="G61" i="7"/>
  <c r="G58" i="7"/>
  <c r="G23" i="7"/>
  <c r="G130" i="7"/>
  <c r="G151" i="7"/>
  <c r="G106" i="7"/>
  <c r="F47" i="7"/>
  <c r="F39" i="7"/>
  <c r="F27" i="7"/>
  <c r="F26" i="7"/>
  <c r="B76" i="28"/>
  <c r="B248" i="6"/>
  <c r="D248" i="4" s="1"/>
  <c r="B66" i="28"/>
  <c r="B224" i="6"/>
  <c r="D224" i="4" s="1"/>
  <c r="B64" i="28"/>
  <c r="G202" i="6"/>
  <c r="G177" i="6"/>
  <c r="B129" i="5"/>
  <c r="B129" i="4" s="1"/>
  <c r="F165" i="8"/>
  <c r="G233" i="8"/>
  <c r="I103" i="5"/>
  <c r="H103" i="5"/>
  <c r="G53" i="8"/>
  <c r="R122" i="5"/>
  <c r="N120" i="5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S203" i="5"/>
  <c r="I52" i="5"/>
  <c r="M47" i="5"/>
  <c r="M38" i="5"/>
  <c r="I37" i="5"/>
  <c r="P243" i="5"/>
  <c r="P239" i="5"/>
  <c r="M75" i="5"/>
  <c r="K31" i="5"/>
  <c r="N10" i="5"/>
  <c r="B62" i="6"/>
  <c r="D62" i="4" s="1"/>
  <c r="B52" i="6"/>
  <c r="D52" i="4" s="1"/>
  <c r="C46" i="6"/>
  <c r="E46" i="4" s="1"/>
  <c r="C33" i="6"/>
  <c r="E33" i="4" s="1"/>
  <c r="B12" i="6"/>
  <c r="D12" i="4" s="1"/>
  <c r="C10" i="6"/>
  <c r="E10" i="4" s="1"/>
  <c r="Q188" i="5"/>
  <c r="M54" i="5"/>
  <c r="O30" i="5"/>
  <c r="M20" i="5"/>
  <c r="M9" i="5"/>
  <c r="P175" i="5"/>
  <c r="R157" i="5"/>
  <c r="H154" i="5"/>
  <c r="I38" i="5"/>
  <c r="L14" i="5"/>
  <c r="I13" i="5"/>
  <c r="I11" i="5"/>
  <c r="M232" i="5"/>
  <c r="M230" i="5"/>
  <c r="L51" i="5"/>
  <c r="I49" i="5"/>
  <c r="F28" i="11"/>
  <c r="C60" i="11"/>
  <c r="C60" i="5" s="1"/>
  <c r="C60" i="4" s="1"/>
  <c r="C25" i="11"/>
  <c r="C70" i="11"/>
  <c r="G85" i="6"/>
  <c r="G71" i="6"/>
  <c r="F44" i="6"/>
  <c r="G43" i="6"/>
  <c r="G27" i="6"/>
  <c r="G47" i="11"/>
  <c r="C77" i="6"/>
  <c r="E77" i="4" s="1"/>
  <c r="C67" i="6"/>
  <c r="E67" i="4" s="1"/>
  <c r="C54" i="6"/>
  <c r="E54" i="4" s="1"/>
  <c r="C41" i="6"/>
  <c r="E41" i="4" s="1"/>
  <c r="C26" i="6"/>
  <c r="E26" i="4" s="1"/>
  <c r="C24" i="6"/>
  <c r="E24" i="4" s="1"/>
  <c r="F210" i="11"/>
  <c r="M241" i="5"/>
  <c r="O149" i="5"/>
  <c r="N84" i="5"/>
  <c r="J84" i="5"/>
  <c r="H61" i="5"/>
  <c r="O31" i="5"/>
  <c r="M13" i="5"/>
  <c r="P12" i="5"/>
  <c r="G65" i="11"/>
  <c r="E64" i="5"/>
  <c r="E52" i="5"/>
  <c r="E46" i="5"/>
  <c r="G39" i="11"/>
  <c r="E32" i="5"/>
  <c r="F31" i="11"/>
  <c r="F90" i="6"/>
  <c r="F88" i="6"/>
  <c r="F50" i="6"/>
  <c r="F46" i="6"/>
  <c r="F38" i="6"/>
  <c r="F32" i="6"/>
  <c r="F11" i="6"/>
  <c r="N159" i="5"/>
  <c r="J124" i="5"/>
  <c r="O32" i="5"/>
  <c r="E154" i="5"/>
  <c r="E148" i="5"/>
  <c r="E121" i="5"/>
  <c r="F88" i="11"/>
  <c r="G46" i="11"/>
  <c r="F33" i="11"/>
  <c r="G40" i="6"/>
  <c r="G26" i="6"/>
  <c r="K151" i="5"/>
  <c r="J104" i="5"/>
  <c r="J76" i="5"/>
  <c r="I29" i="5"/>
  <c r="M26" i="5"/>
  <c r="I16" i="5"/>
  <c r="E174" i="5"/>
  <c r="E159" i="5"/>
  <c r="S126" i="5"/>
  <c r="S120" i="5"/>
  <c r="E88" i="5"/>
  <c r="Q62" i="5"/>
  <c r="I62" i="5"/>
  <c r="Q61" i="5"/>
  <c r="M61" i="5"/>
  <c r="I61" i="5"/>
  <c r="Q58" i="5"/>
  <c r="Q53" i="5"/>
  <c r="E36" i="5"/>
  <c r="E35" i="5"/>
  <c r="Q32" i="5"/>
  <c r="F223" i="6"/>
  <c r="G219" i="6"/>
  <c r="F205" i="6"/>
  <c r="G197" i="6"/>
  <c r="G192" i="6"/>
  <c r="R226" i="5"/>
  <c r="R225" i="5"/>
  <c r="J225" i="5"/>
  <c r="R224" i="5"/>
  <c r="J223" i="5"/>
  <c r="R221" i="5"/>
  <c r="J220" i="5"/>
  <c r="F52" i="28"/>
  <c r="M180" i="5"/>
  <c r="H233" i="5"/>
  <c r="M225" i="5"/>
  <c r="M223" i="5"/>
  <c r="P234" i="5"/>
  <c r="H234" i="5"/>
  <c r="R223" i="5"/>
  <c r="L240" i="5"/>
  <c r="J198" i="5"/>
  <c r="F256" i="8"/>
  <c r="F255" i="8"/>
  <c r="F252" i="8"/>
  <c r="N189" i="5"/>
  <c r="B41" i="5"/>
  <c r="B41" i="4" s="1"/>
  <c r="J189" i="5"/>
  <c r="H194" i="5"/>
  <c r="G193" i="8"/>
  <c r="L247" i="5"/>
  <c r="P245" i="5"/>
  <c r="P244" i="5"/>
  <c r="L244" i="5"/>
  <c r="G199" i="8"/>
  <c r="G181" i="8"/>
  <c r="O175" i="5"/>
  <c r="Q174" i="5"/>
  <c r="P153" i="5"/>
  <c r="O152" i="5"/>
  <c r="O150" i="5"/>
  <c r="K150" i="5"/>
  <c r="H126" i="5"/>
  <c r="B25" i="5"/>
  <c r="B25" i="4" s="1"/>
  <c r="M64" i="5"/>
  <c r="I63" i="5"/>
  <c r="M62" i="5"/>
  <c r="Q28" i="5"/>
  <c r="M18" i="5"/>
  <c r="K72" i="5"/>
  <c r="I51" i="5"/>
  <c r="M50" i="5"/>
  <c r="I14" i="5"/>
  <c r="M170" i="5"/>
  <c r="M103" i="5"/>
  <c r="Q92" i="5"/>
  <c r="L71" i="5"/>
  <c r="H56" i="5"/>
  <c r="I55" i="5"/>
  <c r="O43" i="5"/>
  <c r="N42" i="5"/>
  <c r="O41" i="5"/>
  <c r="M35" i="5"/>
  <c r="K26" i="5"/>
  <c r="K24" i="5"/>
  <c r="P9" i="5"/>
  <c r="L194" i="5"/>
  <c r="P164" i="5"/>
  <c r="L164" i="5"/>
  <c r="Q160" i="5"/>
  <c r="I160" i="5"/>
  <c r="M158" i="5"/>
  <c r="L135" i="5"/>
  <c r="M95" i="5"/>
  <c r="N90" i="5"/>
  <c r="N88" i="5"/>
  <c r="Q73" i="5"/>
  <c r="L73" i="5"/>
  <c r="H50" i="5"/>
  <c r="M49" i="5"/>
  <c r="O45" i="5"/>
  <c r="Q44" i="5"/>
  <c r="O39" i="5"/>
  <c r="K36" i="5"/>
  <c r="M23" i="5"/>
  <c r="Q18" i="5"/>
  <c r="K10" i="5"/>
  <c r="F26" i="8"/>
  <c r="H237" i="5"/>
  <c r="P235" i="5"/>
  <c r="P233" i="5"/>
  <c r="N230" i="5"/>
  <c r="I207" i="5"/>
  <c r="S198" i="5"/>
  <c r="M195" i="5"/>
  <c r="P169" i="5"/>
  <c r="J168" i="5"/>
  <c r="P167" i="5"/>
  <c r="Q165" i="5"/>
  <c r="M165" i="5"/>
  <c r="O143" i="5"/>
  <c r="Q142" i="5"/>
  <c r="M142" i="5"/>
  <c r="I142" i="5"/>
  <c r="Q140" i="5"/>
  <c r="M140" i="5"/>
  <c r="S139" i="5"/>
  <c r="Q138" i="5"/>
  <c r="M138" i="5"/>
  <c r="I138" i="5"/>
  <c r="P119" i="5"/>
  <c r="L119" i="5"/>
  <c r="O118" i="5"/>
  <c r="Q117" i="5"/>
  <c r="P111" i="5"/>
  <c r="J100" i="5"/>
  <c r="P97" i="5"/>
  <c r="L97" i="5"/>
  <c r="H97" i="5"/>
  <c r="P81" i="5"/>
  <c r="M81" i="5"/>
  <c r="I81" i="5"/>
  <c r="K78" i="5"/>
  <c r="O77" i="5"/>
  <c r="M60" i="5"/>
  <c r="L58" i="5"/>
  <c r="K17" i="5"/>
  <c r="K14" i="5"/>
  <c r="H51" i="5"/>
  <c r="F51" i="11"/>
  <c r="G50" i="11"/>
  <c r="E61" i="5"/>
  <c r="F48" i="11"/>
  <c r="G48" i="11"/>
  <c r="P51" i="5"/>
  <c r="Q51" i="5"/>
  <c r="D48" i="5"/>
  <c r="E48" i="5"/>
  <c r="F47" i="11"/>
  <c r="B61" i="5"/>
  <c r="B61" i="4" s="1"/>
  <c r="G42" i="11"/>
  <c r="F58" i="11"/>
  <c r="G61" i="11"/>
  <c r="G49" i="11"/>
  <c r="M51" i="5"/>
  <c r="F74" i="11"/>
  <c r="N234" i="5"/>
  <c r="F232" i="11"/>
  <c r="D170" i="5"/>
  <c r="E170" i="5"/>
  <c r="L169" i="5"/>
  <c r="M169" i="5"/>
  <c r="G169" i="11"/>
  <c r="M167" i="5"/>
  <c r="L167" i="5"/>
  <c r="G143" i="11"/>
  <c r="G139" i="11"/>
  <c r="H119" i="5"/>
  <c r="G119" i="11"/>
  <c r="F119" i="11"/>
  <c r="G118" i="11"/>
  <c r="K118" i="5"/>
  <c r="I117" i="5"/>
  <c r="G117" i="11"/>
  <c r="G115" i="11"/>
  <c r="M111" i="5"/>
  <c r="L111" i="5"/>
  <c r="G111" i="11"/>
  <c r="H111" i="5"/>
  <c r="P110" i="5"/>
  <c r="E103" i="5"/>
  <c r="D103" i="5"/>
  <c r="K102" i="5"/>
  <c r="J102" i="5"/>
  <c r="O100" i="5"/>
  <c r="N100" i="5"/>
  <c r="S185" i="5"/>
  <c r="K43" i="5"/>
  <c r="G208" i="11"/>
  <c r="I144" i="5"/>
  <c r="G144" i="11"/>
  <c r="F84" i="11"/>
  <c r="M67" i="5"/>
  <c r="P42" i="5"/>
  <c r="Q42" i="5"/>
  <c r="S207" i="5"/>
  <c r="E123" i="5"/>
  <c r="D123" i="5"/>
  <c r="G121" i="11"/>
  <c r="I59" i="5"/>
  <c r="I53" i="5"/>
  <c r="C11" i="5"/>
  <c r="C11" i="4" s="1"/>
  <c r="J238" i="5"/>
  <c r="F70" i="28"/>
  <c r="J233" i="5"/>
  <c r="F65" i="28"/>
  <c r="G77" i="28"/>
  <c r="N236" i="5"/>
  <c r="K215" i="5"/>
  <c r="R236" i="5"/>
  <c r="F68" i="28"/>
  <c r="J236" i="5"/>
  <c r="R230" i="5"/>
  <c r="J234" i="5"/>
  <c r="N232" i="5"/>
  <c r="G207" i="7"/>
  <c r="G181" i="7"/>
  <c r="K240" i="5"/>
  <c r="F67" i="28"/>
  <c r="J235" i="5"/>
  <c r="J232" i="5"/>
  <c r="F64" i="28"/>
  <c r="F63" i="28"/>
  <c r="R232" i="5"/>
  <c r="G67" i="28"/>
  <c r="J239" i="5"/>
  <c r="F9" i="28"/>
  <c r="S234" i="5"/>
  <c r="B183" i="7"/>
  <c r="F183" i="4" s="1"/>
  <c r="C177" i="7"/>
  <c r="G177" i="4" s="1"/>
  <c r="B245" i="7"/>
  <c r="F245" i="4" s="1"/>
  <c r="B14" i="28"/>
  <c r="I178" i="5"/>
  <c r="N226" i="5"/>
  <c r="S233" i="5"/>
  <c r="B184" i="7"/>
  <c r="F184" i="4" s="1"/>
  <c r="B78" i="28"/>
  <c r="B80" i="28"/>
  <c r="C238" i="7"/>
  <c r="G238" i="4" s="1"/>
  <c r="B181" i="7"/>
  <c r="F181" i="4" s="1"/>
  <c r="B179" i="7"/>
  <c r="F179" i="4" s="1"/>
  <c r="B177" i="7"/>
  <c r="F177" i="4" s="1"/>
  <c r="C75" i="28"/>
  <c r="B61" i="28"/>
  <c r="C45" i="28"/>
  <c r="C29" i="28"/>
  <c r="B199" i="7"/>
  <c r="F199" i="4" s="1"/>
  <c r="D178" i="5"/>
  <c r="C64" i="28"/>
  <c r="B17" i="28"/>
  <c r="C15" i="28"/>
  <c r="C11" i="28"/>
  <c r="C200" i="8"/>
  <c r="C189" i="7"/>
  <c r="G189" i="4" s="1"/>
  <c r="C183" i="7"/>
  <c r="G183" i="4" s="1"/>
  <c r="B248" i="8"/>
  <c r="B246" i="8"/>
  <c r="B232" i="8"/>
  <c r="B230" i="8"/>
  <c r="B226" i="8"/>
  <c r="B180" i="8"/>
  <c r="C234" i="8"/>
  <c r="F177" i="7"/>
  <c r="G227" i="7"/>
  <c r="M248" i="5"/>
  <c r="Q246" i="5"/>
  <c r="Q242" i="5"/>
  <c r="M242" i="5"/>
  <c r="I240" i="5"/>
  <c r="Q238" i="5"/>
  <c r="Q234" i="5"/>
  <c r="M234" i="5"/>
  <c r="O229" i="5"/>
  <c r="M228" i="5"/>
  <c r="O221" i="5"/>
  <c r="Q220" i="5"/>
  <c r="M220" i="5"/>
  <c r="M208" i="5"/>
  <c r="M198" i="5"/>
  <c r="M194" i="5"/>
  <c r="I194" i="5"/>
  <c r="R192" i="5"/>
  <c r="H189" i="5"/>
  <c r="R188" i="5"/>
  <c r="N188" i="5"/>
  <c r="P187" i="5"/>
  <c r="L187" i="5"/>
  <c r="N180" i="5"/>
  <c r="N178" i="5"/>
  <c r="C214" i="7"/>
  <c r="G214" i="4" s="1"/>
  <c r="B214" i="8"/>
  <c r="C192" i="8"/>
  <c r="B224" i="8"/>
  <c r="B222" i="7"/>
  <c r="F222" i="4" s="1"/>
  <c r="B222" i="8"/>
  <c r="B244" i="8"/>
  <c r="C244" i="8"/>
  <c r="B244" i="7"/>
  <c r="F244" i="4" s="1"/>
  <c r="C245" i="7"/>
  <c r="G245" i="4" s="1"/>
  <c r="C195" i="7"/>
  <c r="G195" i="4" s="1"/>
  <c r="C238" i="8"/>
  <c r="C222" i="8"/>
  <c r="B210" i="8"/>
  <c r="B202" i="8"/>
  <c r="B192" i="8"/>
  <c r="B186" i="8"/>
  <c r="B177" i="8"/>
  <c r="C208" i="8"/>
  <c r="B202" i="7"/>
  <c r="F202" i="4" s="1"/>
  <c r="E205" i="5"/>
  <c r="B233" i="7"/>
  <c r="F233" i="4"/>
  <c r="E247" i="5"/>
  <c r="E231" i="5"/>
  <c r="E229" i="5"/>
  <c r="E215" i="5"/>
  <c r="E207" i="5"/>
  <c r="E203" i="5"/>
  <c r="E201" i="5"/>
  <c r="E199" i="5"/>
  <c r="E197" i="5"/>
  <c r="E195" i="5"/>
  <c r="B239" i="7"/>
  <c r="F239" i="4" s="1"/>
  <c r="B240" i="8"/>
  <c r="C236" i="8"/>
  <c r="C224" i="8"/>
  <c r="C212" i="8"/>
  <c r="C206" i="8"/>
  <c r="B183" i="8"/>
  <c r="E226" i="5"/>
  <c r="E214" i="5"/>
  <c r="D191" i="5"/>
  <c r="D185" i="5"/>
  <c r="B247" i="11"/>
  <c r="B247" i="7"/>
  <c r="F247" i="4" s="1"/>
  <c r="C197" i="11"/>
  <c r="C179" i="7"/>
  <c r="G179" i="4" s="1"/>
  <c r="C179" i="11"/>
  <c r="G246" i="11"/>
  <c r="I246" i="5"/>
  <c r="G243" i="11"/>
  <c r="G241" i="11"/>
  <c r="G239" i="11"/>
  <c r="K239" i="5"/>
  <c r="G236" i="11"/>
  <c r="G234" i="11"/>
  <c r="G230" i="11"/>
  <c r="I230" i="5"/>
  <c r="G228" i="11"/>
  <c r="G224" i="11"/>
  <c r="G216" i="11"/>
  <c r="G215" i="11"/>
  <c r="G213" i="11"/>
  <c r="G203" i="11"/>
  <c r="G198" i="11"/>
  <c r="I198" i="5"/>
  <c r="F193" i="11"/>
  <c r="O192" i="5"/>
  <c r="N192" i="5"/>
  <c r="G192" i="11"/>
  <c r="F192" i="11"/>
  <c r="K192" i="5"/>
  <c r="F186" i="11"/>
  <c r="J186" i="5"/>
  <c r="F185" i="11"/>
  <c r="F182" i="11"/>
  <c r="G179" i="11"/>
  <c r="F179" i="11"/>
  <c r="F177" i="11"/>
  <c r="H177" i="5"/>
  <c r="S192" i="5"/>
  <c r="S188" i="5"/>
  <c r="G209" i="11"/>
  <c r="G214" i="11"/>
  <c r="G177" i="11"/>
  <c r="B235" i="7"/>
  <c r="F235" i="4"/>
  <c r="C252" i="7"/>
  <c r="G252" i="4" s="1"/>
  <c r="B231" i="7"/>
  <c r="F231" i="4" s="1"/>
  <c r="B231" i="11"/>
  <c r="B229" i="7"/>
  <c r="F229" i="4" s="1"/>
  <c r="C229" i="7"/>
  <c r="G229" i="4" s="1"/>
  <c r="B229" i="11"/>
  <c r="C227" i="11"/>
  <c r="B213" i="7"/>
  <c r="F213" i="4" s="1"/>
  <c r="C209" i="11"/>
  <c r="B209" i="11"/>
  <c r="C207" i="11"/>
  <c r="G190" i="7"/>
  <c r="G189" i="7"/>
  <c r="G184" i="7"/>
  <c r="B237" i="11"/>
  <c r="B237" i="7"/>
  <c r="F237" i="4" s="1"/>
  <c r="G248" i="11"/>
  <c r="G247" i="11"/>
  <c r="G245" i="11"/>
  <c r="G238" i="11"/>
  <c r="I238" i="5"/>
  <c r="G237" i="11"/>
  <c r="G233" i="11"/>
  <c r="G231" i="11"/>
  <c r="G223" i="11"/>
  <c r="G222" i="11"/>
  <c r="G219" i="11"/>
  <c r="G218" i="11"/>
  <c r="G211" i="11"/>
  <c r="G201" i="11"/>
  <c r="G191" i="11"/>
  <c r="F191" i="11"/>
  <c r="G190" i="11"/>
  <c r="G188" i="11"/>
  <c r="J188" i="5"/>
  <c r="H187" i="5"/>
  <c r="G187" i="11"/>
  <c r="F187" i="11"/>
  <c r="F184" i="11"/>
  <c r="G184" i="11"/>
  <c r="F183" i="11"/>
  <c r="F181" i="11"/>
  <c r="R180" i="5"/>
  <c r="S180" i="5"/>
  <c r="J180" i="5"/>
  <c r="G180" i="11"/>
  <c r="F178" i="11"/>
  <c r="G178" i="11"/>
  <c r="M187" i="5"/>
  <c r="I220" i="5"/>
  <c r="K188" i="5"/>
  <c r="B239" i="11"/>
  <c r="J192" i="5"/>
  <c r="G185" i="11"/>
  <c r="G248" i="7"/>
  <c r="G247" i="7"/>
  <c r="G246" i="7"/>
  <c r="F245" i="7"/>
  <c r="G201" i="7"/>
  <c r="F201" i="7"/>
  <c r="F198" i="7"/>
  <c r="G198" i="7"/>
  <c r="F194" i="7"/>
  <c r="G194" i="7"/>
  <c r="G178" i="7"/>
  <c r="G202" i="7"/>
  <c r="G243" i="7"/>
  <c r="F226" i="7"/>
  <c r="F219" i="7"/>
  <c r="F218" i="7"/>
  <c r="F209" i="7"/>
  <c r="F207" i="7"/>
  <c r="G204" i="7"/>
  <c r="F203" i="7"/>
  <c r="Q210" i="5"/>
  <c r="I200" i="5"/>
  <c r="Q198" i="5"/>
  <c r="O197" i="5"/>
  <c r="C243" i="11"/>
  <c r="C235" i="7"/>
  <c r="G235" i="4" s="1"/>
  <c r="Q228" i="5"/>
  <c r="Q226" i="5"/>
  <c r="Q224" i="5"/>
  <c r="Q222" i="5"/>
  <c r="C225" i="11"/>
  <c r="B225" i="7"/>
  <c r="F225" i="4" s="1"/>
  <c r="B223" i="11"/>
  <c r="B221" i="7"/>
  <c r="F221" i="4" s="1"/>
  <c r="C215" i="7"/>
  <c r="G215" i="4" s="1"/>
  <c r="B207" i="7"/>
  <c r="F207" i="4" s="1"/>
  <c r="C205" i="11"/>
  <c r="C203" i="7"/>
  <c r="G203" i="4" s="1"/>
  <c r="C201" i="11"/>
  <c r="C199" i="11"/>
  <c r="C199" i="7"/>
  <c r="G199" i="4" s="1"/>
  <c r="C253" i="7"/>
  <c r="G253" i="4" s="1"/>
  <c r="B253" i="7"/>
  <c r="F253" i="4" s="1"/>
  <c r="C241" i="11"/>
  <c r="C239" i="11"/>
  <c r="C239" i="7"/>
  <c r="G239" i="4" s="1"/>
  <c r="C237" i="11"/>
  <c r="C237" i="7"/>
  <c r="G237" i="4" s="1"/>
  <c r="C233" i="11"/>
  <c r="C233" i="7"/>
  <c r="G233" i="4" s="1"/>
  <c r="C226" i="7"/>
  <c r="G226" i="4" s="1"/>
  <c r="D193" i="5"/>
  <c r="E193" i="5"/>
  <c r="D189" i="5"/>
  <c r="E189" i="5"/>
  <c r="D183" i="5"/>
  <c r="E183" i="5"/>
  <c r="B186" i="11"/>
  <c r="C180" i="7"/>
  <c r="G180" i="4" s="1"/>
  <c r="D177" i="5"/>
  <c r="B245" i="11"/>
  <c r="B205" i="11"/>
  <c r="C193" i="11"/>
  <c r="B187" i="11"/>
  <c r="B177" i="11"/>
  <c r="C220" i="11"/>
  <c r="C186" i="11"/>
  <c r="E191" i="5"/>
  <c r="E187" i="5"/>
  <c r="E185" i="5"/>
  <c r="E181" i="5"/>
  <c r="I210" i="5"/>
  <c r="F53" i="28"/>
  <c r="S220" i="5"/>
  <c r="B11" i="28"/>
  <c r="Q230" i="5"/>
  <c r="P230" i="5"/>
  <c r="H230" i="5"/>
  <c r="F62" i="28"/>
  <c r="G59" i="28"/>
  <c r="I225" i="5"/>
  <c r="I222" i="5"/>
  <c r="B9" i="28"/>
  <c r="B177" i="5" s="1"/>
  <c r="B177" i="4" s="1"/>
  <c r="C9" i="28"/>
  <c r="F248" i="6"/>
  <c r="G248" i="6"/>
  <c r="F245" i="6"/>
  <c r="F244" i="6"/>
  <c r="F243" i="6"/>
  <c r="G241" i="6"/>
  <c r="F240" i="6"/>
  <c r="G239" i="6"/>
  <c r="F231" i="6"/>
  <c r="F226" i="6"/>
  <c r="F225" i="6"/>
  <c r="F224" i="6"/>
  <c r="F221" i="6"/>
  <c r="F220" i="6"/>
  <c r="G220" i="6"/>
  <c r="F218" i="6"/>
  <c r="F217" i="6"/>
  <c r="F216" i="6"/>
  <c r="F215" i="6"/>
  <c r="F214" i="6"/>
  <c r="F213" i="6"/>
  <c r="F212" i="6"/>
  <c r="F210" i="6"/>
  <c r="F209" i="6"/>
  <c r="G209" i="6"/>
  <c r="G206" i="6"/>
  <c r="F201" i="6"/>
  <c r="F193" i="6"/>
  <c r="G190" i="6"/>
  <c r="F187" i="6"/>
  <c r="G185" i="6"/>
  <c r="G184" i="6"/>
  <c r="F184" i="6"/>
  <c r="G183" i="6"/>
  <c r="F182" i="6"/>
  <c r="F181" i="6"/>
  <c r="F180" i="6"/>
  <c r="G179" i="6"/>
  <c r="F179" i="6"/>
  <c r="F178" i="6"/>
  <c r="F29" i="28"/>
  <c r="F27" i="28"/>
  <c r="G24" i="28"/>
  <c r="I191" i="5"/>
  <c r="G22" i="28"/>
  <c r="F18" i="28"/>
  <c r="G16" i="28"/>
  <c r="L185" i="5"/>
  <c r="B69" i="28"/>
  <c r="C79" i="28"/>
  <c r="C61" i="28"/>
  <c r="C27" i="28"/>
  <c r="K232" i="5"/>
  <c r="B77" i="28"/>
  <c r="C73" i="28"/>
  <c r="C67" i="28"/>
  <c r="B67" i="28"/>
  <c r="B65" i="28"/>
  <c r="C65" i="28"/>
  <c r="C55" i="28"/>
  <c r="C39" i="28"/>
  <c r="C31" i="28"/>
  <c r="R182" i="5"/>
  <c r="S182" i="5"/>
  <c r="J179" i="5"/>
  <c r="C77" i="28"/>
  <c r="B23" i="28"/>
  <c r="B63" i="28"/>
  <c r="B73" i="28"/>
  <c r="B29" i="28"/>
  <c r="C63" i="28"/>
  <c r="M226" i="5"/>
  <c r="I224" i="5"/>
  <c r="H224" i="5"/>
  <c r="C16" i="28"/>
  <c r="C248" i="6"/>
  <c r="E248" i="4" s="1"/>
  <c r="C70" i="28"/>
  <c r="C52" i="28"/>
  <c r="C38" i="28"/>
  <c r="R227" i="5"/>
  <c r="S191" i="5"/>
  <c r="S189" i="5"/>
  <c r="B218" i="6"/>
  <c r="D218" i="4" s="1"/>
  <c r="D202" i="5"/>
  <c r="C78" i="28"/>
  <c r="B246" i="6"/>
  <c r="D246" i="4" s="1"/>
  <c r="C44" i="28"/>
  <c r="B240" i="6"/>
  <c r="D240" i="4" s="1"/>
  <c r="C246" i="6"/>
  <c r="E246" i="4" s="1"/>
  <c r="B52" i="28"/>
  <c r="E246" i="5"/>
  <c r="E236" i="5"/>
  <c r="E228" i="5"/>
  <c r="E218" i="5"/>
  <c r="E208" i="5"/>
  <c r="E180" i="5"/>
  <c r="C214" i="6"/>
  <c r="E214" i="4" s="1"/>
  <c r="C220" i="6"/>
  <c r="E220" i="4" s="1"/>
  <c r="B188" i="6"/>
  <c r="D188" i="4" s="1"/>
  <c r="F232" i="6"/>
  <c r="F211" i="6"/>
  <c r="Q177" i="5"/>
  <c r="M177" i="5"/>
  <c r="G236" i="6"/>
  <c r="G232" i="6"/>
  <c r="G226" i="6"/>
  <c r="G222" i="6"/>
  <c r="G211" i="6"/>
  <c r="G182" i="6"/>
  <c r="N231" i="5"/>
  <c r="J227" i="5"/>
  <c r="I226" i="5"/>
  <c r="M224" i="5"/>
  <c r="H214" i="5"/>
  <c r="L206" i="5"/>
  <c r="R203" i="5"/>
  <c r="L198" i="5"/>
  <c r="N197" i="5"/>
  <c r="Q194" i="5"/>
  <c r="M186" i="5"/>
  <c r="Q184" i="5"/>
  <c r="B220" i="6"/>
  <c r="D220" i="4" s="1"/>
  <c r="C233" i="8"/>
  <c r="C227" i="8"/>
  <c r="C225" i="8"/>
  <c r="C221" i="8"/>
  <c r="C219" i="8"/>
  <c r="C217" i="6"/>
  <c r="E217" i="4" s="1"/>
  <c r="C213" i="6"/>
  <c r="E213" i="4" s="1"/>
  <c r="C211" i="8"/>
  <c r="C209" i="6"/>
  <c r="E209" i="4" s="1"/>
  <c r="C207" i="8"/>
  <c r="C205" i="8"/>
  <c r="C203" i="8"/>
  <c r="C201" i="8"/>
  <c r="C199" i="6"/>
  <c r="E199" i="4" s="1"/>
  <c r="C197" i="8"/>
  <c r="C193" i="8"/>
  <c r="G229" i="6"/>
  <c r="G224" i="6"/>
  <c r="S244" i="5"/>
  <c r="I241" i="5"/>
  <c r="K238" i="5"/>
  <c r="M235" i="5"/>
  <c r="G246" i="6"/>
  <c r="G230" i="6"/>
  <c r="G225" i="6"/>
  <c r="C178" i="8"/>
  <c r="C225" i="6"/>
  <c r="E225" i="4" s="1"/>
  <c r="C229" i="6"/>
  <c r="E229" i="4" s="1"/>
  <c r="B188" i="8"/>
  <c r="C186" i="8"/>
  <c r="C188" i="6"/>
  <c r="E188" i="4" s="1"/>
  <c r="B254" i="8"/>
  <c r="B196" i="8"/>
  <c r="C196" i="8"/>
  <c r="B192" i="6"/>
  <c r="D192" i="4" s="1"/>
  <c r="C182" i="8"/>
  <c r="C201" i="6"/>
  <c r="E201" i="4" s="1"/>
  <c r="C213" i="8"/>
  <c r="C209" i="8"/>
  <c r="B190" i="8"/>
  <c r="B184" i="8"/>
  <c r="C184" i="8"/>
  <c r="C199" i="8"/>
  <c r="C205" i="6"/>
  <c r="E205" i="4" s="1"/>
  <c r="C188" i="8"/>
  <c r="E245" i="5"/>
  <c r="E243" i="5"/>
  <c r="E241" i="5"/>
  <c r="E239" i="5"/>
  <c r="E237" i="5"/>
  <c r="E235" i="5"/>
  <c r="E227" i="5"/>
  <c r="E225" i="5"/>
  <c r="E223" i="5"/>
  <c r="E221" i="5"/>
  <c r="E219" i="5"/>
  <c r="E217" i="5"/>
  <c r="E213" i="5"/>
  <c r="E211" i="5"/>
  <c r="E209" i="5"/>
  <c r="C183" i="8"/>
  <c r="C204" i="6"/>
  <c r="E204" i="4" s="1"/>
  <c r="B244" i="6"/>
  <c r="D244" i="4" s="1"/>
  <c r="E192" i="5"/>
  <c r="F229" i="6"/>
  <c r="F228" i="6"/>
  <c r="G228" i="6"/>
  <c r="F227" i="6"/>
  <c r="G244" i="6"/>
  <c r="F207" i="11"/>
  <c r="G207" i="11"/>
  <c r="G206" i="11"/>
  <c r="R205" i="5"/>
  <c r="S205" i="5"/>
  <c r="G205" i="11"/>
  <c r="F205" i="11"/>
  <c r="M204" i="5"/>
  <c r="F204" i="11"/>
  <c r="H204" i="5"/>
  <c r="G204" i="11"/>
  <c r="F203" i="11"/>
  <c r="G202" i="11"/>
  <c r="S201" i="5"/>
  <c r="F201" i="11"/>
  <c r="L200" i="5"/>
  <c r="M200" i="5"/>
  <c r="G200" i="11"/>
  <c r="S199" i="5"/>
  <c r="R199" i="5"/>
  <c r="O199" i="5"/>
  <c r="N199" i="5"/>
  <c r="J199" i="5"/>
  <c r="K199" i="5"/>
  <c r="G199" i="11"/>
  <c r="F198" i="11"/>
  <c r="H198" i="5"/>
  <c r="R197" i="5"/>
  <c r="S197" i="5"/>
  <c r="J197" i="5"/>
  <c r="G197" i="11"/>
  <c r="P196" i="5"/>
  <c r="Q196" i="5"/>
  <c r="L196" i="5"/>
  <c r="M196" i="5"/>
  <c r="G196" i="11"/>
  <c r="H196" i="5"/>
  <c r="I196" i="5"/>
  <c r="G195" i="11"/>
  <c r="F195" i="11"/>
  <c r="F194" i="11"/>
  <c r="G194" i="11"/>
  <c r="G193" i="11"/>
  <c r="K193" i="5"/>
  <c r="G189" i="11"/>
  <c r="I186" i="5"/>
  <c r="G186" i="11"/>
  <c r="G183" i="11"/>
  <c r="K183" i="5"/>
  <c r="G182" i="11"/>
  <c r="B225" i="11"/>
  <c r="B225" i="6"/>
  <c r="D225" i="4" s="1"/>
  <c r="B223" i="6"/>
  <c r="D223" i="4" s="1"/>
  <c r="C223" i="6"/>
  <c r="E223" i="4" s="1"/>
  <c r="C223" i="11"/>
  <c r="B221" i="6"/>
  <c r="D221" i="4" s="1"/>
  <c r="C221" i="11"/>
  <c r="C221" i="6"/>
  <c r="E221" i="4" s="1"/>
  <c r="B219" i="6"/>
  <c r="D219" i="4" s="1"/>
  <c r="C219" i="6"/>
  <c r="E219" i="4" s="1"/>
  <c r="C219" i="11"/>
  <c r="B217" i="11"/>
  <c r="B217" i="6"/>
  <c r="D217" i="4" s="1"/>
  <c r="C217" i="11"/>
  <c r="C215" i="11"/>
  <c r="B215" i="11"/>
  <c r="B215" i="6"/>
  <c r="D215" i="4" s="1"/>
  <c r="C215" i="6"/>
  <c r="E215" i="4" s="1"/>
  <c r="C213" i="11"/>
  <c r="B213" i="11"/>
  <c r="B213" i="6"/>
  <c r="D213" i="4" s="1"/>
  <c r="B211" i="6"/>
  <c r="D211" i="4" s="1"/>
  <c r="B211" i="11"/>
  <c r="C211" i="11"/>
  <c r="B207" i="11"/>
  <c r="C207" i="6"/>
  <c r="E207" i="4" s="1"/>
  <c r="B207" i="6"/>
  <c r="D207" i="4" s="1"/>
  <c r="B203" i="6"/>
  <c r="D203" i="4" s="1"/>
  <c r="C203" i="11"/>
  <c r="B203" i="11"/>
  <c r="B199" i="6"/>
  <c r="D199" i="4" s="1"/>
  <c r="B199" i="11"/>
  <c r="B197" i="11"/>
  <c r="C197" i="6"/>
  <c r="E197" i="4" s="1"/>
  <c r="B195" i="11"/>
  <c r="C195" i="6"/>
  <c r="E195" i="4" s="1"/>
  <c r="C191" i="11"/>
  <c r="C191" i="6"/>
  <c r="E191" i="4" s="1"/>
  <c r="B189" i="11"/>
  <c r="C189" i="6"/>
  <c r="E189" i="4" s="1"/>
  <c r="B189" i="6"/>
  <c r="D189" i="4" s="1"/>
  <c r="C189" i="11"/>
  <c r="B183" i="6"/>
  <c r="D183" i="4" s="1"/>
  <c r="B183" i="11"/>
  <c r="B181" i="6"/>
  <c r="D181" i="4" s="1"/>
  <c r="C181" i="11"/>
  <c r="G217" i="6"/>
  <c r="G216" i="6"/>
  <c r="G242" i="6"/>
  <c r="F241" i="6"/>
  <c r="G240" i="6"/>
  <c r="F239" i="6"/>
  <c r="F238" i="6"/>
  <c r="F237" i="6"/>
  <c r="G227" i="6"/>
  <c r="G210" i="6"/>
  <c r="G208" i="6"/>
  <c r="Q179" i="5"/>
  <c r="C212" i="6"/>
  <c r="E212" i="4" s="1"/>
  <c r="C178" i="11"/>
  <c r="F246" i="6"/>
  <c r="F222" i="6"/>
  <c r="G181" i="6"/>
  <c r="G178" i="6"/>
  <c r="G242" i="11"/>
  <c r="G240" i="11"/>
  <c r="C230" i="11"/>
  <c r="G234" i="6"/>
  <c r="G231" i="6"/>
  <c r="F203" i="6"/>
  <c r="F199" i="6"/>
  <c r="F198" i="6"/>
  <c r="G198" i="6"/>
  <c r="G196" i="6"/>
  <c r="F195" i="6"/>
  <c r="F194" i="6"/>
  <c r="F191" i="6"/>
  <c r="F190" i="6"/>
  <c r="F189" i="6"/>
  <c r="G187" i="6"/>
  <c r="F186" i="6"/>
  <c r="G186" i="6"/>
  <c r="F185" i="6"/>
  <c r="F183" i="6"/>
  <c r="C247" i="11"/>
  <c r="C247" i="6"/>
  <c r="E247" i="4" s="1"/>
  <c r="B195" i="6"/>
  <c r="D195" i="4" s="1"/>
  <c r="C195" i="11"/>
  <c r="B193" i="6"/>
  <c r="D193" i="4" s="1"/>
  <c r="B193" i="11"/>
  <c r="C193" i="6"/>
  <c r="E193" i="4" s="1"/>
  <c r="B191" i="11"/>
  <c r="B191" i="6"/>
  <c r="D191" i="4" s="1"/>
  <c r="B187" i="6"/>
  <c r="D187" i="4" s="1"/>
  <c r="C187" i="6"/>
  <c r="E187" i="4" s="1"/>
  <c r="C187" i="11"/>
  <c r="B185" i="11"/>
  <c r="B185" i="6"/>
  <c r="D185" i="4" s="1"/>
  <c r="C185" i="11"/>
  <c r="C183" i="6"/>
  <c r="E183" i="4" s="1"/>
  <c r="C183" i="11"/>
  <c r="C181" i="6"/>
  <c r="E181" i="4" s="1"/>
  <c r="B181" i="11"/>
  <c r="C179" i="6"/>
  <c r="E179" i="4" s="1"/>
  <c r="B179" i="11"/>
  <c r="B179" i="6"/>
  <c r="D179" i="4" s="1"/>
  <c r="B177" i="6"/>
  <c r="D177" i="4" s="1"/>
  <c r="C177" i="6"/>
  <c r="E177" i="4" s="1"/>
  <c r="B244" i="11"/>
  <c r="C238" i="6"/>
  <c r="E238" i="4" s="1"/>
  <c r="C236" i="11"/>
  <c r="C228" i="11"/>
  <c r="D206" i="5"/>
  <c r="E198" i="5"/>
  <c r="D198" i="5"/>
  <c r="D196" i="5"/>
  <c r="E165" i="5"/>
  <c r="E86" i="5"/>
  <c r="E179" i="5"/>
  <c r="N183" i="5"/>
  <c r="N169" i="5"/>
  <c r="O159" i="5"/>
  <c r="N158" i="5"/>
  <c r="S157" i="5"/>
  <c r="O155" i="5"/>
  <c r="K155" i="5"/>
  <c r="I154" i="5"/>
  <c r="Q152" i="5"/>
  <c r="S178" i="5"/>
  <c r="E19" i="5"/>
  <c r="E18" i="5"/>
  <c r="B52" i="5"/>
  <c r="B52" i="4" s="1"/>
  <c r="S187" i="5"/>
  <c r="G256" i="8"/>
  <c r="F251" i="8"/>
  <c r="F250" i="8"/>
  <c r="H247" i="5"/>
  <c r="F247" i="8"/>
  <c r="F245" i="8"/>
  <c r="G245" i="8"/>
  <c r="H245" i="5"/>
  <c r="F243" i="8"/>
  <c r="F242" i="8"/>
  <c r="G242" i="8"/>
  <c r="F241" i="8"/>
  <c r="G239" i="8"/>
  <c r="H239" i="5"/>
  <c r="F237" i="8"/>
  <c r="G237" i="8"/>
  <c r="F235" i="8"/>
  <c r="G235" i="8"/>
  <c r="F234" i="8"/>
  <c r="H232" i="5"/>
  <c r="F232" i="8"/>
  <c r="G231" i="8"/>
  <c r="F230" i="8"/>
  <c r="F229" i="8"/>
  <c r="G227" i="8"/>
  <c r="F226" i="8"/>
  <c r="F224" i="8"/>
  <c r="H222" i="5"/>
  <c r="F222" i="8"/>
  <c r="G221" i="8"/>
  <c r="F220" i="8"/>
  <c r="G218" i="8"/>
  <c r="G214" i="8"/>
  <c r="F213" i="8"/>
  <c r="G212" i="8"/>
  <c r="F212" i="8"/>
  <c r="G211" i="8"/>
  <c r="F210" i="8"/>
  <c r="G210" i="8"/>
  <c r="G208" i="8"/>
  <c r="F208" i="8"/>
  <c r="F206" i="8"/>
  <c r="F204" i="8"/>
  <c r="G203" i="8"/>
  <c r="F203" i="8"/>
  <c r="G202" i="8"/>
  <c r="F199" i="8"/>
  <c r="F194" i="8"/>
  <c r="G194" i="8"/>
  <c r="J191" i="5"/>
  <c r="F191" i="8"/>
  <c r="O185" i="5"/>
  <c r="N185" i="5"/>
  <c r="F184" i="8"/>
  <c r="C77" i="5"/>
  <c r="C77" i="4" s="1"/>
  <c r="L226" i="5"/>
  <c r="H226" i="5"/>
  <c r="L224" i="5"/>
  <c r="D188" i="5"/>
  <c r="D186" i="5"/>
  <c r="D182" i="5"/>
  <c r="N237" i="5"/>
  <c r="J237" i="5"/>
  <c r="E248" i="5"/>
  <c r="E244" i="5"/>
  <c r="E242" i="5"/>
  <c r="D240" i="5"/>
  <c r="D238" i="5"/>
  <c r="E234" i="5"/>
  <c r="E232" i="5"/>
  <c r="E230" i="5"/>
  <c r="E224" i="5"/>
  <c r="E222" i="5"/>
  <c r="D220" i="5"/>
  <c r="D218" i="5"/>
  <c r="E216" i="5"/>
  <c r="E212" i="5"/>
  <c r="E210" i="5"/>
  <c r="E206" i="5"/>
  <c r="E204" i="5"/>
  <c r="E202" i="5"/>
  <c r="E200" i="5"/>
  <c r="E196" i="5"/>
  <c r="E194" i="5"/>
  <c r="E190" i="5"/>
  <c r="E188" i="5"/>
  <c r="E186" i="5"/>
  <c r="E184" i="5"/>
  <c r="E182" i="5"/>
  <c r="L230" i="5"/>
  <c r="P228" i="5"/>
  <c r="L228" i="5"/>
  <c r="H228" i="5"/>
  <c r="N200" i="5"/>
  <c r="Q173" i="5"/>
  <c r="M171" i="5"/>
  <c r="I167" i="5"/>
  <c r="Q122" i="5"/>
  <c r="H22" i="5"/>
  <c r="L172" i="5"/>
  <c r="L170" i="5"/>
  <c r="P168" i="5"/>
  <c r="B60" i="5"/>
  <c r="B60" i="4" s="1"/>
  <c r="N233" i="5"/>
  <c r="J231" i="5"/>
  <c r="S153" i="5"/>
  <c r="G12" i="8"/>
  <c r="R196" i="5"/>
  <c r="K147" i="5"/>
  <c r="H89" i="5"/>
  <c r="P87" i="5"/>
  <c r="I83" i="5"/>
  <c r="N78" i="5"/>
  <c r="J52" i="5"/>
  <c r="H14" i="5"/>
  <c r="J221" i="5"/>
  <c r="I151" i="5"/>
  <c r="S146" i="5"/>
  <c r="O146" i="5"/>
  <c r="Q77" i="5"/>
  <c r="M29" i="5"/>
  <c r="I28" i="5"/>
  <c r="F24" i="8"/>
  <c r="F23" i="8"/>
  <c r="F22" i="8"/>
  <c r="F17" i="8"/>
  <c r="N98" i="5"/>
  <c r="E220" i="5"/>
  <c r="E240" i="5"/>
  <c r="E238" i="5"/>
  <c r="D242" i="5"/>
  <c r="G9" i="28"/>
  <c r="M190" i="5"/>
  <c r="D179" i="5"/>
  <c r="D224" i="5"/>
  <c r="R234" i="5"/>
  <c r="D232" i="5"/>
  <c r="R222" i="5"/>
  <c r="D222" i="5"/>
  <c r="R220" i="5"/>
  <c r="F20" i="28"/>
  <c r="D199" i="5"/>
  <c r="G118" i="6"/>
  <c r="G126" i="6"/>
  <c r="F92" i="6"/>
  <c r="G151" i="6"/>
  <c r="F169" i="6"/>
  <c r="G123" i="6"/>
  <c r="G136" i="6"/>
  <c r="G158" i="6"/>
  <c r="F109" i="6"/>
  <c r="F99" i="6"/>
  <c r="B115" i="5"/>
  <c r="B115" i="4" s="1"/>
  <c r="B34" i="5"/>
  <c r="B34" i="4" s="1"/>
  <c r="G245" i="6"/>
  <c r="G233" i="6"/>
  <c r="G137" i="6"/>
  <c r="G134" i="6"/>
  <c r="G133" i="6"/>
  <c r="G131" i="6"/>
  <c r="G129" i="6"/>
  <c r="L89" i="5"/>
  <c r="I87" i="5"/>
  <c r="F180" i="11"/>
  <c r="R248" i="5"/>
  <c r="Q233" i="5"/>
  <c r="I233" i="5"/>
  <c r="N224" i="5"/>
  <c r="P178" i="5"/>
  <c r="H178" i="5"/>
  <c r="O242" i="5"/>
  <c r="L225" i="5"/>
  <c r="O156" i="5"/>
  <c r="Q150" i="5"/>
  <c r="M150" i="5"/>
  <c r="M131" i="5"/>
  <c r="M40" i="5"/>
  <c r="P38" i="5"/>
  <c r="N32" i="5"/>
  <c r="K32" i="5"/>
  <c r="J31" i="5"/>
  <c r="N30" i="5"/>
  <c r="O20" i="5"/>
  <c r="K20" i="5"/>
  <c r="P16" i="5"/>
  <c r="M16" i="5"/>
  <c r="Q14" i="5"/>
  <c r="M14" i="5"/>
  <c r="Q12" i="5"/>
  <c r="G225" i="11"/>
  <c r="G210" i="11"/>
  <c r="E92" i="5"/>
  <c r="E62" i="5"/>
  <c r="E29" i="5"/>
  <c r="G128" i="6"/>
  <c r="G127" i="6"/>
  <c r="G125" i="6"/>
  <c r="G124" i="6"/>
  <c r="G121" i="6"/>
  <c r="G115" i="6"/>
  <c r="G113" i="6"/>
  <c r="G111" i="6"/>
  <c r="G108" i="6"/>
  <c r="G107" i="6"/>
  <c r="G106" i="6"/>
  <c r="G104" i="6"/>
  <c r="G100" i="6"/>
  <c r="G98" i="6"/>
  <c r="G97" i="6"/>
  <c r="G96" i="6"/>
  <c r="G95" i="6"/>
  <c r="G94" i="6"/>
  <c r="G91" i="6"/>
  <c r="G83" i="6"/>
  <c r="G82" i="6"/>
  <c r="G77" i="6"/>
  <c r="G76" i="6"/>
  <c r="G66" i="6"/>
  <c r="G62" i="6"/>
  <c r="G51" i="6"/>
  <c r="G24" i="6"/>
  <c r="D250" i="5"/>
  <c r="D248" i="5"/>
  <c r="I247" i="5"/>
  <c r="I245" i="5"/>
  <c r="Q241" i="5"/>
  <c r="M239" i="5"/>
  <c r="Q229" i="5"/>
  <c r="L229" i="5"/>
  <c r="P227" i="5"/>
  <c r="Q225" i="5"/>
  <c r="L213" i="5"/>
  <c r="I197" i="5"/>
  <c r="M213" i="5"/>
  <c r="M172" i="5"/>
  <c r="I168" i="5"/>
  <c r="M164" i="5"/>
  <c r="M163" i="5"/>
  <c r="M161" i="5"/>
  <c r="K96" i="5"/>
  <c r="I71" i="5"/>
  <c r="L60" i="5"/>
  <c r="L56" i="5"/>
  <c r="G220" i="11"/>
  <c r="G212" i="11"/>
  <c r="G181" i="11"/>
  <c r="E33" i="5"/>
  <c r="Q30" i="5"/>
  <c r="D230" i="5"/>
  <c r="D228" i="5"/>
  <c r="D226" i="5"/>
  <c r="S212" i="5"/>
  <c r="L163" i="5"/>
  <c r="L161" i="5"/>
  <c r="M141" i="5"/>
  <c r="P91" i="5"/>
  <c r="I89" i="5"/>
  <c r="L27" i="5"/>
  <c r="E131" i="5"/>
  <c r="E125" i="5"/>
  <c r="E72" i="5"/>
  <c r="Q64" i="5"/>
  <c r="E51" i="5"/>
  <c r="Q40" i="5"/>
  <c r="B44" i="5"/>
  <c r="B44" i="4" s="1"/>
  <c r="C44" i="5"/>
  <c r="C44" i="4" s="1"/>
  <c r="B122" i="5"/>
  <c r="B122" i="4" s="1"/>
  <c r="G237" i="6"/>
  <c r="F176" i="6"/>
  <c r="G176" i="6"/>
  <c r="G175" i="6"/>
  <c r="G174" i="6"/>
  <c r="G173" i="6"/>
  <c r="G172" i="6"/>
  <c r="G171" i="6"/>
  <c r="G170" i="6"/>
  <c r="G168" i="6"/>
  <c r="G167" i="6"/>
  <c r="G166" i="6"/>
  <c r="G165" i="6"/>
  <c r="G164" i="6"/>
  <c r="G163" i="6"/>
  <c r="G162" i="6"/>
  <c r="G161" i="6"/>
  <c r="G160" i="6"/>
  <c r="G159" i="6"/>
  <c r="G157" i="6"/>
  <c r="G156" i="6"/>
  <c r="G155" i="6"/>
  <c r="G154" i="6"/>
  <c r="G153" i="6"/>
  <c r="G152" i="6"/>
  <c r="G150" i="6"/>
  <c r="G149" i="6"/>
  <c r="G148" i="6"/>
  <c r="G147" i="6"/>
  <c r="G145" i="6"/>
  <c r="G144" i="6"/>
  <c r="G143" i="6"/>
  <c r="G141" i="6"/>
  <c r="G140" i="6"/>
  <c r="G139" i="6"/>
  <c r="G138" i="6"/>
  <c r="O160" i="5"/>
  <c r="N160" i="5"/>
  <c r="J159" i="5"/>
  <c r="K159" i="5"/>
  <c r="F158" i="8"/>
  <c r="N46" i="5"/>
  <c r="G135" i="6"/>
  <c r="G132" i="6"/>
  <c r="G130" i="6"/>
  <c r="G122" i="6"/>
  <c r="G119" i="6"/>
  <c r="G117" i="6"/>
  <c r="G116" i="6"/>
  <c r="G112" i="6"/>
  <c r="G105" i="6"/>
  <c r="G103" i="6"/>
  <c r="G102" i="6"/>
  <c r="G101" i="6"/>
  <c r="G93" i="6"/>
  <c r="G47" i="6"/>
  <c r="G247" i="8"/>
  <c r="G246" i="8"/>
  <c r="G238" i="8"/>
  <c r="G234" i="8"/>
  <c r="G230" i="8"/>
  <c r="G229" i="8"/>
  <c r="G224" i="8"/>
  <c r="G223" i="8"/>
  <c r="G222" i="8"/>
  <c r="G219" i="8"/>
  <c r="G217" i="8"/>
  <c r="G216" i="8"/>
  <c r="G209" i="8"/>
  <c r="G206" i="8"/>
  <c r="G204" i="8"/>
  <c r="G200" i="8"/>
  <c r="G182" i="8"/>
  <c r="G173" i="8"/>
  <c r="G172" i="8"/>
  <c r="G171" i="8"/>
  <c r="G170" i="8"/>
  <c r="I170" i="5"/>
  <c r="I169" i="5"/>
  <c r="G169" i="8"/>
  <c r="G166" i="8"/>
  <c r="G163" i="8"/>
  <c r="G162" i="8"/>
  <c r="F60" i="8"/>
  <c r="H58" i="5"/>
  <c r="I58" i="5"/>
  <c r="F56" i="8"/>
  <c r="M55" i="5"/>
  <c r="L55" i="5"/>
  <c r="H54" i="5"/>
  <c r="F54" i="8"/>
  <c r="H146" i="5"/>
  <c r="G146" i="8"/>
  <c r="P143" i="5"/>
  <c r="F142" i="8"/>
  <c r="H141" i="5"/>
  <c r="I141" i="5"/>
  <c r="H140" i="5"/>
  <c r="I140" i="5"/>
  <c r="I88" i="5"/>
  <c r="I12" i="5"/>
  <c r="J22" i="5"/>
  <c r="H24" i="5"/>
  <c r="Q24" i="5"/>
  <c r="Q26" i="5"/>
  <c r="O27" i="5"/>
  <c r="S179" i="5"/>
  <c r="K179" i="5"/>
  <c r="J162" i="5"/>
  <c r="F162" i="8"/>
  <c r="F12" i="8"/>
  <c r="L91" i="5"/>
  <c r="I91" i="5"/>
  <c r="I43" i="5"/>
  <c r="F143" i="6"/>
  <c r="D207" i="5"/>
  <c r="D205" i="5"/>
  <c r="D201" i="5"/>
  <c r="G23" i="8"/>
  <c r="G18" i="8"/>
  <c r="H23" i="5"/>
  <c r="S138" i="5"/>
  <c r="F95" i="8"/>
  <c r="O84" i="5"/>
  <c r="D247" i="5"/>
  <c r="D245" i="5"/>
  <c r="D241" i="5"/>
  <c r="D239" i="5"/>
  <c r="D237" i="5"/>
  <c r="D235" i="5"/>
  <c r="D233" i="5"/>
  <c r="O191" i="5"/>
  <c r="I161" i="5"/>
  <c r="Q101" i="5"/>
  <c r="H160" i="5"/>
  <c r="R159" i="5"/>
  <c r="Q79" i="5"/>
  <c r="D225" i="5"/>
  <c r="D223" i="5"/>
  <c r="G65" i="8"/>
  <c r="G27" i="8"/>
  <c r="J164" i="5"/>
  <c r="P128" i="5"/>
  <c r="L128" i="5"/>
  <c r="L126" i="5"/>
  <c r="N123" i="5"/>
  <c r="G78" i="28"/>
  <c r="F61" i="28"/>
  <c r="H229" i="5"/>
  <c r="I229" i="5"/>
  <c r="L227" i="5"/>
  <c r="M227" i="5"/>
  <c r="H227" i="5"/>
  <c r="I227" i="5"/>
  <c r="F59" i="28"/>
  <c r="M209" i="5"/>
  <c r="F35" i="28"/>
  <c r="J201" i="5"/>
  <c r="L199" i="5"/>
  <c r="F28" i="28"/>
  <c r="G247" i="6"/>
  <c r="G243" i="6"/>
  <c r="G238" i="6"/>
  <c r="G235" i="6"/>
  <c r="G218" i="6"/>
  <c r="G214" i="6"/>
  <c r="G204" i="6"/>
  <c r="G201" i="6"/>
  <c r="G200" i="6"/>
  <c r="G193" i="6"/>
  <c r="G189" i="6"/>
  <c r="G180" i="6"/>
  <c r="G72" i="28"/>
  <c r="F57" i="28"/>
  <c r="J224" i="5"/>
  <c r="F56" i="28"/>
  <c r="H184" i="5"/>
  <c r="F16" i="28"/>
  <c r="J183" i="5"/>
  <c r="G14" i="28"/>
  <c r="O179" i="5"/>
  <c r="N179" i="5"/>
  <c r="O238" i="5"/>
  <c r="K181" i="5"/>
  <c r="E178" i="5"/>
  <c r="M247" i="5"/>
  <c r="Q245" i="5"/>
  <c r="M245" i="5"/>
  <c r="L197" i="5"/>
  <c r="Q239" i="5"/>
  <c r="M201" i="5"/>
  <c r="F21" i="28"/>
  <c r="D234" i="5"/>
  <c r="Q244" i="5"/>
  <c r="D243" i="5"/>
  <c r="R235" i="5"/>
  <c r="Q186" i="5"/>
  <c r="F176" i="7"/>
  <c r="G176" i="7"/>
  <c r="F175" i="7"/>
  <c r="F174" i="7"/>
  <c r="F173" i="7"/>
  <c r="G173" i="7"/>
  <c r="F172" i="7"/>
  <c r="G172" i="7"/>
  <c r="F171" i="7"/>
  <c r="G171" i="7"/>
  <c r="F170" i="7"/>
  <c r="G170" i="7"/>
  <c r="F169" i="7"/>
  <c r="G169" i="7"/>
  <c r="F168" i="7"/>
  <c r="G168" i="7"/>
  <c r="F167" i="7"/>
  <c r="G167" i="7"/>
  <c r="F166" i="7"/>
  <c r="G166" i="7"/>
  <c r="F165" i="7"/>
  <c r="G165" i="7"/>
  <c r="F163" i="7"/>
  <c r="F162" i="7"/>
  <c r="G162" i="7"/>
  <c r="F161" i="7"/>
  <c r="G161" i="7"/>
  <c r="F160" i="7"/>
  <c r="G160" i="7"/>
  <c r="F159" i="7"/>
  <c r="G159" i="7"/>
  <c r="F158" i="7"/>
  <c r="G158" i="7"/>
  <c r="F157" i="7"/>
  <c r="G157" i="7"/>
  <c r="F156" i="7"/>
  <c r="G156" i="7"/>
  <c r="F155" i="7"/>
  <c r="G155" i="7"/>
  <c r="F154" i="7"/>
  <c r="G154" i="7"/>
  <c r="F153" i="7"/>
  <c r="F152" i="7"/>
  <c r="G152" i="7"/>
  <c r="F151" i="7"/>
  <c r="F150" i="7"/>
  <c r="G150" i="7"/>
  <c r="F149" i="7"/>
  <c r="G149" i="7"/>
  <c r="F148" i="7"/>
  <c r="G148" i="7"/>
  <c r="F147" i="7"/>
  <c r="G147" i="7"/>
  <c r="F146" i="7"/>
  <c r="F145" i="7"/>
  <c r="G145" i="7"/>
  <c r="G144" i="7"/>
  <c r="F144" i="7"/>
  <c r="G143" i="7"/>
  <c r="F143" i="7"/>
  <c r="F142" i="7"/>
  <c r="G142" i="7"/>
  <c r="F141" i="7"/>
  <c r="F140" i="7"/>
  <c r="F139" i="7"/>
  <c r="G139" i="7"/>
  <c r="G138" i="7"/>
  <c r="F138" i="7"/>
  <c r="F137" i="7"/>
  <c r="F136" i="7"/>
  <c r="G136" i="7"/>
  <c r="G135" i="7"/>
  <c r="F135" i="7"/>
  <c r="F134" i="7"/>
  <c r="G134" i="7"/>
  <c r="F133" i="7"/>
  <c r="F132" i="7"/>
  <c r="G132" i="7"/>
  <c r="G131" i="7"/>
  <c r="F130" i="7"/>
  <c r="F129" i="7"/>
  <c r="G129" i="7"/>
  <c r="F128" i="7"/>
  <c r="F127" i="7"/>
  <c r="F126" i="7"/>
  <c r="G126" i="7"/>
  <c r="F125" i="7"/>
  <c r="F124" i="7"/>
  <c r="G124" i="7"/>
  <c r="F123" i="7"/>
  <c r="G123" i="7"/>
  <c r="F122" i="7"/>
  <c r="G122" i="7"/>
  <c r="F121" i="7"/>
  <c r="G121" i="7"/>
  <c r="F120" i="7"/>
  <c r="G70" i="7"/>
  <c r="F54" i="7"/>
  <c r="F119" i="7"/>
  <c r="F117" i="7"/>
  <c r="G117" i="7"/>
  <c r="F116" i="7"/>
  <c r="F115" i="7"/>
  <c r="F114" i="7"/>
  <c r="F113" i="7"/>
  <c r="F112" i="7"/>
  <c r="G112" i="7"/>
  <c r="F111" i="7"/>
  <c r="G111" i="7"/>
  <c r="F110" i="7"/>
  <c r="F109" i="7"/>
  <c r="G109" i="7"/>
  <c r="F108" i="7"/>
  <c r="G107" i="7"/>
  <c r="F104" i="7"/>
  <c r="G104" i="7"/>
  <c r="F103" i="7"/>
  <c r="F102" i="7"/>
  <c r="F101" i="7"/>
  <c r="F100" i="7"/>
  <c r="F99" i="7"/>
  <c r="F98" i="7"/>
  <c r="F96" i="7"/>
  <c r="F95" i="7"/>
  <c r="G94" i="7"/>
  <c r="F94" i="7"/>
  <c r="F93" i="7"/>
  <c r="F92" i="7"/>
  <c r="F91" i="7"/>
  <c r="G91" i="7"/>
  <c r="F90" i="7"/>
  <c r="F89" i="7"/>
  <c r="G88" i="7"/>
  <c r="F87" i="7"/>
  <c r="F86" i="7"/>
  <c r="F84" i="7"/>
  <c r="F83" i="7"/>
  <c r="F82" i="7"/>
  <c r="F81" i="7"/>
  <c r="F80" i="7"/>
  <c r="G79" i="7"/>
  <c r="F79" i="7"/>
  <c r="F78" i="7"/>
  <c r="F77" i="7"/>
  <c r="F75" i="7"/>
  <c r="G74" i="7"/>
  <c r="F72" i="7"/>
  <c r="F71" i="7"/>
  <c r="F68" i="7"/>
  <c r="F67" i="7"/>
  <c r="G66" i="7"/>
  <c r="F66" i="7"/>
  <c r="F64" i="7"/>
  <c r="F62" i="7"/>
  <c r="F61" i="7"/>
  <c r="G60" i="7"/>
  <c r="G59" i="7"/>
  <c r="F59" i="7"/>
  <c r="F58" i="7"/>
  <c r="F57" i="7"/>
  <c r="G57" i="7"/>
  <c r="G56" i="7"/>
  <c r="F56" i="7"/>
  <c r="G55" i="7"/>
  <c r="F53" i="7"/>
  <c r="G53" i="7"/>
  <c r="F52" i="7"/>
  <c r="G52" i="7"/>
  <c r="F51" i="7"/>
  <c r="G51" i="7"/>
  <c r="G50" i="7"/>
  <c r="F50" i="7"/>
  <c r="F49" i="7"/>
  <c r="G49" i="7"/>
  <c r="F48" i="7"/>
  <c r="F46" i="7"/>
  <c r="G46" i="7"/>
  <c r="G45" i="7"/>
  <c r="F44" i="7"/>
  <c r="G44" i="7"/>
  <c r="G43" i="7"/>
  <c r="F42" i="7"/>
  <c r="G42" i="7"/>
  <c r="F41" i="7"/>
  <c r="F40" i="7"/>
  <c r="F38" i="7"/>
  <c r="G38" i="7"/>
  <c r="F37" i="7"/>
  <c r="F36" i="7"/>
  <c r="G36" i="7"/>
  <c r="F35" i="7"/>
  <c r="G35" i="7"/>
  <c r="G34" i="7"/>
  <c r="F33" i="7"/>
  <c r="G33" i="7"/>
  <c r="G32" i="7"/>
  <c r="F32" i="7"/>
  <c r="G31" i="7"/>
  <c r="F31" i="7"/>
  <c r="F30" i="7"/>
  <c r="G30" i="7"/>
  <c r="F29" i="7"/>
  <c r="G29" i="7"/>
  <c r="G27" i="7"/>
  <c r="G26" i="7"/>
  <c r="G25" i="7"/>
  <c r="F25" i="7"/>
  <c r="F24" i="7"/>
  <c r="F23" i="7"/>
  <c r="F22" i="7"/>
  <c r="F21" i="7"/>
  <c r="F20" i="7"/>
  <c r="F17" i="7"/>
  <c r="F16" i="7"/>
  <c r="F15" i="7"/>
  <c r="G15" i="7"/>
  <c r="F14" i="7"/>
  <c r="F13" i="7"/>
  <c r="F12" i="7"/>
  <c r="F10" i="7"/>
  <c r="F239" i="7"/>
  <c r="F236" i="7"/>
  <c r="F235" i="7"/>
  <c r="F234" i="7"/>
  <c r="F232" i="7"/>
  <c r="F230" i="7"/>
  <c r="F229" i="7"/>
  <c r="F227" i="7"/>
  <c r="F224" i="7"/>
  <c r="F217" i="7"/>
  <c r="F210" i="7"/>
  <c r="G84" i="7"/>
  <c r="G90" i="7"/>
  <c r="G98" i="7"/>
  <c r="G65" i="7"/>
  <c r="G72" i="7"/>
  <c r="G78" i="7"/>
  <c r="G95" i="7"/>
  <c r="G108" i="7"/>
  <c r="G115" i="7"/>
  <c r="F107" i="7"/>
  <c r="G92" i="7"/>
  <c r="G99" i="7"/>
  <c r="G110" i="7"/>
  <c r="G82" i="7"/>
  <c r="G100" i="7"/>
  <c r="G48" i="7"/>
  <c r="F43" i="7"/>
  <c r="F88" i="7"/>
  <c r="F55" i="7"/>
  <c r="F60" i="7"/>
  <c r="F9" i="7"/>
  <c r="G125" i="7"/>
  <c r="G235" i="11"/>
  <c r="N220" i="5"/>
  <c r="F164" i="7"/>
  <c r="Q60" i="5"/>
  <c r="P60" i="5"/>
  <c r="E31" i="5"/>
  <c r="D31" i="5"/>
  <c r="G175" i="7"/>
  <c r="R237" i="5"/>
  <c r="Q55" i="5"/>
  <c r="P55" i="5"/>
  <c r="R149" i="5"/>
  <c r="K149" i="5"/>
  <c r="S193" i="5"/>
  <c r="R193" i="5"/>
  <c r="K177" i="5"/>
  <c r="D204" i="5"/>
  <c r="K185" i="5"/>
  <c r="E233" i="5"/>
  <c r="O239" i="5"/>
  <c r="K222" i="5"/>
  <c r="O183" i="5"/>
  <c r="O164" i="5"/>
  <c r="J147" i="5"/>
  <c r="G133" i="7"/>
  <c r="G128" i="7"/>
  <c r="R243" i="5"/>
  <c r="N235" i="5"/>
  <c r="N102" i="5"/>
  <c r="N241" i="5"/>
  <c r="R189" i="5"/>
  <c r="P162" i="5"/>
  <c r="M162" i="5"/>
  <c r="I162" i="5"/>
  <c r="M160" i="5"/>
  <c r="O145" i="5"/>
  <c r="O140" i="5"/>
  <c r="O92" i="5"/>
  <c r="O88" i="5"/>
  <c r="G146" i="7"/>
  <c r="G140" i="7"/>
  <c r="G119" i="7"/>
  <c r="G118" i="7"/>
  <c r="G105" i="7"/>
  <c r="G89" i="7"/>
  <c r="G141" i="7"/>
  <c r="G137" i="7"/>
  <c r="G127" i="7"/>
  <c r="G116" i="7"/>
  <c r="F120" i="8"/>
  <c r="G150" i="8"/>
  <c r="F124" i="8"/>
  <c r="M25" i="5"/>
  <c r="F25" i="8"/>
  <c r="K121" i="5"/>
  <c r="P103" i="5"/>
  <c r="Q103" i="5"/>
  <c r="D181" i="5"/>
  <c r="G210" i="7"/>
  <c r="G188" i="7"/>
  <c r="F163" i="8"/>
  <c r="F20" i="8"/>
  <c r="G177" i="7"/>
  <c r="G242" i="7"/>
  <c r="G234" i="7"/>
  <c r="G229" i="7"/>
  <c r="G224" i="7"/>
  <c r="G219" i="7"/>
  <c r="G212" i="7"/>
  <c r="G205" i="7"/>
  <c r="G191" i="7"/>
  <c r="G180" i="7"/>
  <c r="R238" i="5"/>
  <c r="L223" i="5"/>
  <c r="I184" i="5"/>
  <c r="F238" i="7"/>
  <c r="F222" i="7"/>
  <c r="G197" i="7"/>
  <c r="G196" i="7"/>
  <c r="F195" i="7"/>
  <c r="D236" i="5"/>
  <c r="Q243" i="5"/>
  <c r="I243" i="5"/>
  <c r="K224" i="5"/>
  <c r="H220" i="5"/>
  <c r="F242" i="7"/>
  <c r="F212" i="7"/>
  <c r="J230" i="5"/>
  <c r="Q227" i="5"/>
  <c r="Q223" i="5"/>
  <c r="G241" i="7"/>
  <c r="F241" i="7"/>
  <c r="G232" i="7"/>
  <c r="G225" i="7"/>
  <c r="F179" i="7"/>
  <c r="N248" i="5"/>
  <c r="O248" i="5"/>
  <c r="J248" i="5"/>
  <c r="F80" i="28"/>
  <c r="F244" i="7"/>
  <c r="G244" i="7"/>
  <c r="G233" i="7"/>
  <c r="F233" i="7"/>
  <c r="G228" i="7"/>
  <c r="G226" i="7"/>
  <c r="F221" i="7"/>
  <c r="G220" i="7"/>
  <c r="F211" i="7"/>
  <c r="G187" i="7"/>
  <c r="F186" i="7"/>
  <c r="F185" i="7"/>
  <c r="F183" i="7"/>
  <c r="G183" i="7"/>
  <c r="G74" i="28"/>
  <c r="M221" i="5"/>
  <c r="F58" i="28"/>
  <c r="F237" i="7"/>
  <c r="G236" i="7"/>
  <c r="G222" i="7"/>
  <c r="G215" i="7"/>
  <c r="F215" i="7"/>
  <c r="F214" i="7"/>
  <c r="G214" i="7"/>
  <c r="F204" i="7"/>
  <c r="F202" i="7"/>
  <c r="G199" i="7"/>
  <c r="F199" i="7"/>
  <c r="H250" i="5"/>
  <c r="N244" i="5"/>
  <c r="F69" i="28"/>
  <c r="F42" i="28"/>
  <c r="K248" i="5"/>
  <c r="G238" i="7"/>
  <c r="F231" i="7"/>
  <c r="G230" i="7"/>
  <c r="G223" i="7"/>
  <c r="G218" i="7"/>
  <c r="G209" i="7"/>
  <c r="F208" i="7"/>
  <c r="G206" i="7"/>
  <c r="G195" i="7"/>
  <c r="F190" i="7"/>
  <c r="F189" i="7"/>
  <c r="F188" i="7"/>
  <c r="J218" i="5"/>
  <c r="C213" i="7" l="1"/>
  <c r="G213" i="4" s="1"/>
  <c r="B219" i="7"/>
  <c r="F219" i="4" s="1"/>
  <c r="B227" i="7"/>
  <c r="F227" i="4" s="1"/>
  <c r="C244" i="7"/>
  <c r="G244" i="4" s="1"/>
  <c r="C201" i="7"/>
  <c r="G201" i="4" s="1"/>
  <c r="C191" i="7"/>
  <c r="G191" i="4" s="1"/>
  <c r="C206" i="7"/>
  <c r="G206" i="4" s="1"/>
  <c r="B19" i="28"/>
  <c r="B35" i="28"/>
  <c r="C47" i="28"/>
  <c r="B33" i="28"/>
  <c r="B54" i="28"/>
  <c r="C101" i="5"/>
  <c r="C101" i="4" s="1"/>
  <c r="C25" i="5"/>
  <c r="C25" i="4" s="1"/>
  <c r="C60" i="28"/>
  <c r="B56" i="28"/>
  <c r="B72" i="28"/>
  <c r="B83" i="8"/>
  <c r="B83" i="5" s="1"/>
  <c r="B83" i="4" s="1"/>
  <c r="C184" i="7"/>
  <c r="G184" i="4" s="1"/>
  <c r="B234" i="7"/>
  <c r="F234" i="4" s="1"/>
  <c r="C69" i="8"/>
  <c r="C18" i="8"/>
  <c r="C27" i="5"/>
  <c r="C27" i="4" s="1"/>
  <c r="C41" i="5"/>
  <c r="C41" i="4" s="1"/>
  <c r="C246" i="11"/>
  <c r="B97" i="7"/>
  <c r="F97" i="4" s="1"/>
  <c r="C211" i="7"/>
  <c r="G211" i="4" s="1"/>
  <c r="B190" i="6"/>
  <c r="D190" i="4" s="1"/>
  <c r="B20" i="8"/>
  <c r="B93" i="7"/>
  <c r="F93" i="4" s="1"/>
  <c r="C97" i="8"/>
  <c r="B12" i="8"/>
  <c r="B134" i="8"/>
  <c r="B134" i="5" s="1"/>
  <c r="B134" i="4" s="1"/>
  <c r="B134" i="7"/>
  <c r="F134" i="4" s="1"/>
  <c r="B132" i="8"/>
  <c r="C132" i="5" s="1"/>
  <c r="C132" i="4" s="1"/>
  <c r="B132" i="7"/>
  <c r="F132" i="4" s="1"/>
  <c r="C132" i="8"/>
  <c r="B126" i="7"/>
  <c r="F126" i="4" s="1"/>
  <c r="C126" i="8"/>
  <c r="B126" i="8"/>
  <c r="B126" i="5" s="1"/>
  <c r="B126" i="4" s="1"/>
  <c r="B63" i="8"/>
  <c r="B63" i="5" s="1"/>
  <c r="B63" i="4" s="1"/>
  <c r="B63" i="7"/>
  <c r="F63" i="4" s="1"/>
  <c r="B61" i="7"/>
  <c r="F61" i="4" s="1"/>
  <c r="C61" i="7"/>
  <c r="G61" i="4" s="1"/>
  <c r="C55" i="8"/>
  <c r="C55" i="7"/>
  <c r="G55" i="4" s="1"/>
  <c r="B55" i="8"/>
  <c r="C55" i="5" s="1"/>
  <c r="C55" i="4" s="1"/>
  <c r="B47" i="7"/>
  <c r="F47" i="4" s="1"/>
  <c r="B47" i="8"/>
  <c r="B45" i="8"/>
  <c r="B45" i="7"/>
  <c r="F45" i="4" s="1"/>
  <c r="C37" i="8"/>
  <c r="B37" i="8"/>
  <c r="C37" i="7"/>
  <c r="G37" i="4" s="1"/>
  <c r="C108" i="11"/>
  <c r="C108" i="5" s="1"/>
  <c r="C108" i="4" s="1"/>
  <c r="C24" i="7"/>
  <c r="G24" i="4" s="1"/>
  <c r="B20" i="5"/>
  <c r="B20" i="4" s="1"/>
  <c r="B47" i="5"/>
  <c r="B47" i="4" s="1"/>
  <c r="B89" i="7"/>
  <c r="F89" i="4" s="1"/>
  <c r="C89" i="8"/>
  <c r="B85" i="8"/>
  <c r="C85" i="8"/>
  <c r="C81" i="8"/>
  <c r="C81" i="7"/>
  <c r="G81" i="4" s="1"/>
  <c r="B79" i="8"/>
  <c r="C79" i="7"/>
  <c r="G79" i="4" s="1"/>
  <c r="C67" i="8"/>
  <c r="C67" i="5" s="1"/>
  <c r="C67" i="4" s="1"/>
  <c r="C67" i="7"/>
  <c r="G67" i="4" s="1"/>
  <c r="B170" i="11"/>
  <c r="B170" i="7"/>
  <c r="F170" i="4" s="1"/>
  <c r="C122" i="11"/>
  <c r="C122" i="5" s="1"/>
  <c r="C122" i="4" s="1"/>
  <c r="C122" i="7"/>
  <c r="G122" i="4" s="1"/>
  <c r="C212" i="11"/>
  <c r="B211" i="5"/>
  <c r="B211" i="4" s="1"/>
  <c r="C234" i="6"/>
  <c r="E234" i="4" s="1"/>
  <c r="C62" i="28"/>
  <c r="C58" i="28"/>
  <c r="C68" i="28"/>
  <c r="C236" i="5" s="1"/>
  <c r="C236" i="4" s="1"/>
  <c r="C210" i="6"/>
  <c r="E210" i="4" s="1"/>
  <c r="C53" i="28"/>
  <c r="C37" i="28"/>
  <c r="B51" i="28"/>
  <c r="B219" i="5" s="1"/>
  <c r="B219" i="4" s="1"/>
  <c r="C35" i="28"/>
  <c r="B47" i="28"/>
  <c r="B215" i="5" s="1"/>
  <c r="B215" i="4" s="1"/>
  <c r="C207" i="7"/>
  <c r="G207" i="4" s="1"/>
  <c r="B31" i="5"/>
  <c r="B31" i="4" s="1"/>
  <c r="B42" i="5"/>
  <c r="B42" i="4" s="1"/>
  <c r="C232" i="11"/>
  <c r="B236" i="6"/>
  <c r="D236" i="4" s="1"/>
  <c r="C242" i="11"/>
  <c r="C184" i="6"/>
  <c r="E184" i="4" s="1"/>
  <c r="C235" i="6"/>
  <c r="E235" i="4" s="1"/>
  <c r="C245" i="8"/>
  <c r="C200" i="6"/>
  <c r="E200" i="4" s="1"/>
  <c r="C222" i="6"/>
  <c r="E222" i="4" s="1"/>
  <c r="B234" i="6"/>
  <c r="D234" i="4" s="1"/>
  <c r="B21" i="28"/>
  <c r="C226" i="6"/>
  <c r="E226" i="4" s="1"/>
  <c r="C74" i="28"/>
  <c r="C59" i="28"/>
  <c r="C19" i="28"/>
  <c r="B37" i="28"/>
  <c r="C205" i="5" s="1"/>
  <c r="C205" i="4" s="1"/>
  <c r="C51" i="28"/>
  <c r="B25" i="28"/>
  <c r="C208" i="11"/>
  <c r="C182" i="7"/>
  <c r="G182" i="4" s="1"/>
  <c r="B232" i="7"/>
  <c r="F232" i="4" s="1"/>
  <c r="C205" i="7"/>
  <c r="G205" i="4" s="1"/>
  <c r="C209" i="7"/>
  <c r="G209" i="4" s="1"/>
  <c r="B223" i="7"/>
  <c r="F223" i="4" s="1"/>
  <c r="C225" i="7"/>
  <c r="G225" i="4" s="1"/>
  <c r="B217" i="7"/>
  <c r="F217" i="4" s="1"/>
  <c r="C240" i="7"/>
  <c r="G240" i="4" s="1"/>
  <c r="C248" i="7"/>
  <c r="G248" i="4" s="1"/>
  <c r="B208" i="7"/>
  <c r="F208" i="4" s="1"/>
  <c r="B248" i="5"/>
  <c r="B248" i="4" s="1"/>
  <c r="B240" i="7"/>
  <c r="F240" i="4" s="1"/>
  <c r="C25" i="28"/>
  <c r="C193" i="5" s="1"/>
  <c r="C193" i="4" s="1"/>
  <c r="B41" i="28"/>
  <c r="B53" i="28"/>
  <c r="B62" i="28"/>
  <c r="C33" i="28"/>
  <c r="C240" i="6"/>
  <c r="E240" i="4" s="1"/>
  <c r="B114" i="5"/>
  <c r="B114" i="4" s="1"/>
  <c r="B83" i="7"/>
  <c r="F83" i="4" s="1"/>
  <c r="B49" i="28"/>
  <c r="C73" i="8"/>
  <c r="C12" i="8"/>
  <c r="B39" i="8"/>
  <c r="B43" i="8"/>
  <c r="C43" i="5" s="1"/>
  <c r="C43" i="4" s="1"/>
  <c r="C12" i="7"/>
  <c r="G12" i="4" s="1"/>
  <c r="B87" i="7"/>
  <c r="F87" i="4" s="1"/>
  <c r="C35" i="7"/>
  <c r="G35" i="4" s="1"/>
  <c r="C47" i="7"/>
  <c r="G47" i="4" s="1"/>
  <c r="B193" i="7"/>
  <c r="F193" i="4" s="1"/>
  <c r="B51" i="7"/>
  <c r="F51" i="4" s="1"/>
  <c r="C248" i="11"/>
  <c r="C248" i="5" s="1"/>
  <c r="C248" i="4" s="1"/>
  <c r="C16" i="7"/>
  <c r="G16" i="4" s="1"/>
  <c r="C93" i="8"/>
  <c r="B79" i="7"/>
  <c r="F79" i="4" s="1"/>
  <c r="B74" i="28"/>
  <c r="B70" i="28"/>
  <c r="B220" i="7"/>
  <c r="F220" i="4" s="1"/>
  <c r="B189" i="7"/>
  <c r="F189" i="4" s="1"/>
  <c r="B99" i="7"/>
  <c r="F99" i="4" s="1"/>
  <c r="C99" i="7"/>
  <c r="G99" i="4" s="1"/>
  <c r="C95" i="8"/>
  <c r="B95" i="7"/>
  <c r="F95" i="4" s="1"/>
  <c r="B95" i="8"/>
  <c r="B91" i="7"/>
  <c r="F91" i="4" s="1"/>
  <c r="C91" i="8"/>
  <c r="B91" i="8"/>
  <c r="B14" i="8"/>
  <c r="B14" i="5" s="1"/>
  <c r="B14" i="4" s="1"/>
  <c r="C14" i="8"/>
  <c r="C202" i="11"/>
  <c r="B202" i="11"/>
  <c r="C128" i="11"/>
  <c r="C128" i="7"/>
  <c r="G128" i="4" s="1"/>
  <c r="C110" i="7"/>
  <c r="G110" i="4" s="1"/>
  <c r="C110" i="11"/>
  <c r="B9" i="8"/>
  <c r="B9" i="5" s="1"/>
  <c r="B9" i="4" s="1"/>
  <c r="B9" i="6"/>
  <c r="D9" i="4" s="1"/>
  <c r="C230" i="6"/>
  <c r="E230" i="4" s="1"/>
  <c r="B236" i="11"/>
  <c r="B236" i="5" s="1"/>
  <c r="B236" i="4" s="1"/>
  <c r="B242" i="11"/>
  <c r="B242" i="5" s="1"/>
  <c r="B242" i="4" s="1"/>
  <c r="C182" i="6"/>
  <c r="E182" i="4" s="1"/>
  <c r="C186" i="6"/>
  <c r="E186" i="4" s="1"/>
  <c r="B180" i="6"/>
  <c r="D180" i="4" s="1"/>
  <c r="C237" i="6"/>
  <c r="E237" i="4" s="1"/>
  <c r="C232" i="6"/>
  <c r="E232" i="4" s="1"/>
  <c r="C238" i="11"/>
  <c r="C208" i="6"/>
  <c r="E208" i="4" s="1"/>
  <c r="C236" i="6"/>
  <c r="E236" i="4" s="1"/>
  <c r="C218" i="6"/>
  <c r="E218" i="4" s="1"/>
  <c r="B43" i="28"/>
  <c r="B55" i="28"/>
  <c r="C218" i="11"/>
  <c r="B182" i="7"/>
  <c r="F182" i="4" s="1"/>
  <c r="B209" i="7"/>
  <c r="F209" i="4" s="1"/>
  <c r="B211" i="7"/>
  <c r="F211" i="4" s="1"/>
  <c r="C242" i="7"/>
  <c r="G242" i="4" s="1"/>
  <c r="C181" i="7"/>
  <c r="G181" i="4" s="1"/>
  <c r="B27" i="28"/>
  <c r="C47" i="5"/>
  <c r="C47" i="4" s="1"/>
  <c r="C59" i="5"/>
  <c r="C59" i="4" s="1"/>
  <c r="C28" i="5"/>
  <c r="C28" i="4" s="1"/>
  <c r="C38" i="5"/>
  <c r="C38" i="4" s="1"/>
  <c r="B176" i="7"/>
  <c r="F176" i="4" s="1"/>
  <c r="B190" i="7"/>
  <c r="F190" i="4" s="1"/>
  <c r="C79" i="8"/>
  <c r="C53" i="7"/>
  <c r="G53" i="4" s="1"/>
  <c r="B55" i="7"/>
  <c r="F55" i="4" s="1"/>
  <c r="C41" i="7"/>
  <c r="G41" i="4" s="1"/>
  <c r="C87" i="7"/>
  <c r="G87" i="4" s="1"/>
  <c r="B99" i="8"/>
  <c r="C41" i="8"/>
  <c r="B87" i="8"/>
  <c r="B59" i="8"/>
  <c r="C75" i="8"/>
  <c r="B57" i="8"/>
  <c r="B16" i="8"/>
  <c r="B16" i="5" s="1"/>
  <c r="B16" i="4" s="1"/>
  <c r="B81" i="8"/>
  <c r="B81" i="5" s="1"/>
  <c r="B81" i="4" s="1"/>
  <c r="B204" i="8"/>
  <c r="C204" i="8"/>
  <c r="C165" i="7"/>
  <c r="G165" i="4" s="1"/>
  <c r="B163" i="7"/>
  <c r="F163" i="4" s="1"/>
  <c r="C163" i="7"/>
  <c r="G163" i="4" s="1"/>
  <c r="C161" i="7"/>
  <c r="G161" i="4" s="1"/>
  <c r="B161" i="7"/>
  <c r="F161" i="4" s="1"/>
  <c r="C159" i="7"/>
  <c r="G159" i="4" s="1"/>
  <c r="C157" i="7"/>
  <c r="G157" i="4" s="1"/>
  <c r="C149" i="7"/>
  <c r="G149" i="4" s="1"/>
  <c r="C145" i="7"/>
  <c r="G145" i="4" s="1"/>
  <c r="B145" i="8"/>
  <c r="B137" i="8"/>
  <c r="C137" i="7"/>
  <c r="G137" i="4" s="1"/>
  <c r="B43" i="5"/>
  <c r="B43" i="4" s="1"/>
  <c r="B120" i="5"/>
  <c r="B120" i="4" s="1"/>
  <c r="C231" i="7"/>
  <c r="G231" i="4" s="1"/>
  <c r="C227" i="7"/>
  <c r="G227" i="4" s="1"/>
  <c r="B58" i="28"/>
  <c r="C56" i="28"/>
  <c r="B46" i="28"/>
  <c r="C196" i="7"/>
  <c r="G196" i="4" s="1"/>
  <c r="C190" i="7"/>
  <c r="G190" i="4" s="1"/>
  <c r="C188" i="7"/>
  <c r="G188" i="4" s="1"/>
  <c r="C123" i="7"/>
  <c r="G123" i="4" s="1"/>
  <c r="C119" i="7"/>
  <c r="G119" i="4" s="1"/>
  <c r="C115" i="7"/>
  <c r="G115" i="4" s="1"/>
  <c r="C111" i="8"/>
  <c r="C74" i="7"/>
  <c r="G74" i="4" s="1"/>
  <c r="C101" i="7"/>
  <c r="G101" i="4" s="1"/>
  <c r="C97" i="7"/>
  <c r="G97" i="4" s="1"/>
  <c r="C93" i="7"/>
  <c r="G93" i="4" s="1"/>
  <c r="C89" i="7"/>
  <c r="G89" i="4" s="1"/>
  <c r="C85" i="7"/>
  <c r="G85" i="4" s="1"/>
  <c r="C77" i="7"/>
  <c r="G77" i="4" s="1"/>
  <c r="C71" i="7"/>
  <c r="G71" i="4" s="1"/>
  <c r="C65" i="7"/>
  <c r="G65" i="4" s="1"/>
  <c r="C63" i="7"/>
  <c r="G63" i="4" s="1"/>
  <c r="C59" i="7"/>
  <c r="G59" i="4" s="1"/>
  <c r="B24" i="7"/>
  <c r="F24" i="4" s="1"/>
  <c r="C18" i="7"/>
  <c r="G18" i="4" s="1"/>
  <c r="C244" i="6"/>
  <c r="E244" i="4" s="1"/>
  <c r="C82" i="28"/>
  <c r="C80" i="28"/>
  <c r="C246" i="7"/>
  <c r="G246" i="4" s="1"/>
  <c r="C14" i="7"/>
  <c r="G14" i="4" s="1"/>
  <c r="C134" i="7"/>
  <c r="G134" i="4" s="1"/>
  <c r="C111" i="7"/>
  <c r="G111" i="4" s="1"/>
  <c r="G144" i="8"/>
  <c r="C14" i="28"/>
  <c r="C252" i="8"/>
  <c r="C250" i="8"/>
  <c r="B248" i="7"/>
  <c r="F248" i="4" s="1"/>
  <c r="C162" i="8"/>
  <c r="C138" i="7"/>
  <c r="G138" i="4" s="1"/>
  <c r="C112" i="7"/>
  <c r="G112" i="4" s="1"/>
  <c r="B102" i="7"/>
  <c r="F102" i="4" s="1"/>
  <c r="B71" i="7"/>
  <c r="F71" i="4" s="1"/>
  <c r="B69" i="7"/>
  <c r="F69" i="4" s="1"/>
  <c r="B13" i="7"/>
  <c r="F13" i="4" s="1"/>
  <c r="B11" i="5"/>
  <c r="B11" i="4" s="1"/>
  <c r="B85" i="6"/>
  <c r="D85" i="4" s="1"/>
  <c r="B25" i="6"/>
  <c r="D25" i="4" s="1"/>
  <c r="F164" i="6"/>
  <c r="O219" i="5"/>
  <c r="K219" i="5"/>
  <c r="S218" i="5"/>
  <c r="O218" i="5"/>
  <c r="K218" i="5"/>
  <c r="S217" i="5"/>
  <c r="O217" i="5"/>
  <c r="S216" i="5"/>
  <c r="K216" i="5"/>
  <c r="Q215" i="5"/>
  <c r="I214" i="5"/>
  <c r="Q213" i="5"/>
  <c r="I213" i="5"/>
  <c r="Q212" i="5"/>
  <c r="Q211" i="5"/>
  <c r="M210" i="5"/>
  <c r="Q209" i="5"/>
  <c r="I209" i="5"/>
  <c r="I208" i="5"/>
  <c r="M206" i="5"/>
  <c r="Q204" i="5"/>
  <c r="I204" i="5"/>
  <c r="O203" i="5"/>
  <c r="K203" i="5"/>
  <c r="S202" i="5"/>
  <c r="O202" i="5"/>
  <c r="K202" i="5"/>
  <c r="K201" i="5"/>
  <c r="S200" i="5"/>
  <c r="O200" i="5"/>
  <c r="K200" i="5"/>
  <c r="G200" i="5" s="1"/>
  <c r="Q199" i="5"/>
  <c r="M199" i="5"/>
  <c r="I199" i="5"/>
  <c r="F30" i="28"/>
  <c r="G29" i="28"/>
  <c r="O196" i="5"/>
  <c r="K196" i="5"/>
  <c r="S194" i="5"/>
  <c r="O194" i="5"/>
  <c r="G26" i="28"/>
  <c r="Q192" i="5"/>
  <c r="I192" i="5"/>
  <c r="F23" i="28"/>
  <c r="I190" i="5"/>
  <c r="G21" i="28"/>
  <c r="G19" i="28"/>
  <c r="S186" i="5"/>
  <c r="O186" i="5"/>
  <c r="K186" i="5"/>
  <c r="Q185" i="5"/>
  <c r="M185" i="5"/>
  <c r="G15" i="28"/>
  <c r="M182" i="5"/>
  <c r="I182" i="5"/>
  <c r="I180" i="5"/>
  <c r="I179" i="5"/>
  <c r="O178" i="5"/>
  <c r="N239" i="5"/>
  <c r="C115" i="11"/>
  <c r="B228" i="6"/>
  <c r="D228" i="4" s="1"/>
  <c r="B170" i="6"/>
  <c r="D170" i="4" s="1"/>
  <c r="B166" i="6"/>
  <c r="D166" i="4" s="1"/>
  <c r="B150" i="6"/>
  <c r="D150" i="4" s="1"/>
  <c r="B36" i="6"/>
  <c r="D36" i="4" s="1"/>
  <c r="S210" i="5"/>
  <c r="O151" i="5"/>
  <c r="G151" i="5" s="1"/>
  <c r="G57" i="11"/>
  <c r="F44" i="11"/>
  <c r="E44" i="5"/>
  <c r="G43" i="11"/>
  <c r="E43" i="5"/>
  <c r="E41" i="5"/>
  <c r="G35" i="11"/>
  <c r="E30" i="5"/>
  <c r="O28" i="5"/>
  <c r="E28" i="5"/>
  <c r="E27" i="5"/>
  <c r="E26" i="5"/>
  <c r="E25" i="5"/>
  <c r="E23" i="5"/>
  <c r="E22" i="5"/>
  <c r="E20" i="5"/>
  <c r="O19" i="5"/>
  <c r="F14" i="11"/>
  <c r="L175" i="5"/>
  <c r="L173" i="5"/>
  <c r="F173" i="5" s="1"/>
  <c r="Q171" i="5"/>
  <c r="H165" i="5"/>
  <c r="O162" i="5"/>
  <c r="R160" i="5"/>
  <c r="G160" i="5" s="1"/>
  <c r="L159" i="5"/>
  <c r="N154" i="5"/>
  <c r="L107" i="5"/>
  <c r="P95" i="5"/>
  <c r="P93" i="5"/>
  <c r="H93" i="5"/>
  <c r="L83" i="5"/>
  <c r="I75" i="5"/>
  <c r="I69" i="5"/>
  <c r="O141" i="5"/>
  <c r="G141" i="8"/>
  <c r="O137" i="5"/>
  <c r="S136" i="5"/>
  <c r="S135" i="5"/>
  <c r="S129" i="5"/>
  <c r="K128" i="5"/>
  <c r="G128" i="5" s="1"/>
  <c r="Q127" i="5"/>
  <c r="M127" i="5"/>
  <c r="G127" i="8"/>
  <c r="K126" i="5"/>
  <c r="G126" i="5" s="1"/>
  <c r="Q123" i="5"/>
  <c r="M123" i="5"/>
  <c r="G123" i="8"/>
  <c r="M122" i="5"/>
  <c r="O121" i="5"/>
  <c r="G121" i="8"/>
  <c r="Q120" i="5"/>
  <c r="M120" i="5"/>
  <c r="Q118" i="5"/>
  <c r="O117" i="5"/>
  <c r="S116" i="5"/>
  <c r="O116" i="5"/>
  <c r="M115" i="5"/>
  <c r="S113" i="5"/>
  <c r="Q112" i="5"/>
  <c r="M112" i="5"/>
  <c r="O111" i="5"/>
  <c r="Q110" i="5"/>
  <c r="O109" i="5"/>
  <c r="M104" i="5"/>
  <c r="M102" i="5"/>
  <c r="Q100" i="5"/>
  <c r="M96" i="5"/>
  <c r="O95" i="5"/>
  <c r="K95" i="5"/>
  <c r="Q94" i="5"/>
  <c r="M92" i="5"/>
  <c r="I92" i="5"/>
  <c r="M86" i="5"/>
  <c r="F86" i="8"/>
  <c r="M82" i="5"/>
  <c r="M80" i="5"/>
  <c r="M78" i="5"/>
  <c r="Q76" i="5"/>
  <c r="M76" i="5"/>
  <c r="Q74" i="5"/>
  <c r="M74" i="5"/>
  <c r="O73" i="5"/>
  <c r="Q72" i="5"/>
  <c r="M72" i="5"/>
  <c r="G71" i="8"/>
  <c r="M70" i="5"/>
  <c r="Q68" i="5"/>
  <c r="M66" i="5"/>
  <c r="F65" i="8"/>
  <c r="K64" i="5"/>
  <c r="F63" i="8"/>
  <c r="G60" i="8"/>
  <c r="F59" i="8"/>
  <c r="O58" i="5"/>
  <c r="G57" i="8"/>
  <c r="O52" i="5"/>
  <c r="F52" i="8"/>
  <c r="K51" i="5"/>
  <c r="O50" i="5"/>
  <c r="O49" i="5"/>
  <c r="O48" i="5"/>
  <c r="F48" i="8"/>
  <c r="O46" i="5"/>
  <c r="G46" i="8"/>
  <c r="M43" i="5"/>
  <c r="O42" i="5"/>
  <c r="K42" i="5"/>
  <c r="G39" i="8"/>
  <c r="M36" i="5"/>
  <c r="M33" i="5"/>
  <c r="O26" i="5"/>
  <c r="G26" i="8"/>
  <c r="E93" i="5"/>
  <c r="E84" i="5"/>
  <c r="O216" i="5"/>
  <c r="N216" i="5"/>
  <c r="N207" i="5"/>
  <c r="O207" i="5"/>
  <c r="R202" i="5"/>
  <c r="I211" i="5"/>
  <c r="F17" i="28"/>
  <c r="F13" i="28"/>
  <c r="G30" i="28"/>
  <c r="G32" i="28"/>
  <c r="I189" i="5"/>
  <c r="O195" i="5"/>
  <c r="J203" i="5"/>
  <c r="P204" i="5"/>
  <c r="I206" i="5"/>
  <c r="G11" i="28"/>
  <c r="G18" i="28"/>
  <c r="H191" i="5"/>
  <c r="F26" i="28"/>
  <c r="G28" i="28"/>
  <c r="G35" i="28"/>
  <c r="S219" i="5"/>
  <c r="M179" i="5"/>
  <c r="K205" i="5"/>
  <c r="M214" i="5"/>
  <c r="P213" i="5"/>
  <c r="Q182" i="5"/>
  <c r="F32" i="28"/>
  <c r="N219" i="5"/>
  <c r="F12" i="28"/>
  <c r="F14" i="28"/>
  <c r="F15" i="28"/>
  <c r="H192" i="5"/>
  <c r="F31" i="28"/>
  <c r="J200" i="5"/>
  <c r="J202" i="5"/>
  <c r="P211" i="5"/>
  <c r="P192" i="5"/>
  <c r="F192" i="5" s="1"/>
  <c r="O205" i="5"/>
  <c r="P212" i="5"/>
  <c r="G12" i="28"/>
  <c r="H190" i="5"/>
  <c r="G23" i="28"/>
  <c r="F24" i="28"/>
  <c r="K194" i="5"/>
  <c r="G40" i="28"/>
  <c r="P185" i="5"/>
  <c r="H183" i="5"/>
  <c r="N186" i="5"/>
  <c r="R186" i="5"/>
  <c r="N218" i="5"/>
  <c r="K207" i="5"/>
  <c r="M211" i="5"/>
  <c r="S195" i="5"/>
  <c r="F19" i="28"/>
  <c r="L210" i="5"/>
  <c r="R218" i="5"/>
  <c r="H180" i="5"/>
  <c r="F180" i="5" s="1"/>
  <c r="B243" i="7"/>
  <c r="F243" i="4" s="1"/>
  <c r="C243" i="7"/>
  <c r="G243" i="4" s="1"/>
  <c r="K217" i="5"/>
  <c r="J217" i="5"/>
  <c r="Q214" i="5"/>
  <c r="P214" i="5"/>
  <c r="L212" i="5"/>
  <c r="M212" i="5"/>
  <c r="H193" i="5"/>
  <c r="G25" i="28"/>
  <c r="Q191" i="5"/>
  <c r="P191" i="5"/>
  <c r="L191" i="5"/>
  <c r="M191" i="5"/>
  <c r="Q180" i="5"/>
  <c r="F10" i="28"/>
  <c r="F22" i="28"/>
  <c r="N202" i="5"/>
  <c r="G33" i="28"/>
  <c r="F41" i="28"/>
  <c r="I215" i="5"/>
  <c r="R216" i="5"/>
  <c r="Q206" i="5"/>
  <c r="N203" i="5"/>
  <c r="O181" i="5"/>
  <c r="G17" i="28"/>
  <c r="Q190" i="5"/>
  <c r="J196" i="5"/>
  <c r="I212" i="5"/>
  <c r="I185" i="5"/>
  <c r="K178" i="5"/>
  <c r="H179" i="5"/>
  <c r="F179" i="5" s="1"/>
  <c r="O201" i="5"/>
  <c r="H199" i="5"/>
  <c r="H182" i="5"/>
  <c r="C185" i="7"/>
  <c r="G185" i="4" s="1"/>
  <c r="B185" i="7"/>
  <c r="F185" i="4" s="1"/>
  <c r="F248" i="7"/>
  <c r="F247" i="7"/>
  <c r="F246" i="7"/>
  <c r="G245" i="7"/>
  <c r="F243" i="7"/>
  <c r="G240" i="7"/>
  <c r="G239" i="7"/>
  <c r="G237" i="7"/>
  <c r="G235" i="7"/>
  <c r="G231" i="7"/>
  <c r="F228" i="7"/>
  <c r="F225" i="7"/>
  <c r="F223" i="7"/>
  <c r="G221" i="7"/>
  <c r="F220" i="7"/>
  <c r="F216" i="7"/>
  <c r="G216" i="7"/>
  <c r="G213" i="7"/>
  <c r="G208" i="7"/>
  <c r="F206" i="7"/>
  <c r="F205" i="7"/>
  <c r="G203" i="7"/>
  <c r="F200" i="7"/>
  <c r="G200" i="7"/>
  <c r="F197" i="7"/>
  <c r="F196" i="7"/>
  <c r="F193" i="7"/>
  <c r="G193" i="7"/>
  <c r="G192" i="7"/>
  <c r="F191" i="7"/>
  <c r="F187" i="7"/>
  <c r="G186" i="7"/>
  <c r="G185" i="7"/>
  <c r="G182" i="7"/>
  <c r="G179" i="7"/>
  <c r="F178" i="7"/>
  <c r="F11" i="28"/>
  <c r="H209" i="5"/>
  <c r="Q208" i="5"/>
  <c r="H213" i="5"/>
  <c r="F25" i="28"/>
  <c r="C54" i="28"/>
  <c r="C222" i="7"/>
  <c r="G222" i="4" s="1"/>
  <c r="C218" i="7"/>
  <c r="G218" i="4" s="1"/>
  <c r="C50" i="28"/>
  <c r="C30" i="28"/>
  <c r="C198" i="7"/>
  <c r="G198" i="4" s="1"/>
  <c r="B197" i="7"/>
  <c r="F197" i="4" s="1"/>
  <c r="B238" i="7"/>
  <c r="F238" i="4" s="1"/>
  <c r="C69" i="28"/>
  <c r="B44" i="28"/>
  <c r="C212" i="5" s="1"/>
  <c r="C212" i="4" s="1"/>
  <c r="C40" i="28"/>
  <c r="C32" i="28"/>
  <c r="B30" i="28"/>
  <c r="C24" i="28"/>
  <c r="B20" i="28"/>
  <c r="C12" i="28"/>
  <c r="B241" i="7"/>
  <c r="F241" i="4" s="1"/>
  <c r="B83" i="28"/>
  <c r="B81" i="28"/>
  <c r="B79" i="28"/>
  <c r="C71" i="28"/>
  <c r="C57" i="28"/>
  <c r="C225" i="5" s="1"/>
  <c r="C225" i="4" s="1"/>
  <c r="C49" i="28"/>
  <c r="S236" i="5"/>
  <c r="S232" i="5"/>
  <c r="S230" i="5"/>
  <c r="S228" i="5"/>
  <c r="S226" i="5"/>
  <c r="S224" i="5"/>
  <c r="S222" i="5"/>
  <c r="S214" i="5"/>
  <c r="G39" i="28"/>
  <c r="G37" i="28"/>
  <c r="F36" i="28"/>
  <c r="B26" i="7"/>
  <c r="F26" i="4" s="1"/>
  <c r="C26" i="7"/>
  <c r="G26" i="4" s="1"/>
  <c r="B26" i="8"/>
  <c r="C26" i="8"/>
  <c r="R142" i="5"/>
  <c r="S142" i="5"/>
  <c r="N138" i="5"/>
  <c r="O138" i="5"/>
  <c r="K137" i="5"/>
  <c r="F137" i="8"/>
  <c r="G137" i="8"/>
  <c r="J137" i="5"/>
  <c r="N136" i="5"/>
  <c r="O136" i="5"/>
  <c r="O135" i="5"/>
  <c r="N135" i="5"/>
  <c r="S133" i="5"/>
  <c r="R133" i="5"/>
  <c r="P131" i="5"/>
  <c r="Q131" i="5"/>
  <c r="J129" i="5"/>
  <c r="F129" i="8"/>
  <c r="G122" i="8"/>
  <c r="I122" i="5"/>
  <c r="G122" i="5" s="1"/>
  <c r="N119" i="5"/>
  <c r="O119" i="5"/>
  <c r="Q115" i="5"/>
  <c r="P115" i="5"/>
  <c r="O113" i="5"/>
  <c r="N113" i="5"/>
  <c r="F111" i="8"/>
  <c r="G111" i="8"/>
  <c r="K111" i="5"/>
  <c r="F110" i="8"/>
  <c r="G110" i="8"/>
  <c r="I110" i="5"/>
  <c r="O105" i="5"/>
  <c r="N105" i="5"/>
  <c r="I104" i="5"/>
  <c r="G104" i="8"/>
  <c r="F104" i="8"/>
  <c r="G103" i="8"/>
  <c r="F103" i="8"/>
  <c r="J103" i="5"/>
  <c r="K103" i="5"/>
  <c r="F102" i="8"/>
  <c r="I102" i="5"/>
  <c r="F101" i="8"/>
  <c r="G101" i="8"/>
  <c r="F100" i="8"/>
  <c r="G100" i="8"/>
  <c r="I100" i="5"/>
  <c r="J99" i="5"/>
  <c r="G99" i="8"/>
  <c r="G96" i="8"/>
  <c r="I96" i="5"/>
  <c r="F96" i="8"/>
  <c r="G94" i="8"/>
  <c r="I94" i="5"/>
  <c r="F94" i="8"/>
  <c r="J91" i="5"/>
  <c r="G91" i="8"/>
  <c r="K91" i="5"/>
  <c r="P88" i="5"/>
  <c r="F88" i="5" s="1"/>
  <c r="Q88" i="5"/>
  <c r="F88" i="8"/>
  <c r="G88" i="8"/>
  <c r="O85" i="5"/>
  <c r="N85" i="5"/>
  <c r="Q84" i="5"/>
  <c r="P84" i="5"/>
  <c r="F84" i="8"/>
  <c r="G84" i="8"/>
  <c r="F83" i="8"/>
  <c r="K83" i="5"/>
  <c r="F82" i="8"/>
  <c r="G82" i="8"/>
  <c r="J81" i="5"/>
  <c r="G81" i="8"/>
  <c r="F81" i="8"/>
  <c r="K81" i="5"/>
  <c r="I80" i="5"/>
  <c r="F80" i="8"/>
  <c r="H80" i="5"/>
  <c r="F80" i="5" s="1"/>
  <c r="J77" i="5"/>
  <c r="F77" i="8"/>
  <c r="G77" i="8"/>
  <c r="K77" i="5"/>
  <c r="G77" i="5" s="1"/>
  <c r="F76" i="8"/>
  <c r="G76" i="8"/>
  <c r="O75" i="5"/>
  <c r="N75" i="5"/>
  <c r="J75" i="5"/>
  <c r="F75" i="8"/>
  <c r="K75" i="5"/>
  <c r="G75" i="8"/>
  <c r="J73" i="5"/>
  <c r="K73" i="5"/>
  <c r="F73" i="8"/>
  <c r="G73" i="8"/>
  <c r="F72" i="8"/>
  <c r="I72" i="5"/>
  <c r="F70" i="8"/>
  <c r="G70" i="8"/>
  <c r="J67" i="5"/>
  <c r="F67" i="8"/>
  <c r="G67" i="8"/>
  <c r="G66" i="8"/>
  <c r="J61" i="5"/>
  <c r="K61" i="5"/>
  <c r="F61" i="8"/>
  <c r="N56" i="5"/>
  <c r="G56" i="5" s="1"/>
  <c r="O56" i="5"/>
  <c r="K55" i="5"/>
  <c r="G55" i="8"/>
  <c r="F55" i="8"/>
  <c r="K50" i="5"/>
  <c r="F50" i="8"/>
  <c r="F44" i="8"/>
  <c r="G44" i="8"/>
  <c r="J44" i="5"/>
  <c r="G43" i="8"/>
  <c r="F43" i="8"/>
  <c r="H43" i="5"/>
  <c r="G43" i="5" s="1"/>
  <c r="H41" i="5"/>
  <c r="F41" i="8"/>
  <c r="G41" i="8"/>
  <c r="F40" i="8"/>
  <c r="G40" i="8"/>
  <c r="I40" i="5"/>
  <c r="N35" i="5"/>
  <c r="O35" i="5"/>
  <c r="P34" i="5"/>
  <c r="Q34" i="5"/>
  <c r="I34" i="5"/>
  <c r="G34" i="8"/>
  <c r="G33" i="8"/>
  <c r="F33" i="8"/>
  <c r="L31" i="5"/>
  <c r="M31" i="5"/>
  <c r="H30" i="5"/>
  <c r="I30" i="5"/>
  <c r="G30" i="8"/>
  <c r="G29" i="8"/>
  <c r="J29" i="5"/>
  <c r="J95" i="5"/>
  <c r="N50" i="5"/>
  <c r="G120" i="8"/>
  <c r="H33" i="5"/>
  <c r="F33" i="5" s="1"/>
  <c r="G95" i="8"/>
  <c r="I33" i="5"/>
  <c r="P74" i="5"/>
  <c r="F74" i="5" s="1"/>
  <c r="H88" i="5"/>
  <c r="G142" i="8"/>
  <c r="G50" i="8"/>
  <c r="L36" i="5"/>
  <c r="H40" i="5"/>
  <c r="S125" i="5"/>
  <c r="Q43" i="5"/>
  <c r="J101" i="5"/>
  <c r="J48" i="5"/>
  <c r="O139" i="5"/>
  <c r="S141" i="5"/>
  <c r="J65" i="5"/>
  <c r="J50" i="5"/>
  <c r="F50" i="5" s="1"/>
  <c r="O89" i="5"/>
  <c r="N48" i="5"/>
  <c r="F99" i="8"/>
  <c r="B70" i="5"/>
  <c r="B70" i="4" s="1"/>
  <c r="B125" i="5"/>
  <c r="B125" i="4" s="1"/>
  <c r="K65" i="5"/>
  <c r="F91" i="8"/>
  <c r="F46" i="8"/>
  <c r="Q27" i="5"/>
  <c r="P68" i="5"/>
  <c r="H110" i="5"/>
  <c r="G110" i="5" s="1"/>
  <c r="Q132" i="5"/>
  <c r="I66" i="5"/>
  <c r="O81" i="5"/>
  <c r="M39" i="5"/>
  <c r="K99" i="5"/>
  <c r="C20" i="8"/>
  <c r="C20" i="7"/>
  <c r="G20" i="4" s="1"/>
  <c r="I147" i="5"/>
  <c r="G147" i="5" s="1"/>
  <c r="G147" i="8"/>
  <c r="I145" i="5"/>
  <c r="G145" i="8"/>
  <c r="I143" i="5"/>
  <c r="G143" i="5" s="1"/>
  <c r="G143" i="8"/>
  <c r="J141" i="5"/>
  <c r="K141" i="5"/>
  <c r="R140" i="5"/>
  <c r="S140" i="5"/>
  <c r="G140" i="8"/>
  <c r="J140" i="5"/>
  <c r="F140" i="8"/>
  <c r="F139" i="8"/>
  <c r="J139" i="5"/>
  <c r="F138" i="8"/>
  <c r="K138" i="5"/>
  <c r="G138" i="5" s="1"/>
  <c r="J138" i="5"/>
  <c r="F136" i="8"/>
  <c r="K136" i="5"/>
  <c r="J136" i="5"/>
  <c r="G136" i="8"/>
  <c r="F135" i="8"/>
  <c r="G135" i="8"/>
  <c r="K135" i="5"/>
  <c r="J134" i="5"/>
  <c r="F134" i="8"/>
  <c r="G134" i="8"/>
  <c r="K134" i="5"/>
  <c r="G134" i="5" s="1"/>
  <c r="F133" i="8"/>
  <c r="G133" i="8"/>
  <c r="L132" i="5"/>
  <c r="M132" i="5"/>
  <c r="J130" i="5"/>
  <c r="K130" i="5"/>
  <c r="G130" i="8"/>
  <c r="F130" i="8"/>
  <c r="F128" i="8"/>
  <c r="G128" i="8"/>
  <c r="H127" i="5"/>
  <c r="I127" i="5"/>
  <c r="J126" i="5"/>
  <c r="G126" i="8"/>
  <c r="J125" i="5"/>
  <c r="F125" i="8"/>
  <c r="S119" i="5"/>
  <c r="R119" i="5"/>
  <c r="J119" i="5"/>
  <c r="F119" i="8"/>
  <c r="G119" i="8"/>
  <c r="K119" i="5"/>
  <c r="M118" i="5"/>
  <c r="L118" i="5"/>
  <c r="G118" i="8"/>
  <c r="F118" i="8"/>
  <c r="I118" i="5"/>
  <c r="J117" i="5"/>
  <c r="K117" i="5"/>
  <c r="F117" i="8"/>
  <c r="G117" i="8"/>
  <c r="F116" i="8"/>
  <c r="K116" i="5"/>
  <c r="G115" i="8"/>
  <c r="F115" i="8"/>
  <c r="I115" i="5"/>
  <c r="G115" i="5" s="1"/>
  <c r="H115" i="5"/>
  <c r="F114" i="8"/>
  <c r="K114" i="5"/>
  <c r="G114" i="8"/>
  <c r="J114" i="5"/>
  <c r="H112" i="5"/>
  <c r="G112" i="8"/>
  <c r="F112" i="8"/>
  <c r="I112" i="5"/>
  <c r="L110" i="5"/>
  <c r="M110" i="5"/>
  <c r="K109" i="5"/>
  <c r="G109" i="5" s="1"/>
  <c r="J109" i="5"/>
  <c r="G109" i="8"/>
  <c r="G108" i="8"/>
  <c r="Q106" i="5"/>
  <c r="P106" i="5"/>
  <c r="H106" i="5"/>
  <c r="F106" i="8"/>
  <c r="G106" i="8"/>
  <c r="J105" i="5"/>
  <c r="F105" i="8"/>
  <c r="G105" i="8"/>
  <c r="K105" i="5"/>
  <c r="O99" i="5"/>
  <c r="N99" i="5"/>
  <c r="M98" i="5"/>
  <c r="L98" i="5"/>
  <c r="F98" i="8"/>
  <c r="I98" i="5"/>
  <c r="H98" i="5"/>
  <c r="G97" i="8"/>
  <c r="F97" i="8"/>
  <c r="J97" i="5"/>
  <c r="K97" i="5"/>
  <c r="L94" i="5"/>
  <c r="M94" i="5"/>
  <c r="G93" i="8"/>
  <c r="J93" i="5"/>
  <c r="F93" i="8"/>
  <c r="N91" i="5"/>
  <c r="O91" i="5"/>
  <c r="F89" i="8"/>
  <c r="G89" i="8"/>
  <c r="K89" i="5"/>
  <c r="J89" i="5"/>
  <c r="J87" i="5"/>
  <c r="K87" i="5"/>
  <c r="F87" i="8"/>
  <c r="G86" i="8"/>
  <c r="I86" i="5"/>
  <c r="L84" i="5"/>
  <c r="F84" i="5" s="1"/>
  <c r="M84" i="5"/>
  <c r="N79" i="5"/>
  <c r="O79" i="5"/>
  <c r="Q78" i="5"/>
  <c r="P78" i="5"/>
  <c r="G74" i="8"/>
  <c r="N71" i="5"/>
  <c r="O71" i="5"/>
  <c r="F69" i="8"/>
  <c r="G69" i="8"/>
  <c r="J69" i="5"/>
  <c r="K69" i="5"/>
  <c r="F68" i="8"/>
  <c r="I68" i="5"/>
  <c r="N63" i="5"/>
  <c r="O63" i="5"/>
  <c r="G63" i="5" s="1"/>
  <c r="G62" i="8"/>
  <c r="J62" i="5"/>
  <c r="K62" i="5"/>
  <c r="N60" i="5"/>
  <c r="O60" i="5"/>
  <c r="K59" i="5"/>
  <c r="G59" i="8"/>
  <c r="J59" i="5"/>
  <c r="G59" i="5" s="1"/>
  <c r="G58" i="8"/>
  <c r="K58" i="5"/>
  <c r="F58" i="8"/>
  <c r="P57" i="5"/>
  <c r="Q57" i="5"/>
  <c r="K56" i="5"/>
  <c r="G56" i="8"/>
  <c r="F53" i="8"/>
  <c r="F51" i="8"/>
  <c r="G51" i="8"/>
  <c r="K47" i="5"/>
  <c r="G47" i="8"/>
  <c r="F47" i="8"/>
  <c r="L45" i="5"/>
  <c r="M45" i="5"/>
  <c r="L41" i="5"/>
  <c r="G41" i="5" s="1"/>
  <c r="M41" i="5"/>
  <c r="P36" i="5"/>
  <c r="Q36" i="5"/>
  <c r="G35" i="8"/>
  <c r="J35" i="5"/>
  <c r="K35" i="5"/>
  <c r="F35" i="8"/>
  <c r="M32" i="5"/>
  <c r="L32" i="5"/>
  <c r="H31" i="5"/>
  <c r="G31" i="8"/>
  <c r="J28" i="5"/>
  <c r="F28" i="5" s="1"/>
  <c r="K28" i="5"/>
  <c r="F28" i="8"/>
  <c r="G28" i="8"/>
  <c r="F42" i="8"/>
  <c r="L115" i="5"/>
  <c r="O103" i="5"/>
  <c r="F29" i="8"/>
  <c r="F66" i="8"/>
  <c r="K139" i="5"/>
  <c r="G72" i="8"/>
  <c r="F141" i="8"/>
  <c r="Q70" i="5"/>
  <c r="I123" i="5"/>
  <c r="I41" i="5"/>
  <c r="K125" i="5"/>
  <c r="B193" i="5"/>
  <c r="B193" i="4" s="1"/>
  <c r="H84" i="5"/>
  <c r="K48" i="5"/>
  <c r="J83" i="5"/>
  <c r="R136" i="5"/>
  <c r="H34" i="5"/>
  <c r="F34" i="5" s="1"/>
  <c r="F62" i="8"/>
  <c r="I70" i="5"/>
  <c r="N58" i="5"/>
  <c r="N141" i="5"/>
  <c r="Q108" i="5"/>
  <c r="G87" i="8"/>
  <c r="M90" i="5"/>
  <c r="O133" i="5"/>
  <c r="G42" i="8"/>
  <c r="K44" i="5"/>
  <c r="M34" i="5"/>
  <c r="L43" i="5"/>
  <c r="Q45" i="5"/>
  <c r="G80" i="8"/>
  <c r="O114" i="5"/>
  <c r="G114" i="5" s="1"/>
  <c r="G83" i="8"/>
  <c r="N95" i="5"/>
  <c r="J133" i="5"/>
  <c r="F133" i="5" s="1"/>
  <c r="B234" i="8"/>
  <c r="C234" i="5" s="1"/>
  <c r="C234" i="4" s="1"/>
  <c r="C234" i="7"/>
  <c r="G234" i="4" s="1"/>
  <c r="B228" i="8"/>
  <c r="C228" i="8"/>
  <c r="B218" i="8"/>
  <c r="C218" i="5" s="1"/>
  <c r="C218" i="4" s="1"/>
  <c r="C218" i="8"/>
  <c r="B173" i="7"/>
  <c r="F173" i="4" s="1"/>
  <c r="C173" i="7"/>
  <c r="G173" i="4" s="1"/>
  <c r="B133" i="7"/>
  <c r="F133" i="4" s="1"/>
  <c r="B133" i="8"/>
  <c r="B133" i="5" s="1"/>
  <c r="B133" i="4" s="1"/>
  <c r="C133" i="7"/>
  <c r="G133" i="4" s="1"/>
  <c r="C131" i="8"/>
  <c r="B131" i="7"/>
  <c r="F131" i="4" s="1"/>
  <c r="B131" i="8"/>
  <c r="C129" i="7"/>
  <c r="G129" i="4" s="1"/>
  <c r="B129" i="7"/>
  <c r="F129" i="4" s="1"/>
  <c r="B127" i="8"/>
  <c r="C127" i="7"/>
  <c r="G127" i="4" s="1"/>
  <c r="B127" i="7"/>
  <c r="F127" i="4" s="1"/>
  <c r="B125" i="7"/>
  <c r="F125" i="4" s="1"/>
  <c r="C125" i="7"/>
  <c r="G125" i="4" s="1"/>
  <c r="B80" i="7"/>
  <c r="F80" i="4" s="1"/>
  <c r="C80" i="7"/>
  <c r="G80" i="4" s="1"/>
  <c r="C78" i="8"/>
  <c r="C78" i="7"/>
  <c r="G78" i="4" s="1"/>
  <c r="B78" i="8"/>
  <c r="C76" i="7"/>
  <c r="G76" i="4" s="1"/>
  <c r="C76" i="8"/>
  <c r="C72" i="8"/>
  <c r="C72" i="5" s="1"/>
  <c r="C72" i="4" s="1"/>
  <c r="C72" i="7"/>
  <c r="G72" i="4" s="1"/>
  <c r="C70" i="8"/>
  <c r="C70" i="7"/>
  <c r="G70" i="4" s="1"/>
  <c r="C68" i="8"/>
  <c r="C68" i="5" s="1"/>
  <c r="C68" i="4" s="1"/>
  <c r="C68" i="7"/>
  <c r="G68" i="4" s="1"/>
  <c r="C22" i="8"/>
  <c r="C22" i="7"/>
  <c r="G22" i="4" s="1"/>
  <c r="R134" i="5"/>
  <c r="F134" i="5" s="1"/>
  <c r="S134" i="5"/>
  <c r="G132" i="8"/>
  <c r="F132" i="8"/>
  <c r="H132" i="5"/>
  <c r="G132" i="5" s="1"/>
  <c r="I132" i="5"/>
  <c r="H131" i="5"/>
  <c r="F131" i="8"/>
  <c r="O130" i="5"/>
  <c r="G130" i="5" s="1"/>
  <c r="N130" i="5"/>
  <c r="N129" i="5"/>
  <c r="O129" i="5"/>
  <c r="O128" i="5"/>
  <c r="N128" i="5"/>
  <c r="P124" i="5"/>
  <c r="Q124" i="5"/>
  <c r="I124" i="5"/>
  <c r="G124" i="8"/>
  <c r="G113" i="8"/>
  <c r="K113" i="5"/>
  <c r="F113" i="8"/>
  <c r="L108" i="5"/>
  <c r="M108" i="5"/>
  <c r="G107" i="8"/>
  <c r="J107" i="5"/>
  <c r="F107" i="5" s="1"/>
  <c r="K107" i="5"/>
  <c r="F107" i="8"/>
  <c r="N101" i="5"/>
  <c r="O101" i="5"/>
  <c r="L100" i="5"/>
  <c r="M100" i="5"/>
  <c r="Q98" i="5"/>
  <c r="P98" i="5"/>
  <c r="N93" i="5"/>
  <c r="O93" i="5"/>
  <c r="H92" i="5"/>
  <c r="F92" i="8"/>
  <c r="G92" i="8"/>
  <c r="G90" i="8"/>
  <c r="F90" i="8"/>
  <c r="I90" i="5"/>
  <c r="L88" i="5"/>
  <c r="M88" i="5"/>
  <c r="N87" i="5"/>
  <c r="O87" i="5"/>
  <c r="K85" i="5"/>
  <c r="G85" i="8"/>
  <c r="J85" i="5"/>
  <c r="F85" i="5" s="1"/>
  <c r="N83" i="5"/>
  <c r="O83" i="5"/>
  <c r="P82" i="5"/>
  <c r="Q82" i="5"/>
  <c r="P80" i="5"/>
  <c r="Q80" i="5"/>
  <c r="F79" i="8"/>
  <c r="G79" i="8"/>
  <c r="K79" i="5"/>
  <c r="I78" i="5"/>
  <c r="G78" i="8"/>
  <c r="F78" i="8"/>
  <c r="F71" i="8"/>
  <c r="K71" i="5"/>
  <c r="M68" i="5"/>
  <c r="L68" i="5"/>
  <c r="N67" i="5"/>
  <c r="F67" i="5" s="1"/>
  <c r="O67" i="5"/>
  <c r="P66" i="5"/>
  <c r="Q66" i="5"/>
  <c r="N65" i="5"/>
  <c r="O65" i="5"/>
  <c r="J64" i="5"/>
  <c r="F64" i="8"/>
  <c r="G63" i="8"/>
  <c r="K63" i="5"/>
  <c r="O61" i="5"/>
  <c r="N61" i="5"/>
  <c r="F61" i="5" s="1"/>
  <c r="J60" i="5"/>
  <c r="K60" i="5"/>
  <c r="N55" i="5"/>
  <c r="O55" i="5"/>
  <c r="G54" i="8"/>
  <c r="J54" i="5"/>
  <c r="F49" i="8"/>
  <c r="G49" i="8"/>
  <c r="H45" i="5"/>
  <c r="G45" i="5" s="1"/>
  <c r="F45" i="8"/>
  <c r="I45" i="5"/>
  <c r="G45" i="8"/>
  <c r="H39" i="5"/>
  <c r="F39" i="5" s="1"/>
  <c r="I39" i="5"/>
  <c r="G38" i="8"/>
  <c r="J38" i="5"/>
  <c r="J37" i="5"/>
  <c r="F37" i="5" s="1"/>
  <c r="G37" i="8"/>
  <c r="F37" i="8"/>
  <c r="H36" i="5"/>
  <c r="F36" i="8"/>
  <c r="I36" i="5"/>
  <c r="G36" i="8"/>
  <c r="G32" i="8"/>
  <c r="I32" i="5"/>
  <c r="H32" i="5"/>
  <c r="L30" i="5"/>
  <c r="M30" i="5"/>
  <c r="H27" i="5"/>
  <c r="F27" i="5" s="1"/>
  <c r="F27" i="8"/>
  <c r="G102" i="8"/>
  <c r="G125" i="8"/>
  <c r="H66" i="5"/>
  <c r="F66" i="5" s="1"/>
  <c r="F30" i="8"/>
  <c r="N116" i="5"/>
  <c r="R129" i="5"/>
  <c r="F129" i="5" s="1"/>
  <c r="F31" i="8"/>
  <c r="J128" i="5"/>
  <c r="H74" i="5"/>
  <c r="F126" i="8"/>
  <c r="F74" i="8"/>
  <c r="G48" i="8"/>
  <c r="Q41" i="5"/>
  <c r="F39" i="8"/>
  <c r="L112" i="5"/>
  <c r="O125" i="5"/>
  <c r="K101" i="5"/>
  <c r="I74" i="5"/>
  <c r="J47" i="5"/>
  <c r="F47" i="5" s="1"/>
  <c r="O64" i="5"/>
  <c r="I76" i="5"/>
  <c r="I131" i="5"/>
  <c r="K49" i="5"/>
  <c r="K29" i="5"/>
  <c r="F34" i="8"/>
  <c r="K67" i="5"/>
  <c r="I27" i="5"/>
  <c r="J56" i="5"/>
  <c r="R116" i="5"/>
  <c r="G61" i="8"/>
  <c r="F85" i="8"/>
  <c r="G148" i="8"/>
  <c r="O142" i="5"/>
  <c r="I31" i="5"/>
  <c r="H68" i="5"/>
  <c r="H57" i="5"/>
  <c r="C15" i="8"/>
  <c r="C17" i="8"/>
  <c r="F57" i="8"/>
  <c r="Q86" i="5"/>
  <c r="K93" i="5"/>
  <c r="O107" i="5"/>
  <c r="G139" i="8"/>
  <c r="F109" i="8"/>
  <c r="B22" i="5"/>
  <c r="B22" i="4" s="1"/>
  <c r="B78" i="5"/>
  <c r="B78" i="4" s="1"/>
  <c r="C18" i="5"/>
  <c r="C18" i="4" s="1"/>
  <c r="C29" i="5"/>
  <c r="C29" i="4" s="1"/>
  <c r="C53" i="5"/>
  <c r="C53" i="4" s="1"/>
  <c r="C151" i="7"/>
  <c r="G151" i="4" s="1"/>
  <c r="B151" i="8"/>
  <c r="B149" i="7"/>
  <c r="F149" i="4" s="1"/>
  <c r="B149" i="8"/>
  <c r="B149" i="5" s="1"/>
  <c r="B149" i="4" s="1"/>
  <c r="C147" i="7"/>
  <c r="G147" i="4" s="1"/>
  <c r="C147" i="8"/>
  <c r="B143" i="8"/>
  <c r="B143" i="5" s="1"/>
  <c r="B143" i="4" s="1"/>
  <c r="C143" i="7"/>
  <c r="G143" i="4" s="1"/>
  <c r="C143" i="8"/>
  <c r="B141" i="8"/>
  <c r="C141" i="7"/>
  <c r="G141" i="4" s="1"/>
  <c r="B139" i="7"/>
  <c r="F139" i="4" s="1"/>
  <c r="C139" i="7"/>
  <c r="G139" i="4" s="1"/>
  <c r="B139" i="8"/>
  <c r="B58" i="7"/>
  <c r="F58" i="4" s="1"/>
  <c r="C58" i="7"/>
  <c r="G58" i="4" s="1"/>
  <c r="C58" i="8"/>
  <c r="B54" i="8"/>
  <c r="C54" i="8"/>
  <c r="C54" i="5" s="1"/>
  <c r="C54" i="4" s="1"/>
  <c r="C50" i="8"/>
  <c r="C50" i="5" s="1"/>
  <c r="C50" i="4" s="1"/>
  <c r="B50" i="7"/>
  <c r="F50" i="4" s="1"/>
  <c r="B48" i="7"/>
  <c r="F48" i="4" s="1"/>
  <c r="B48" i="8"/>
  <c r="B48" i="5" s="1"/>
  <c r="B48" i="4" s="1"/>
  <c r="C48" i="8"/>
  <c r="B10" i="8"/>
  <c r="B10" i="5" s="1"/>
  <c r="B10" i="4" s="1"/>
  <c r="C10" i="7"/>
  <c r="G10" i="4" s="1"/>
  <c r="C10" i="8"/>
  <c r="C10" i="5" s="1"/>
  <c r="C10" i="4" s="1"/>
  <c r="C57" i="5"/>
  <c r="C57" i="4" s="1"/>
  <c r="G144" i="5"/>
  <c r="B158" i="5"/>
  <c r="B158" i="4" s="1"/>
  <c r="B138" i="5"/>
  <c r="B138" i="4" s="1"/>
  <c r="K142" i="5"/>
  <c r="O134" i="5"/>
  <c r="Q104" i="5"/>
  <c r="H104" i="5"/>
  <c r="H102" i="5"/>
  <c r="P94" i="5"/>
  <c r="H86" i="5"/>
  <c r="F86" i="5" s="1"/>
  <c r="I84" i="5"/>
  <c r="L82" i="5"/>
  <c r="L80" i="5"/>
  <c r="C167" i="7"/>
  <c r="G167" i="4" s="1"/>
  <c r="D246" i="5"/>
  <c r="D244" i="5"/>
  <c r="C216" i="8"/>
  <c r="C247" i="7"/>
  <c r="G247" i="4" s="1"/>
  <c r="C241" i="7"/>
  <c r="G241" i="4" s="1"/>
  <c r="B240" i="5"/>
  <c r="B240" i="4" s="1"/>
  <c r="C236" i="7"/>
  <c r="G236" i="4" s="1"/>
  <c r="B232" i="5"/>
  <c r="B232" i="4" s="1"/>
  <c r="B230" i="7"/>
  <c r="F230" i="4" s="1"/>
  <c r="C228" i="7"/>
  <c r="G228" i="4" s="1"/>
  <c r="B226" i="7"/>
  <c r="F226" i="4" s="1"/>
  <c r="B220" i="5"/>
  <c r="B220" i="4" s="1"/>
  <c r="B218" i="7"/>
  <c r="F218" i="4" s="1"/>
  <c r="B214" i="7"/>
  <c r="F214" i="4" s="1"/>
  <c r="B200" i="7"/>
  <c r="F200" i="4" s="1"/>
  <c r="B198" i="7"/>
  <c r="F198" i="4" s="1"/>
  <c r="B196" i="7"/>
  <c r="F196" i="4" s="1"/>
  <c r="C194" i="7"/>
  <c r="G194" i="4" s="1"/>
  <c r="C192" i="7"/>
  <c r="G192" i="4" s="1"/>
  <c r="B188" i="7"/>
  <c r="F188" i="4" s="1"/>
  <c r="B186" i="7"/>
  <c r="F186" i="4" s="1"/>
  <c r="B182" i="5"/>
  <c r="B182" i="4" s="1"/>
  <c r="B180" i="7"/>
  <c r="F180" i="4" s="1"/>
  <c r="B176" i="5"/>
  <c r="B176" i="4" s="1"/>
  <c r="C174" i="7"/>
  <c r="G174" i="4" s="1"/>
  <c r="C172" i="7"/>
  <c r="G172" i="4" s="1"/>
  <c r="C168" i="7"/>
  <c r="G168" i="4" s="1"/>
  <c r="C166" i="7"/>
  <c r="G166" i="4" s="1"/>
  <c r="C164" i="7"/>
  <c r="G164" i="4" s="1"/>
  <c r="B160" i="7"/>
  <c r="F160" i="4" s="1"/>
  <c r="B154" i="7"/>
  <c r="F154" i="4" s="1"/>
  <c r="B150" i="7"/>
  <c r="F150" i="4" s="1"/>
  <c r="B148" i="7"/>
  <c r="F148" i="4" s="1"/>
  <c r="C142" i="7"/>
  <c r="G142" i="4" s="1"/>
  <c r="B140" i="7"/>
  <c r="F140" i="4" s="1"/>
  <c r="B138" i="7"/>
  <c r="F138" i="4" s="1"/>
  <c r="C134" i="5"/>
  <c r="C134" i="4" s="1"/>
  <c r="C132" i="7"/>
  <c r="G132" i="4" s="1"/>
  <c r="C126" i="5"/>
  <c r="C126" i="4" s="1"/>
  <c r="C114" i="5"/>
  <c r="C114" i="4" s="1"/>
  <c r="B75" i="7"/>
  <c r="F75" i="4" s="1"/>
  <c r="B46" i="7"/>
  <c r="F46" i="4" s="1"/>
  <c r="B18" i="7"/>
  <c r="F18" i="4" s="1"/>
  <c r="B16" i="7"/>
  <c r="F16" i="4" s="1"/>
  <c r="C9" i="8"/>
  <c r="B249" i="8"/>
  <c r="B237" i="8"/>
  <c r="C237" i="5" s="1"/>
  <c r="C237" i="4" s="1"/>
  <c r="B225" i="8"/>
  <c r="B225" i="5" s="1"/>
  <c r="B225" i="4" s="1"/>
  <c r="C223" i="8"/>
  <c r="C215" i="8"/>
  <c r="B213" i="8"/>
  <c r="C213" i="5" s="1"/>
  <c r="C213" i="4" s="1"/>
  <c r="B207" i="8"/>
  <c r="B193" i="8"/>
  <c r="B191" i="8"/>
  <c r="B189" i="8"/>
  <c r="C189" i="5" s="1"/>
  <c r="C189" i="4" s="1"/>
  <c r="C151" i="8"/>
  <c r="C137" i="8"/>
  <c r="C137" i="5" s="1"/>
  <c r="C137" i="4" s="1"/>
  <c r="C133" i="8"/>
  <c r="C127" i="8"/>
  <c r="C121" i="8"/>
  <c r="C113" i="8"/>
  <c r="B100" i="8"/>
  <c r="C100" i="5" s="1"/>
  <c r="C100" i="4" s="1"/>
  <c r="O193" i="5"/>
  <c r="O189" i="5"/>
  <c r="K189" i="5"/>
  <c r="M184" i="5"/>
  <c r="B122" i="7"/>
  <c r="F122" i="4" s="1"/>
  <c r="O246" i="5"/>
  <c r="R244" i="5"/>
  <c r="O244" i="5"/>
  <c r="N242" i="5"/>
  <c r="S238" i="5"/>
  <c r="O236" i="5"/>
  <c r="O234" i="5"/>
  <c r="O232" i="5"/>
  <c r="O230" i="5"/>
  <c r="O228" i="5"/>
  <c r="O226" i="5"/>
  <c r="O224" i="5"/>
  <c r="O222" i="5"/>
  <c r="O220" i="5"/>
  <c r="N213" i="5"/>
  <c r="J211" i="5"/>
  <c r="N209" i="5"/>
  <c r="P202" i="5"/>
  <c r="M202" i="5"/>
  <c r="H202" i="5"/>
  <c r="F202" i="5" s="1"/>
  <c r="Q176" i="5"/>
  <c r="M176" i="5"/>
  <c r="C109" i="8"/>
  <c r="B175" i="7"/>
  <c r="F175" i="4" s="1"/>
  <c r="B167" i="7"/>
  <c r="F167" i="4" s="1"/>
  <c r="B165" i="7"/>
  <c r="F165" i="4" s="1"/>
  <c r="B155" i="7"/>
  <c r="F155" i="4" s="1"/>
  <c r="B145" i="7"/>
  <c r="F145" i="4" s="1"/>
  <c r="B135" i="7"/>
  <c r="F135" i="4" s="1"/>
  <c r="B62" i="7"/>
  <c r="F62" i="4" s="1"/>
  <c r="B41" i="7"/>
  <c r="F41" i="4" s="1"/>
  <c r="B37" i="7"/>
  <c r="F37" i="4" s="1"/>
  <c r="B25" i="7"/>
  <c r="F25" i="4" s="1"/>
  <c r="B17" i="7"/>
  <c r="F17" i="4" s="1"/>
  <c r="O59" i="5"/>
  <c r="J58" i="5"/>
  <c r="G58" i="5" s="1"/>
  <c r="J55" i="5"/>
  <c r="O54" i="5"/>
  <c r="O53" i="5"/>
  <c r="N52" i="5"/>
  <c r="F52" i="5" s="1"/>
  <c r="K52" i="5"/>
  <c r="O51" i="5"/>
  <c r="J51" i="5"/>
  <c r="N49" i="5"/>
  <c r="G49" i="5" s="1"/>
  <c r="O47" i="5"/>
  <c r="K46" i="5"/>
  <c r="N45" i="5"/>
  <c r="O44" i="5"/>
  <c r="J42" i="5"/>
  <c r="N39" i="5"/>
  <c r="K39" i="5"/>
  <c r="K38" i="5"/>
  <c r="O37" i="5"/>
  <c r="K37" i="5"/>
  <c r="O36" i="5"/>
  <c r="O34" i="5"/>
  <c r="K33" i="5"/>
  <c r="K30" i="5"/>
  <c r="O29" i="5"/>
  <c r="K27" i="5"/>
  <c r="G27" i="5" s="1"/>
  <c r="O25" i="5"/>
  <c r="O24" i="5"/>
  <c r="K21" i="5"/>
  <c r="Q16" i="5"/>
  <c r="L16" i="5"/>
  <c r="P15" i="5"/>
  <c r="P14" i="5"/>
  <c r="L13" i="5"/>
  <c r="H13" i="5"/>
  <c r="L12" i="5"/>
  <c r="H12" i="5"/>
  <c r="L11" i="5"/>
  <c r="F11" i="5" s="1"/>
  <c r="P10" i="5"/>
  <c r="C240" i="11"/>
  <c r="C240" i="5" s="1"/>
  <c r="C240" i="4" s="1"/>
  <c r="C194" i="11"/>
  <c r="C222" i="11"/>
  <c r="B226" i="11"/>
  <c r="C182" i="11"/>
  <c r="C182" i="5" s="1"/>
  <c r="C182" i="4" s="1"/>
  <c r="C184" i="11"/>
  <c r="C230" i="7"/>
  <c r="G230" i="4" s="1"/>
  <c r="C232" i="7"/>
  <c r="G232" i="4" s="1"/>
  <c r="B198" i="11"/>
  <c r="C224" i="7"/>
  <c r="G224" i="4" s="1"/>
  <c r="B224" i="7"/>
  <c r="F224" i="4" s="1"/>
  <c r="C221" i="5"/>
  <c r="C221" i="4" s="1"/>
  <c r="C202" i="7"/>
  <c r="G202" i="4" s="1"/>
  <c r="B68" i="5"/>
  <c r="B68" i="4" s="1"/>
  <c r="B174" i="7"/>
  <c r="F174" i="4" s="1"/>
  <c r="C75" i="5"/>
  <c r="C75" i="4" s="1"/>
  <c r="B168" i="7"/>
  <c r="F168" i="4" s="1"/>
  <c r="B168" i="11"/>
  <c r="B150" i="11"/>
  <c r="B174" i="11"/>
  <c r="B23" i="7"/>
  <c r="F23" i="4" s="1"/>
  <c r="B23" i="11"/>
  <c r="C23" i="7"/>
  <c r="G23" i="4" s="1"/>
  <c r="B15" i="7"/>
  <c r="F15" i="4" s="1"/>
  <c r="C15" i="11"/>
  <c r="C15" i="7"/>
  <c r="G15" i="4" s="1"/>
  <c r="D60" i="5"/>
  <c r="E60" i="5"/>
  <c r="D59" i="5"/>
  <c r="E59" i="5"/>
  <c r="D56" i="5"/>
  <c r="E56" i="5"/>
  <c r="K53" i="5"/>
  <c r="J53" i="5"/>
  <c r="D53" i="5"/>
  <c r="E53" i="5"/>
  <c r="F50" i="11"/>
  <c r="D49" i="5"/>
  <c r="E49" i="5"/>
  <c r="F45" i="11"/>
  <c r="J45" i="5"/>
  <c r="F40" i="11"/>
  <c r="N38" i="5"/>
  <c r="O38" i="5"/>
  <c r="G28" i="11"/>
  <c r="G25" i="11"/>
  <c r="G24" i="11"/>
  <c r="G22" i="11"/>
  <c r="G17" i="11"/>
  <c r="H16" i="5"/>
  <c r="G16" i="11"/>
  <c r="F16" i="11"/>
  <c r="L15" i="5"/>
  <c r="M15" i="5"/>
  <c r="H15" i="5"/>
  <c r="I15" i="5"/>
  <c r="G15" i="5" s="1"/>
  <c r="F15" i="11"/>
  <c r="G15" i="11"/>
  <c r="P13" i="5"/>
  <c r="Q13" i="5"/>
  <c r="Q11" i="5"/>
  <c r="P11" i="5"/>
  <c r="L10" i="5"/>
  <c r="M10" i="5"/>
  <c r="G10" i="5" s="1"/>
  <c r="H10" i="5"/>
  <c r="F10" i="11"/>
  <c r="B228" i="11"/>
  <c r="B228" i="5" s="1"/>
  <c r="B228" i="4" s="1"/>
  <c r="C188" i="11"/>
  <c r="C210" i="11"/>
  <c r="B178" i="7"/>
  <c r="F178" i="4" s="1"/>
  <c r="C178" i="7"/>
  <c r="G178" i="4" s="1"/>
  <c r="C220" i="7"/>
  <c r="G220" i="4" s="1"/>
  <c r="B210" i="7"/>
  <c r="F210" i="4" s="1"/>
  <c r="B222" i="5"/>
  <c r="B222" i="4" s="1"/>
  <c r="C210" i="7"/>
  <c r="G210" i="4" s="1"/>
  <c r="B59" i="5"/>
  <c r="B59" i="4" s="1"/>
  <c r="C40" i="5"/>
  <c r="C40" i="4" s="1"/>
  <c r="B67" i="5"/>
  <c r="B67" i="4" s="1"/>
  <c r="C70" i="5"/>
  <c r="C70" i="4" s="1"/>
  <c r="B18" i="5"/>
  <c r="B18" i="4" s="1"/>
  <c r="B230" i="11"/>
  <c r="B230" i="5" s="1"/>
  <c r="B230" i="4" s="1"/>
  <c r="F195" i="5"/>
  <c r="C207" i="5"/>
  <c r="C207" i="4" s="1"/>
  <c r="C200" i="11"/>
  <c r="B234" i="11"/>
  <c r="C200" i="7"/>
  <c r="G200" i="4" s="1"/>
  <c r="B196" i="11"/>
  <c r="C208" i="7"/>
  <c r="G208" i="4" s="1"/>
  <c r="B212" i="7"/>
  <c r="F212" i="4" s="1"/>
  <c r="C20" i="5"/>
  <c r="C20" i="4" s="1"/>
  <c r="B27" i="5"/>
  <c r="B27" i="4" s="1"/>
  <c r="C63" i="5"/>
  <c r="C63" i="4" s="1"/>
  <c r="B164" i="11"/>
  <c r="C17" i="7"/>
  <c r="G17" i="4" s="1"/>
  <c r="B164" i="7"/>
  <c r="F164" i="4" s="1"/>
  <c r="C176" i="7"/>
  <c r="G176" i="4" s="1"/>
  <c r="F57" i="11"/>
  <c r="F38" i="11"/>
  <c r="G53" i="11"/>
  <c r="G44" i="11"/>
  <c r="N59" i="5"/>
  <c r="E47" i="5"/>
  <c r="E58" i="5"/>
  <c r="J40" i="5"/>
  <c r="D43" i="5"/>
  <c r="D44" i="5"/>
  <c r="C130" i="7"/>
  <c r="G130" i="4" s="1"/>
  <c r="C126" i="7"/>
  <c r="G126" i="4" s="1"/>
  <c r="B136" i="7"/>
  <c r="F136" i="4" s="1"/>
  <c r="C136" i="11"/>
  <c r="C136" i="5" s="1"/>
  <c r="C136" i="4" s="1"/>
  <c r="C113" i="11"/>
  <c r="B113" i="7"/>
  <c r="F113" i="4" s="1"/>
  <c r="C113" i="7"/>
  <c r="G113" i="4" s="1"/>
  <c r="B109" i="7"/>
  <c r="F109" i="4" s="1"/>
  <c r="B109" i="11"/>
  <c r="C109" i="5" s="1"/>
  <c r="C109" i="4" s="1"/>
  <c r="C109" i="7"/>
  <c r="G109" i="4" s="1"/>
  <c r="C107" i="11"/>
  <c r="C107" i="7"/>
  <c r="G107" i="4" s="1"/>
  <c r="C105" i="11"/>
  <c r="C105" i="7"/>
  <c r="G105" i="4" s="1"/>
  <c r="C83" i="11"/>
  <c r="C83" i="5" s="1"/>
  <c r="C83" i="4" s="1"/>
  <c r="C83" i="7"/>
  <c r="G83" i="4" s="1"/>
  <c r="B183" i="5"/>
  <c r="B183" i="4" s="1"/>
  <c r="C56" i="5"/>
  <c r="C56" i="4" s="1"/>
  <c r="B29" i="5"/>
  <c r="B29" i="4" s="1"/>
  <c r="B214" i="11"/>
  <c r="B214" i="5" s="1"/>
  <c r="B214" i="4" s="1"/>
  <c r="C214" i="11"/>
  <c r="C204" i="11"/>
  <c r="C204" i="7"/>
  <c r="G204" i="4" s="1"/>
  <c r="B166" i="7"/>
  <c r="F166" i="4" s="1"/>
  <c r="B166" i="11"/>
  <c r="B166" i="5" s="1"/>
  <c r="B166" i="4" s="1"/>
  <c r="C162" i="11"/>
  <c r="B162" i="11"/>
  <c r="C162" i="7"/>
  <c r="G162" i="4" s="1"/>
  <c r="C160" i="11"/>
  <c r="C160" i="7"/>
  <c r="G160" i="4" s="1"/>
  <c r="C158" i="11"/>
  <c r="C158" i="7"/>
  <c r="G158" i="4" s="1"/>
  <c r="B158" i="7"/>
  <c r="F158" i="4" s="1"/>
  <c r="C156" i="11"/>
  <c r="B156" i="11"/>
  <c r="C154" i="11"/>
  <c r="C154" i="7"/>
  <c r="G154" i="4" s="1"/>
  <c r="B154" i="11"/>
  <c r="B152" i="7"/>
  <c r="F152" i="4" s="1"/>
  <c r="B152" i="11"/>
  <c r="C152" i="11"/>
  <c r="C148" i="7"/>
  <c r="G148" i="4" s="1"/>
  <c r="B148" i="11"/>
  <c r="B146" i="11"/>
  <c r="C146" i="7"/>
  <c r="G146" i="4" s="1"/>
  <c r="B146" i="7"/>
  <c r="F146" i="4" s="1"/>
  <c r="C144" i="11"/>
  <c r="C144" i="7"/>
  <c r="G144" i="4" s="1"/>
  <c r="B144" i="7"/>
  <c r="F144" i="4" s="1"/>
  <c r="B140" i="11"/>
  <c r="C140" i="11"/>
  <c r="C140" i="7"/>
  <c r="G140" i="4" s="1"/>
  <c r="C118" i="7"/>
  <c r="G118" i="4" s="1"/>
  <c r="C118" i="11"/>
  <c r="C116" i="7"/>
  <c r="G116" i="4" s="1"/>
  <c r="C116" i="11"/>
  <c r="C116" i="5" s="1"/>
  <c r="C116" i="4" s="1"/>
  <c r="C140" i="5"/>
  <c r="C140" i="4" s="1"/>
  <c r="B104" i="5"/>
  <c r="B104" i="4" s="1"/>
  <c r="C216" i="7"/>
  <c r="G216" i="4" s="1"/>
  <c r="C208" i="5"/>
  <c r="C208" i="4" s="1"/>
  <c r="C102" i="11"/>
  <c r="G9" i="7"/>
  <c r="B135" i="5"/>
  <c r="B135" i="4" s="1"/>
  <c r="C152" i="7"/>
  <c r="G152" i="4" s="1"/>
  <c r="B142" i="7"/>
  <c r="F142" i="4" s="1"/>
  <c r="C120" i="7"/>
  <c r="G120" i="4" s="1"/>
  <c r="O22" i="5"/>
  <c r="G22" i="5" s="1"/>
  <c r="M12" i="5"/>
  <c r="G226" i="11"/>
  <c r="G168" i="11"/>
  <c r="F166" i="11"/>
  <c r="G163" i="11"/>
  <c r="F158" i="11"/>
  <c r="F156" i="11"/>
  <c r="G149" i="11"/>
  <c r="G146" i="11"/>
  <c r="G145" i="11"/>
  <c r="G141" i="11"/>
  <c r="G130" i="11"/>
  <c r="G128" i="11"/>
  <c r="G126" i="11"/>
  <c r="G110" i="11"/>
  <c r="H105" i="5"/>
  <c r="F105" i="11"/>
  <c r="G103" i="11"/>
  <c r="G96" i="11"/>
  <c r="I95" i="5"/>
  <c r="G95" i="11"/>
  <c r="B62" i="5"/>
  <c r="B62" i="4" s="1"/>
  <c r="C170" i="7"/>
  <c r="G170" i="4" s="1"/>
  <c r="B162" i="7"/>
  <c r="F162" i="4" s="1"/>
  <c r="C136" i="7"/>
  <c r="G136" i="4" s="1"/>
  <c r="C161" i="11"/>
  <c r="C157" i="11"/>
  <c r="Q195" i="5"/>
  <c r="O188" i="5"/>
  <c r="Q187" i="5"/>
  <c r="I187" i="5"/>
  <c r="I157" i="5"/>
  <c r="K148" i="5"/>
  <c r="B224" i="11"/>
  <c r="B216" i="11"/>
  <c r="B206" i="11"/>
  <c r="B204" i="11"/>
  <c r="B192" i="11"/>
  <c r="B188" i="11"/>
  <c r="B188" i="5" s="1"/>
  <c r="B188" i="4" s="1"/>
  <c r="C176" i="11"/>
  <c r="C176" i="5" s="1"/>
  <c r="C176" i="4" s="1"/>
  <c r="C174" i="11"/>
  <c r="B172" i="11"/>
  <c r="B172" i="5" s="1"/>
  <c r="B172" i="4" s="1"/>
  <c r="C142" i="11"/>
  <c r="C142" i="5" s="1"/>
  <c r="C142" i="4" s="1"/>
  <c r="C138" i="11"/>
  <c r="B132" i="11"/>
  <c r="C124" i="11"/>
  <c r="C120" i="11"/>
  <c r="C120" i="5" s="1"/>
  <c r="C120" i="4" s="1"/>
  <c r="B112" i="11"/>
  <c r="B96" i="11"/>
  <c r="B58" i="11"/>
  <c r="B58" i="5" s="1"/>
  <c r="B58" i="4" s="1"/>
  <c r="B30" i="11"/>
  <c r="B30" i="5" s="1"/>
  <c r="B30" i="4" s="1"/>
  <c r="D200" i="5"/>
  <c r="D192" i="5"/>
  <c r="R200" i="5"/>
  <c r="N176" i="5"/>
  <c r="F176" i="5" s="1"/>
  <c r="H175" i="5"/>
  <c r="S128" i="5"/>
  <c r="O126" i="5"/>
  <c r="M106" i="5"/>
  <c r="I106" i="5"/>
  <c r="L104" i="5"/>
  <c r="L102" i="5"/>
  <c r="H100" i="5"/>
  <c r="Q96" i="5"/>
  <c r="L96" i="5"/>
  <c r="H96" i="5"/>
  <c r="H94" i="5"/>
  <c r="P92" i="5"/>
  <c r="L92" i="5"/>
  <c r="L86" i="5"/>
  <c r="I82" i="5"/>
  <c r="B263" i="5"/>
  <c r="B263" i="4" s="1"/>
  <c r="G113" i="7"/>
  <c r="B233" i="11"/>
  <c r="B201" i="11"/>
  <c r="C201" i="5" s="1"/>
  <c r="C201" i="4" s="1"/>
  <c r="B151" i="11"/>
  <c r="B145" i="11"/>
  <c r="B145" i="5" s="1"/>
  <c r="B145" i="4" s="1"/>
  <c r="B141" i="11"/>
  <c r="B141" i="5" s="1"/>
  <c r="B141" i="4" s="1"/>
  <c r="B127" i="11"/>
  <c r="B127" i="5" s="1"/>
  <c r="B127" i="4" s="1"/>
  <c r="B121" i="11"/>
  <c r="B111" i="11"/>
  <c r="B111" i="5" s="1"/>
  <c r="B111" i="4" s="1"/>
  <c r="B105" i="11"/>
  <c r="B105" i="5" s="1"/>
  <c r="B105" i="4" s="1"/>
  <c r="B97" i="11"/>
  <c r="B97" i="5" s="1"/>
  <c r="B97" i="4" s="1"/>
  <c r="B93" i="11"/>
  <c r="B93" i="5" s="1"/>
  <c r="B93" i="4" s="1"/>
  <c r="B89" i="11"/>
  <c r="B89" i="5" s="1"/>
  <c r="B89" i="4" s="1"/>
  <c r="B73" i="11"/>
  <c r="B73" i="5" s="1"/>
  <c r="B73" i="4" s="1"/>
  <c r="B51" i="11"/>
  <c r="B51" i="5" s="1"/>
  <c r="B51" i="4" s="1"/>
  <c r="B49" i="11"/>
  <c r="B45" i="11"/>
  <c r="C45" i="5" s="1"/>
  <c r="C45" i="4" s="1"/>
  <c r="B39" i="11"/>
  <c r="B37" i="11"/>
  <c r="B37" i="5" s="1"/>
  <c r="B37" i="4" s="1"/>
  <c r="B17" i="11"/>
  <c r="C17" i="5" s="1"/>
  <c r="C17" i="4" s="1"/>
  <c r="B15" i="11"/>
  <c r="B15" i="5" s="1"/>
  <c r="B15" i="4" s="1"/>
  <c r="O247" i="5"/>
  <c r="S243" i="5"/>
  <c r="O241" i="5"/>
  <c r="S237" i="5"/>
  <c r="O237" i="5"/>
  <c r="S235" i="5"/>
  <c r="O235" i="5"/>
  <c r="K235" i="5"/>
  <c r="O233" i="5"/>
  <c r="S231" i="5"/>
  <c r="O231" i="5"/>
  <c r="S229" i="5"/>
  <c r="S227" i="5"/>
  <c r="O227" i="5"/>
  <c r="K227" i="5"/>
  <c r="S225" i="5"/>
  <c r="O225" i="5"/>
  <c r="S223" i="5"/>
  <c r="O223" i="5"/>
  <c r="S221" i="5"/>
  <c r="S211" i="5"/>
  <c r="O211" i="5"/>
  <c r="M207" i="5"/>
  <c r="K206" i="5"/>
  <c r="M205" i="5"/>
  <c r="O204" i="5"/>
  <c r="Q203" i="5"/>
  <c r="L203" i="5"/>
  <c r="L201" i="5"/>
  <c r="R198" i="5"/>
  <c r="F198" i="5" s="1"/>
  <c r="H155" i="5"/>
  <c r="C148" i="5"/>
  <c r="C148" i="4" s="1"/>
  <c r="B21" i="7"/>
  <c r="F21" i="4" s="1"/>
  <c r="F45" i="7"/>
  <c r="F19" i="7"/>
  <c r="C16" i="11"/>
  <c r="Q248" i="5"/>
  <c r="P79" i="5"/>
  <c r="Q69" i="5"/>
  <c r="N57" i="5"/>
  <c r="B223" i="5"/>
  <c r="B223" i="4" s="1"/>
  <c r="C223" i="5"/>
  <c r="C223" i="4" s="1"/>
  <c r="R247" i="5"/>
  <c r="S247" i="5"/>
  <c r="G79" i="28"/>
  <c r="K247" i="5"/>
  <c r="F79" i="28"/>
  <c r="S246" i="5"/>
  <c r="R246" i="5"/>
  <c r="K246" i="5"/>
  <c r="F78" i="28"/>
  <c r="R245" i="5"/>
  <c r="S245" i="5"/>
  <c r="N245" i="5"/>
  <c r="O245" i="5"/>
  <c r="F77" i="28"/>
  <c r="J245" i="5"/>
  <c r="K245" i="5"/>
  <c r="F76" i="28"/>
  <c r="J244" i="5"/>
  <c r="F244" i="5" s="1"/>
  <c r="G76" i="28"/>
  <c r="K244" i="5"/>
  <c r="N243" i="5"/>
  <c r="O243" i="5"/>
  <c r="J243" i="5"/>
  <c r="F75" i="28"/>
  <c r="G75" i="28"/>
  <c r="K243" i="5"/>
  <c r="R242" i="5"/>
  <c r="S242" i="5"/>
  <c r="J242" i="5"/>
  <c r="K242" i="5"/>
  <c r="F74" i="28"/>
  <c r="S241" i="5"/>
  <c r="R241" i="5"/>
  <c r="G73" i="28"/>
  <c r="F73" i="28"/>
  <c r="K241" i="5"/>
  <c r="J241" i="5"/>
  <c r="F241" i="5" s="1"/>
  <c r="R240" i="5"/>
  <c r="S240" i="5"/>
  <c r="O240" i="5"/>
  <c r="N240" i="5"/>
  <c r="J240" i="5"/>
  <c r="F72" i="28"/>
  <c r="S239" i="5"/>
  <c r="F71" i="28"/>
  <c r="R239" i="5"/>
  <c r="G71" i="28"/>
  <c r="G70" i="28"/>
  <c r="G69" i="28"/>
  <c r="K237" i="5"/>
  <c r="G68" i="28"/>
  <c r="K236" i="5"/>
  <c r="G236" i="5" s="1"/>
  <c r="K234" i="5"/>
  <c r="G66" i="28"/>
  <c r="G65" i="28"/>
  <c r="K233" i="5"/>
  <c r="G233" i="5" s="1"/>
  <c r="G64" i="28"/>
  <c r="G63" i="28"/>
  <c r="K231" i="5"/>
  <c r="G62" i="28"/>
  <c r="K230" i="5"/>
  <c r="K229" i="5"/>
  <c r="G61" i="28"/>
  <c r="G60" i="28"/>
  <c r="K228" i="5"/>
  <c r="G228" i="5" s="1"/>
  <c r="K226" i="5"/>
  <c r="G58" i="28"/>
  <c r="G57" i="28"/>
  <c r="K225" i="5"/>
  <c r="G56" i="28"/>
  <c r="K223" i="5"/>
  <c r="G55" i="28"/>
  <c r="G54" i="28"/>
  <c r="G53" i="28"/>
  <c r="K221" i="5"/>
  <c r="G52" i="28"/>
  <c r="K220" i="5"/>
  <c r="G220" i="5" s="1"/>
  <c r="P219" i="5"/>
  <c r="Q219" i="5"/>
  <c r="H219" i="5"/>
  <c r="I219" i="5"/>
  <c r="F51" i="28"/>
  <c r="G51" i="28"/>
  <c r="P218" i="5"/>
  <c r="F218" i="5" s="1"/>
  <c r="Q218" i="5"/>
  <c r="M218" i="5"/>
  <c r="L218" i="5"/>
  <c r="F50" i="28"/>
  <c r="I218" i="5"/>
  <c r="G50" i="28"/>
  <c r="H218" i="5"/>
  <c r="Q217" i="5"/>
  <c r="P217" i="5"/>
  <c r="L217" i="5"/>
  <c r="M217" i="5"/>
  <c r="H217" i="5"/>
  <c r="G49" i="28"/>
  <c r="I217" i="5"/>
  <c r="F49" i="28"/>
  <c r="P216" i="5"/>
  <c r="Q216" i="5"/>
  <c r="L216" i="5"/>
  <c r="M216" i="5"/>
  <c r="G48" i="28"/>
  <c r="H216" i="5"/>
  <c r="F48" i="28"/>
  <c r="I216" i="5"/>
  <c r="N215" i="5"/>
  <c r="O215" i="5"/>
  <c r="J215" i="5"/>
  <c r="F47" i="28"/>
  <c r="G47" i="28"/>
  <c r="N214" i="5"/>
  <c r="O214" i="5"/>
  <c r="K214" i="5"/>
  <c r="J214" i="5"/>
  <c r="G46" i="28"/>
  <c r="F46" i="28"/>
  <c r="R213" i="5"/>
  <c r="S213" i="5"/>
  <c r="R211" i="5"/>
  <c r="F39" i="28"/>
  <c r="B191" i="5"/>
  <c r="B191" i="4" s="1"/>
  <c r="B207" i="5"/>
  <c r="B207" i="4" s="1"/>
  <c r="L202" i="5"/>
  <c r="G34" i="28"/>
  <c r="K208" i="5"/>
  <c r="G43" i="28"/>
  <c r="Q202" i="5"/>
  <c r="K204" i="5"/>
  <c r="P203" i="5"/>
  <c r="G31" i="28"/>
  <c r="I195" i="5"/>
  <c r="G27" i="28"/>
  <c r="G20" i="28"/>
  <c r="G13" i="28"/>
  <c r="G10" i="28"/>
  <c r="F44" i="28"/>
  <c r="K210" i="5"/>
  <c r="J210" i="5"/>
  <c r="G41" i="28"/>
  <c r="J209" i="5"/>
  <c r="O208" i="5"/>
  <c r="N208" i="5"/>
  <c r="O206" i="5"/>
  <c r="N206" i="5"/>
  <c r="Q205" i="5"/>
  <c r="P205" i="5"/>
  <c r="P201" i="5"/>
  <c r="Q201" i="5"/>
  <c r="F33" i="28"/>
  <c r="H201" i="5"/>
  <c r="M203" i="5"/>
  <c r="J204" i="5"/>
  <c r="O212" i="5"/>
  <c r="C188" i="5"/>
  <c r="C188" i="4" s="1"/>
  <c r="S208" i="5"/>
  <c r="I205" i="5"/>
  <c r="G44" i="28"/>
  <c r="B234" i="5"/>
  <c r="B234" i="4" s="1"/>
  <c r="K209" i="5"/>
  <c r="O213" i="5"/>
  <c r="G38" i="28"/>
  <c r="N204" i="5"/>
  <c r="R210" i="5"/>
  <c r="G80" i="28"/>
  <c r="G45" i="28"/>
  <c r="O210" i="5"/>
  <c r="N210" i="5"/>
  <c r="R209" i="5"/>
  <c r="S209" i="5"/>
  <c r="F40" i="28"/>
  <c r="Q207" i="5"/>
  <c r="P207" i="5"/>
  <c r="F37" i="28"/>
  <c r="H205" i="5"/>
  <c r="G36" i="28"/>
  <c r="H203" i="5"/>
  <c r="I203" i="5"/>
  <c r="K212" i="5"/>
  <c r="F43" i="28"/>
  <c r="J206" i="5"/>
  <c r="F206" i="5" s="1"/>
  <c r="F34" i="28"/>
  <c r="F38" i="28"/>
  <c r="G42" i="28"/>
  <c r="F45" i="28"/>
  <c r="K211" i="5"/>
  <c r="K213" i="5"/>
  <c r="O209" i="5"/>
  <c r="I201" i="5"/>
  <c r="B216" i="6"/>
  <c r="D216" i="4" s="1"/>
  <c r="C216" i="6"/>
  <c r="E216" i="4" s="1"/>
  <c r="B48" i="28"/>
  <c r="B210" i="6"/>
  <c r="D210" i="4" s="1"/>
  <c r="B42" i="28"/>
  <c r="B210" i="5" s="1"/>
  <c r="B210" i="4" s="1"/>
  <c r="B204" i="6"/>
  <c r="D204" i="4" s="1"/>
  <c r="C36" i="28"/>
  <c r="B36" i="28"/>
  <c r="B204" i="5" s="1"/>
  <c r="B204" i="4" s="1"/>
  <c r="B202" i="6"/>
  <c r="D202" i="4" s="1"/>
  <c r="C34" i="28"/>
  <c r="C202" i="5" s="1"/>
  <c r="C202" i="4" s="1"/>
  <c r="B34" i="28"/>
  <c r="B202" i="5" s="1"/>
  <c r="B202" i="4" s="1"/>
  <c r="B28" i="28"/>
  <c r="B196" i="5" s="1"/>
  <c r="B196" i="4" s="1"/>
  <c r="B196" i="6"/>
  <c r="D196" i="4" s="1"/>
  <c r="C26" i="28"/>
  <c r="B26" i="28"/>
  <c r="C22" i="28"/>
  <c r="B22" i="28"/>
  <c r="B190" i="5" s="1"/>
  <c r="B190" i="4" s="1"/>
  <c r="C18" i="28"/>
  <c r="B18" i="28"/>
  <c r="B186" i="5" s="1"/>
  <c r="B186" i="4" s="1"/>
  <c r="B10" i="28"/>
  <c r="C10" i="28"/>
  <c r="B214" i="6"/>
  <c r="D214" i="4" s="1"/>
  <c r="B208" i="6"/>
  <c r="D208" i="4" s="1"/>
  <c r="B200" i="6"/>
  <c r="D200" i="4" s="1"/>
  <c r="B198" i="6"/>
  <c r="D198" i="4" s="1"/>
  <c r="B194" i="6"/>
  <c r="D194" i="4" s="1"/>
  <c r="B178" i="6"/>
  <c r="D178" i="4" s="1"/>
  <c r="F247" i="6"/>
  <c r="F242" i="6"/>
  <c r="G223" i="6"/>
  <c r="G221" i="6"/>
  <c r="F219" i="6"/>
  <c r="G215" i="6"/>
  <c r="G213" i="6"/>
  <c r="G212" i="6"/>
  <c r="F208" i="6"/>
  <c r="G207" i="6"/>
  <c r="F207" i="6"/>
  <c r="F206" i="6"/>
  <c r="G205" i="6"/>
  <c r="G203" i="6"/>
  <c r="F202" i="6"/>
  <c r="F200" i="6"/>
  <c r="G199" i="6"/>
  <c r="F196" i="6"/>
  <c r="G195" i="6"/>
  <c r="G194" i="6"/>
  <c r="F192" i="6"/>
  <c r="G191" i="6"/>
  <c r="G188" i="6"/>
  <c r="B38" i="28"/>
  <c r="B12" i="28"/>
  <c r="B221" i="5"/>
  <c r="B221" i="4" s="1"/>
  <c r="B251" i="6"/>
  <c r="D251" i="4" s="1"/>
  <c r="B235" i="6"/>
  <c r="D235" i="4" s="1"/>
  <c r="B233" i="6"/>
  <c r="D233" i="4" s="1"/>
  <c r="C211" i="6"/>
  <c r="E211" i="4" s="1"/>
  <c r="N221" i="5"/>
  <c r="R217" i="5"/>
  <c r="N217" i="5"/>
  <c r="O198" i="5"/>
  <c r="M197" i="5"/>
  <c r="R194" i="5"/>
  <c r="J194" i="5"/>
  <c r="M192" i="5"/>
  <c r="P186" i="5"/>
  <c r="O180" i="5"/>
  <c r="Q178" i="5"/>
  <c r="N177" i="5"/>
  <c r="B208" i="5"/>
  <c r="B208" i="4" s="1"/>
  <c r="C177" i="5"/>
  <c r="C177" i="4" s="1"/>
  <c r="B24" i="28"/>
  <c r="B192" i="5" s="1"/>
  <c r="B192" i="4" s="1"/>
  <c r="B16" i="28"/>
  <c r="B184" i="5" s="1"/>
  <c r="B184" i="4" s="1"/>
  <c r="C244" i="5"/>
  <c r="C244" i="4" s="1"/>
  <c r="B151" i="5"/>
  <c r="B151" i="4" s="1"/>
  <c r="C151" i="5"/>
  <c r="C151" i="4" s="1"/>
  <c r="B247" i="8"/>
  <c r="C247" i="5" s="1"/>
  <c r="C247" i="4" s="1"/>
  <c r="B247" i="6"/>
  <c r="D247" i="4" s="1"/>
  <c r="B245" i="8"/>
  <c r="B245" i="6"/>
  <c r="D245" i="4" s="1"/>
  <c r="B243" i="8"/>
  <c r="B243" i="5" s="1"/>
  <c r="B243" i="4" s="1"/>
  <c r="B243" i="6"/>
  <c r="D243" i="4" s="1"/>
  <c r="C243" i="8"/>
  <c r="B241" i="8"/>
  <c r="C241" i="5" s="1"/>
  <c r="C241" i="4" s="1"/>
  <c r="C241" i="6"/>
  <c r="E241" i="4" s="1"/>
  <c r="B241" i="6"/>
  <c r="D241" i="4" s="1"/>
  <c r="C239" i="8"/>
  <c r="B239" i="8"/>
  <c r="C239" i="5" s="1"/>
  <c r="C239" i="4" s="1"/>
  <c r="C239" i="6"/>
  <c r="E239" i="4" s="1"/>
  <c r="C231" i="8"/>
  <c r="C231" i="6"/>
  <c r="E231" i="4" s="1"/>
  <c r="B229" i="8"/>
  <c r="C229" i="8"/>
  <c r="B229" i="6"/>
  <c r="D229" i="4" s="1"/>
  <c r="C227" i="6"/>
  <c r="E227" i="4" s="1"/>
  <c r="B227" i="8"/>
  <c r="B227" i="5" s="1"/>
  <c r="B227" i="4" s="1"/>
  <c r="C217" i="8"/>
  <c r="B217" i="8"/>
  <c r="C217" i="5" s="1"/>
  <c r="C217" i="4" s="1"/>
  <c r="B209" i="6"/>
  <c r="D209" i="4" s="1"/>
  <c r="B209" i="8"/>
  <c r="C209" i="5" s="1"/>
  <c r="C209" i="4" s="1"/>
  <c r="B205" i="8"/>
  <c r="B205" i="6"/>
  <c r="D205" i="4" s="1"/>
  <c r="C203" i="6"/>
  <c r="E203" i="4" s="1"/>
  <c r="B203" i="8"/>
  <c r="B201" i="6"/>
  <c r="D201" i="4" s="1"/>
  <c r="B201" i="8"/>
  <c r="B201" i="5" s="1"/>
  <c r="B201" i="4" s="1"/>
  <c r="B197" i="6"/>
  <c r="D197" i="4" s="1"/>
  <c r="B197" i="8"/>
  <c r="C195" i="8"/>
  <c r="B195" i="8"/>
  <c r="B195" i="5" s="1"/>
  <c r="B195" i="4" s="1"/>
  <c r="C187" i="8"/>
  <c r="B187" i="8"/>
  <c r="B187" i="5" s="1"/>
  <c r="B187" i="4" s="1"/>
  <c r="B185" i="8"/>
  <c r="C185" i="8"/>
  <c r="C185" i="5" s="1"/>
  <c r="C185" i="4" s="1"/>
  <c r="C185" i="6"/>
  <c r="E185" i="4" s="1"/>
  <c r="C181" i="8"/>
  <c r="B181" i="8"/>
  <c r="B179" i="8"/>
  <c r="B179" i="5" s="1"/>
  <c r="B179" i="4" s="1"/>
  <c r="C179" i="8"/>
  <c r="C175" i="6"/>
  <c r="E175" i="4" s="1"/>
  <c r="B175" i="6"/>
  <c r="D175" i="4" s="1"/>
  <c r="C175" i="8"/>
  <c r="B175" i="8"/>
  <c r="B173" i="8"/>
  <c r="C173" i="5" s="1"/>
  <c r="C173" i="4" s="1"/>
  <c r="C173" i="6"/>
  <c r="E173" i="4" s="1"/>
  <c r="B173" i="6"/>
  <c r="D173" i="4" s="1"/>
  <c r="C173" i="8"/>
  <c r="B171" i="6"/>
  <c r="D171" i="4" s="1"/>
  <c r="C171" i="6"/>
  <c r="E171" i="4" s="1"/>
  <c r="B171" i="8"/>
  <c r="C171" i="8"/>
  <c r="B169" i="8"/>
  <c r="B169" i="5" s="1"/>
  <c r="B169" i="4" s="1"/>
  <c r="C169" i="8"/>
  <c r="B169" i="6"/>
  <c r="D169" i="4" s="1"/>
  <c r="C167" i="6"/>
  <c r="E167" i="4" s="1"/>
  <c r="C167" i="8"/>
  <c r="B167" i="6"/>
  <c r="D167" i="4" s="1"/>
  <c r="C165" i="8"/>
  <c r="B165" i="6"/>
  <c r="D165" i="4" s="1"/>
  <c r="C163" i="6"/>
  <c r="E163" i="4" s="1"/>
  <c r="C163" i="8"/>
  <c r="C161" i="6"/>
  <c r="E161" i="4" s="1"/>
  <c r="B161" i="8"/>
  <c r="C159" i="8"/>
  <c r="C159" i="6"/>
  <c r="E159" i="4" s="1"/>
  <c r="B159" i="8"/>
  <c r="B159" i="5" s="1"/>
  <c r="B159" i="4" s="1"/>
  <c r="B159" i="6"/>
  <c r="D159" i="4" s="1"/>
  <c r="B157" i="8"/>
  <c r="C157" i="8"/>
  <c r="B157" i="6"/>
  <c r="D157" i="4" s="1"/>
  <c r="C157" i="6"/>
  <c r="E157" i="4" s="1"/>
  <c r="B155" i="6"/>
  <c r="D155" i="4" s="1"/>
  <c r="C155" i="8"/>
  <c r="B153" i="8"/>
  <c r="B153" i="5" s="1"/>
  <c r="B153" i="4" s="1"/>
  <c r="C153" i="8"/>
  <c r="C145" i="8"/>
  <c r="C145" i="5" s="1"/>
  <c r="C145" i="4" s="1"/>
  <c r="C145" i="6"/>
  <c r="E145" i="4" s="1"/>
  <c r="C141" i="6"/>
  <c r="E141" i="4" s="1"/>
  <c r="C141" i="8"/>
  <c r="C135" i="8"/>
  <c r="C135" i="5" s="1"/>
  <c r="C135" i="4" s="1"/>
  <c r="C135" i="6"/>
  <c r="E135" i="4" s="1"/>
  <c r="C129" i="8"/>
  <c r="C129" i="5" s="1"/>
  <c r="C129" i="4" s="1"/>
  <c r="C129" i="6"/>
  <c r="E129" i="4" s="1"/>
  <c r="C125" i="6"/>
  <c r="E125" i="4" s="1"/>
  <c r="C125" i="8"/>
  <c r="C125" i="5" s="1"/>
  <c r="C125" i="4" s="1"/>
  <c r="C123" i="8"/>
  <c r="C123" i="5" s="1"/>
  <c r="C123" i="4" s="1"/>
  <c r="C123" i="6"/>
  <c r="E123" i="4" s="1"/>
  <c r="C119" i="8"/>
  <c r="C119" i="5" s="1"/>
  <c r="C119" i="4" s="1"/>
  <c r="C119" i="6"/>
  <c r="E119" i="4" s="1"/>
  <c r="C117" i="8"/>
  <c r="C117" i="6"/>
  <c r="E117" i="4" s="1"/>
  <c r="C115" i="6"/>
  <c r="E115" i="4" s="1"/>
  <c r="C115" i="8"/>
  <c r="B112" i="6"/>
  <c r="D112" i="4" s="1"/>
  <c r="C112" i="8"/>
  <c r="B112" i="8"/>
  <c r="B110" i="8"/>
  <c r="B110" i="6"/>
  <c r="D110" i="4" s="1"/>
  <c r="C108" i="6"/>
  <c r="E108" i="4" s="1"/>
  <c r="B108" i="6"/>
  <c r="D108" i="4" s="1"/>
  <c r="C108" i="8"/>
  <c r="C106" i="8"/>
  <c r="B106" i="8"/>
  <c r="C104" i="8"/>
  <c r="C104" i="5" s="1"/>
  <c r="C104" i="4" s="1"/>
  <c r="C104" i="6"/>
  <c r="E104" i="4" s="1"/>
  <c r="C102" i="6"/>
  <c r="E102" i="4" s="1"/>
  <c r="B102" i="8"/>
  <c r="B98" i="6"/>
  <c r="D98" i="4" s="1"/>
  <c r="B98" i="8"/>
  <c r="C98" i="5" s="1"/>
  <c r="C98" i="4" s="1"/>
  <c r="C96" i="8"/>
  <c r="B96" i="6"/>
  <c r="D96" i="4" s="1"/>
  <c r="C92" i="6"/>
  <c r="E92" i="4" s="1"/>
  <c r="B92" i="8"/>
  <c r="B92" i="5" s="1"/>
  <c r="B92" i="4" s="1"/>
  <c r="B92" i="6"/>
  <c r="D92" i="4" s="1"/>
  <c r="C92" i="8"/>
  <c r="C90" i="8"/>
  <c r="B90" i="8"/>
  <c r="B90" i="6"/>
  <c r="D90" i="4" s="1"/>
  <c r="C88" i="8"/>
  <c r="B88" i="6"/>
  <c r="D88" i="4" s="1"/>
  <c r="B88" i="8"/>
  <c r="C88" i="5" s="1"/>
  <c r="C88" i="4" s="1"/>
  <c r="C88" i="6"/>
  <c r="E88" i="4" s="1"/>
  <c r="B86" i="8"/>
  <c r="C86" i="8"/>
  <c r="B86" i="6"/>
  <c r="D86" i="4" s="1"/>
  <c r="B84" i="8"/>
  <c r="B84" i="5" s="1"/>
  <c r="B84" i="4" s="1"/>
  <c r="C84" i="8"/>
  <c r="C84" i="6"/>
  <c r="E84" i="4" s="1"/>
  <c r="B82" i="6"/>
  <c r="D82" i="4" s="1"/>
  <c r="C82" i="6"/>
  <c r="E82" i="4" s="1"/>
  <c r="B80" i="8"/>
  <c r="B80" i="5" s="1"/>
  <c r="B80" i="4" s="1"/>
  <c r="C80" i="8"/>
  <c r="C80" i="5" s="1"/>
  <c r="C80" i="4" s="1"/>
  <c r="C80" i="6"/>
  <c r="E80" i="4" s="1"/>
  <c r="B80" i="6"/>
  <c r="D80" i="4" s="1"/>
  <c r="G198" i="8"/>
  <c r="K198" i="5"/>
  <c r="Q197" i="5"/>
  <c r="P197" i="5"/>
  <c r="G197" i="8"/>
  <c r="F197" i="8"/>
  <c r="H197" i="5"/>
  <c r="F196" i="8"/>
  <c r="G196" i="8"/>
  <c r="F195" i="8"/>
  <c r="G195" i="8"/>
  <c r="K195" i="5"/>
  <c r="P193" i="5"/>
  <c r="Q193" i="5"/>
  <c r="L193" i="5"/>
  <c r="M193" i="5"/>
  <c r="F193" i="8"/>
  <c r="I193" i="5"/>
  <c r="G192" i="8"/>
  <c r="F192" i="8"/>
  <c r="G191" i="8"/>
  <c r="K191" i="5"/>
  <c r="S190" i="5"/>
  <c r="R190" i="5"/>
  <c r="N190" i="5"/>
  <c r="O190" i="5"/>
  <c r="J190" i="5"/>
  <c r="G190" i="8"/>
  <c r="K190" i="5"/>
  <c r="F190" i="8"/>
  <c r="Q189" i="5"/>
  <c r="P189" i="5"/>
  <c r="L189" i="5"/>
  <c r="M189" i="5"/>
  <c r="G189" i="8"/>
  <c r="F189" i="8"/>
  <c r="L188" i="5"/>
  <c r="M188" i="5"/>
  <c r="H188" i="5"/>
  <c r="I188" i="5"/>
  <c r="G188" i="8"/>
  <c r="N187" i="5"/>
  <c r="O187" i="5"/>
  <c r="F187" i="8"/>
  <c r="G187" i="8"/>
  <c r="K187" i="5"/>
  <c r="J187" i="5"/>
  <c r="G186" i="8"/>
  <c r="F186" i="8"/>
  <c r="J185" i="5"/>
  <c r="F185" i="5" s="1"/>
  <c r="F185" i="8"/>
  <c r="G185" i="8"/>
  <c r="S184" i="5"/>
  <c r="R184" i="5"/>
  <c r="O184" i="5"/>
  <c r="N184" i="5"/>
  <c r="K184" i="5"/>
  <c r="G184" i="8"/>
  <c r="Q183" i="5"/>
  <c r="P183" i="5"/>
  <c r="M183" i="5"/>
  <c r="L183" i="5"/>
  <c r="F183" i="8"/>
  <c r="G183" i="8"/>
  <c r="I183" i="5"/>
  <c r="N182" i="5"/>
  <c r="O182" i="5"/>
  <c r="F182" i="8"/>
  <c r="K182" i="5"/>
  <c r="J182" i="5"/>
  <c r="F182" i="5" s="1"/>
  <c r="P181" i="5"/>
  <c r="Q181" i="5"/>
  <c r="L181" i="5"/>
  <c r="M181" i="5"/>
  <c r="F181" i="8"/>
  <c r="H181" i="5"/>
  <c r="I181" i="5"/>
  <c r="G180" i="8"/>
  <c r="K180" i="5"/>
  <c r="F180" i="8"/>
  <c r="F179" i="8"/>
  <c r="L178" i="5"/>
  <c r="F178" i="5" s="1"/>
  <c r="M178" i="5"/>
  <c r="F178" i="8"/>
  <c r="G178" i="8"/>
  <c r="G177" i="8"/>
  <c r="F177" i="8"/>
  <c r="J177" i="5"/>
  <c r="F177" i="5" s="1"/>
  <c r="F176" i="8"/>
  <c r="I176" i="5"/>
  <c r="H176" i="5"/>
  <c r="G176" i="8"/>
  <c r="J175" i="5"/>
  <c r="F175" i="8"/>
  <c r="G175" i="8"/>
  <c r="K175" i="5"/>
  <c r="P25" i="5"/>
  <c r="F25" i="5" s="1"/>
  <c r="G25" i="8"/>
  <c r="Q25" i="5"/>
  <c r="C183" i="5"/>
  <c r="C183" i="4" s="1"/>
  <c r="C102" i="5"/>
  <c r="C102" i="4" s="1"/>
  <c r="C9" i="6"/>
  <c r="E9" i="4" s="1"/>
  <c r="C139" i="8"/>
  <c r="C139" i="5" s="1"/>
  <c r="C139" i="4" s="1"/>
  <c r="C13" i="5"/>
  <c r="C13" i="4" s="1"/>
  <c r="B13" i="5"/>
  <c r="B13" i="4" s="1"/>
  <c r="B185" i="5"/>
  <c r="B185" i="4" s="1"/>
  <c r="B181" i="5"/>
  <c r="B181" i="4" s="1"/>
  <c r="C117" i="5"/>
  <c r="C117" i="4" s="1"/>
  <c r="B49" i="5"/>
  <c r="B49" i="4" s="1"/>
  <c r="C49" i="5"/>
  <c r="C49" i="4" s="1"/>
  <c r="C155" i="6"/>
  <c r="E155" i="4" s="1"/>
  <c r="C153" i="6"/>
  <c r="E153" i="4" s="1"/>
  <c r="B167" i="8"/>
  <c r="B167" i="5" s="1"/>
  <c r="B167" i="4" s="1"/>
  <c r="B247" i="5"/>
  <c r="B247" i="4" s="1"/>
  <c r="C21" i="5"/>
  <c r="C21" i="4" s="1"/>
  <c r="B75" i="5"/>
  <c r="B75" i="4" s="1"/>
  <c r="C66" i="5"/>
  <c r="C66" i="4" s="1"/>
  <c r="F42" i="5"/>
  <c r="B57" i="5"/>
  <c r="B57" i="4" s="1"/>
  <c r="C158" i="5"/>
  <c r="C158" i="4" s="1"/>
  <c r="C189" i="8"/>
  <c r="C200" i="5"/>
  <c r="C200" i="4" s="1"/>
  <c r="B108" i="5"/>
  <c r="B108" i="4" s="1"/>
  <c r="C62" i="5"/>
  <c r="C62" i="4" s="1"/>
  <c r="C73" i="5"/>
  <c r="C73" i="4" s="1"/>
  <c r="B100" i="5"/>
  <c r="B100" i="4" s="1"/>
  <c r="B178" i="5"/>
  <c r="B178" i="4" s="1"/>
  <c r="C65" i="5"/>
  <c r="C65" i="4" s="1"/>
  <c r="B86" i="5"/>
  <c r="B86" i="4" s="1"/>
  <c r="C138" i="5"/>
  <c r="C138" i="4" s="1"/>
  <c r="B130" i="5"/>
  <c r="B130" i="4" s="1"/>
  <c r="C156" i="5"/>
  <c r="C156" i="4" s="1"/>
  <c r="C162" i="5"/>
  <c r="C162" i="4" s="1"/>
  <c r="B161" i="5"/>
  <c r="B161" i="4" s="1"/>
  <c r="B235" i="8"/>
  <c r="B82" i="8"/>
  <c r="B237" i="6"/>
  <c r="D237" i="4" s="1"/>
  <c r="G138" i="8"/>
  <c r="G24" i="8"/>
  <c r="B253" i="8"/>
  <c r="B251" i="8"/>
  <c r="C191" i="8"/>
  <c r="C191" i="5" s="1"/>
  <c r="C191" i="4" s="1"/>
  <c r="B165" i="8"/>
  <c r="C161" i="8"/>
  <c r="F94" i="6"/>
  <c r="F32" i="8"/>
  <c r="C74" i="5"/>
  <c r="C74" i="4" s="1"/>
  <c r="B12" i="5"/>
  <c r="B12" i="4" s="1"/>
  <c r="C46" i="5"/>
  <c r="C46" i="4" s="1"/>
  <c r="B19" i="5"/>
  <c r="B19" i="4" s="1"/>
  <c r="C24" i="5"/>
  <c r="C24" i="4" s="1"/>
  <c r="B32" i="5"/>
  <c r="B32" i="4" s="1"/>
  <c r="C37" i="5"/>
  <c r="C37" i="4" s="1"/>
  <c r="C141" i="5"/>
  <c r="C141" i="4" s="1"/>
  <c r="C33" i="5"/>
  <c r="C33" i="4" s="1"/>
  <c r="C103" i="5"/>
  <c r="C103" i="4" s="1"/>
  <c r="B246" i="5"/>
  <c r="B246" i="4" s="1"/>
  <c r="F236" i="5"/>
  <c r="F96" i="5"/>
  <c r="B170" i="5"/>
  <c r="B170" i="4" s="1"/>
  <c r="B140" i="5"/>
  <c r="B140" i="4" s="1"/>
  <c r="B148" i="5"/>
  <c r="B148" i="4" s="1"/>
  <c r="B85" i="5"/>
  <c r="B85" i="4" s="1"/>
  <c r="B163" i="8"/>
  <c r="G129" i="8"/>
  <c r="F127" i="8"/>
  <c r="G116" i="8"/>
  <c r="H108" i="5"/>
  <c r="F108" i="5" s="1"/>
  <c r="I108" i="5"/>
  <c r="C30" i="6"/>
  <c r="E30" i="4" s="1"/>
  <c r="C196" i="6"/>
  <c r="E196" i="4" s="1"/>
  <c r="C168" i="6"/>
  <c r="E168" i="4" s="1"/>
  <c r="C162" i="6"/>
  <c r="E162" i="4" s="1"/>
  <c r="C160" i="6"/>
  <c r="E160" i="4" s="1"/>
  <c r="C156" i="6"/>
  <c r="E156" i="4" s="1"/>
  <c r="C154" i="6"/>
  <c r="E154" i="4" s="1"/>
  <c r="C148" i="6"/>
  <c r="E148" i="4" s="1"/>
  <c r="B130" i="6"/>
  <c r="D130" i="4" s="1"/>
  <c r="C128" i="6"/>
  <c r="E128" i="4" s="1"/>
  <c r="B122" i="6"/>
  <c r="D122" i="4" s="1"/>
  <c r="B118" i="6"/>
  <c r="D118" i="4" s="1"/>
  <c r="C116" i="6"/>
  <c r="E116" i="4" s="1"/>
  <c r="B102" i="6"/>
  <c r="D102" i="4" s="1"/>
  <c r="B100" i="6"/>
  <c r="D100" i="4" s="1"/>
  <c r="B94" i="6"/>
  <c r="D94" i="4" s="1"/>
  <c r="B84" i="6"/>
  <c r="D84" i="4" s="1"/>
  <c r="C74" i="6"/>
  <c r="E74" i="4" s="1"/>
  <c r="B68" i="6"/>
  <c r="D68" i="4" s="1"/>
  <c r="C50" i="6"/>
  <c r="E50" i="4" s="1"/>
  <c r="C38" i="6"/>
  <c r="E38" i="4" s="1"/>
  <c r="P188" i="5"/>
  <c r="L127" i="5"/>
  <c r="N124" i="5"/>
  <c r="P121" i="5"/>
  <c r="G121" i="5" s="1"/>
  <c r="J120" i="5"/>
  <c r="F120" i="5" s="1"/>
  <c r="M119" i="5"/>
  <c r="H117" i="5"/>
  <c r="H113" i="5"/>
  <c r="N111" i="5"/>
  <c r="J110" i="5"/>
  <c r="N109" i="5"/>
  <c r="K108" i="5"/>
  <c r="O97" i="5"/>
  <c r="G97" i="5" s="1"/>
  <c r="O96" i="5"/>
  <c r="K94" i="5"/>
  <c r="K90" i="5"/>
  <c r="H77" i="5"/>
  <c r="H76" i="5"/>
  <c r="G76" i="5" s="1"/>
  <c r="P75" i="5"/>
  <c r="L75" i="5"/>
  <c r="L70" i="5"/>
  <c r="H70" i="5"/>
  <c r="L66" i="5"/>
  <c r="P65" i="5"/>
  <c r="H62" i="5"/>
  <c r="F62" i="5" s="1"/>
  <c r="M57" i="5"/>
  <c r="I57" i="5"/>
  <c r="M53" i="5"/>
  <c r="G53" i="5" s="1"/>
  <c r="C242" i="8"/>
  <c r="B231" i="8"/>
  <c r="B231" i="5" s="1"/>
  <c r="B231" i="4" s="1"/>
  <c r="C210" i="8"/>
  <c r="C210" i="5" s="1"/>
  <c r="C210" i="4" s="1"/>
  <c r="B199" i="8"/>
  <c r="B199" i="5" s="1"/>
  <c r="B199" i="4" s="1"/>
  <c r="B96" i="8"/>
  <c r="B96" i="5" s="1"/>
  <c r="B96" i="4" s="1"/>
  <c r="C151" i="6"/>
  <c r="E151" i="4" s="1"/>
  <c r="C109" i="6"/>
  <c r="E109" i="4" s="1"/>
  <c r="C95" i="6"/>
  <c r="E95" i="4" s="1"/>
  <c r="C71" i="6"/>
  <c r="E71" i="4" s="1"/>
  <c r="C37" i="6"/>
  <c r="E37" i="4" s="1"/>
  <c r="F18" i="6"/>
  <c r="O69" i="5"/>
  <c r="L176" i="5"/>
  <c r="L174" i="5"/>
  <c r="G174" i="5" s="1"/>
  <c r="H170" i="5"/>
  <c r="F170" i="5" s="1"/>
  <c r="H168" i="5"/>
  <c r="G168" i="5" s="1"/>
  <c r="R163" i="5"/>
  <c r="J163" i="5"/>
  <c r="G163" i="5" s="1"/>
  <c r="L162" i="5"/>
  <c r="P160" i="5"/>
  <c r="P158" i="5"/>
  <c r="I158" i="5"/>
  <c r="L156" i="5"/>
  <c r="J155" i="5"/>
  <c r="F155" i="5" s="1"/>
  <c r="K153" i="5"/>
  <c r="G153" i="5" s="1"/>
  <c r="S137" i="5"/>
  <c r="K129" i="5"/>
  <c r="B239" i="6"/>
  <c r="D239" i="4" s="1"/>
  <c r="B227" i="6"/>
  <c r="D227" i="4" s="1"/>
  <c r="B135" i="6"/>
  <c r="D135" i="4" s="1"/>
  <c r="B119" i="6"/>
  <c r="D119" i="4" s="1"/>
  <c r="B69" i="6"/>
  <c r="D69" i="4" s="1"/>
  <c r="B57" i="6"/>
  <c r="D57" i="4" s="1"/>
  <c r="B47" i="6"/>
  <c r="D47" i="4" s="1"/>
  <c r="C19" i="6"/>
  <c r="E19" i="4" s="1"/>
  <c r="O177" i="5"/>
  <c r="H186" i="5"/>
  <c r="F220" i="5"/>
  <c r="F200" i="5"/>
  <c r="B229" i="5"/>
  <c r="B229" i="4" s="1"/>
  <c r="C64" i="5"/>
  <c r="C64" i="4" s="1"/>
  <c r="G14" i="5"/>
  <c r="F159" i="5"/>
  <c r="F51" i="5"/>
  <c r="B162" i="5"/>
  <c r="B162" i="4" s="1"/>
  <c r="B98" i="5"/>
  <c r="B98" i="4" s="1"/>
  <c r="G21" i="5"/>
  <c r="F165" i="5"/>
  <c r="C19" i="5"/>
  <c r="C19" i="4" s="1"/>
  <c r="C246" i="5"/>
  <c r="C246" i="4" s="1"/>
  <c r="F119" i="5"/>
  <c r="C35" i="5"/>
  <c r="C35" i="4" s="1"/>
  <c r="C85" i="5"/>
  <c r="C85" i="4" s="1"/>
  <c r="C32" i="5"/>
  <c r="C32" i="4" s="1"/>
  <c r="C58" i="5"/>
  <c r="C58" i="4" s="1"/>
  <c r="C95" i="5"/>
  <c r="C95" i="4" s="1"/>
  <c r="B116" i="5"/>
  <c r="B116" i="4" s="1"/>
  <c r="C215" i="5"/>
  <c r="C215" i="4" s="1"/>
  <c r="B244" i="5"/>
  <c r="B244" i="4" s="1"/>
  <c r="C92" i="5"/>
  <c r="C92" i="4" s="1"/>
  <c r="B156" i="5"/>
  <c r="B156" i="4" s="1"/>
  <c r="C130" i="5"/>
  <c r="C130" i="4" s="1"/>
  <c r="F131" i="5"/>
  <c r="B144" i="11"/>
  <c r="B144" i="5" s="1"/>
  <c r="B144" i="4" s="1"/>
  <c r="B144" i="6"/>
  <c r="D144" i="4" s="1"/>
  <c r="B106" i="11"/>
  <c r="B106" i="6"/>
  <c r="D106" i="4" s="1"/>
  <c r="G148" i="5"/>
  <c r="G127" i="11"/>
  <c r="G106" i="11"/>
  <c r="G105" i="11"/>
  <c r="L69" i="5"/>
  <c r="M69" i="5"/>
  <c r="B139" i="5"/>
  <c r="B139" i="4" s="1"/>
  <c r="F144" i="5"/>
  <c r="C250" i="11"/>
  <c r="C96" i="6"/>
  <c r="E96" i="4" s="1"/>
  <c r="C14" i="11"/>
  <c r="F10" i="5"/>
  <c r="G42" i="5"/>
  <c r="B168" i="5"/>
  <c r="B168" i="4" s="1"/>
  <c r="B77" i="5"/>
  <c r="B77" i="4" s="1"/>
  <c r="F147" i="5"/>
  <c r="C112" i="6"/>
  <c r="E112" i="4" s="1"/>
  <c r="B142" i="5"/>
  <c r="B142" i="4" s="1"/>
  <c r="C172" i="11"/>
  <c r="C172" i="5" s="1"/>
  <c r="C172" i="4" s="1"/>
  <c r="B160" i="11"/>
  <c r="C160" i="5" s="1"/>
  <c r="C160" i="4" s="1"/>
  <c r="C168" i="11"/>
  <c r="C168" i="5" s="1"/>
  <c r="C168" i="4" s="1"/>
  <c r="C96" i="11"/>
  <c r="C150" i="11"/>
  <c r="B128" i="11"/>
  <c r="C58" i="6"/>
  <c r="E58" i="4" s="1"/>
  <c r="B118" i="11"/>
  <c r="B124" i="11"/>
  <c r="C144" i="6"/>
  <c r="E144" i="4" s="1"/>
  <c r="C166" i="11"/>
  <c r="C166" i="5" s="1"/>
  <c r="C166" i="4" s="1"/>
  <c r="C170" i="11"/>
  <c r="C170" i="5" s="1"/>
  <c r="C170" i="4" s="1"/>
  <c r="B194" i="11"/>
  <c r="C192" i="11"/>
  <c r="F19" i="5"/>
  <c r="F44" i="5"/>
  <c r="F128" i="5"/>
  <c r="B180" i="11"/>
  <c r="B82" i="11"/>
  <c r="C231" i="11"/>
  <c r="C169" i="6"/>
  <c r="E169" i="4" s="1"/>
  <c r="C165" i="6"/>
  <c r="E165" i="4" s="1"/>
  <c r="B163" i="11"/>
  <c r="B163" i="6"/>
  <c r="D163" i="4" s="1"/>
  <c r="B153" i="6"/>
  <c r="D153" i="4" s="1"/>
  <c r="B153" i="11"/>
  <c r="B147" i="6"/>
  <c r="D147" i="4" s="1"/>
  <c r="B147" i="11"/>
  <c r="C143" i="6"/>
  <c r="E143" i="4" s="1"/>
  <c r="C133" i="6"/>
  <c r="E133" i="4" s="1"/>
  <c r="C113" i="6"/>
  <c r="E113" i="4" s="1"/>
  <c r="C107" i="6"/>
  <c r="E107" i="4" s="1"/>
  <c r="C111" i="6"/>
  <c r="E111" i="4" s="1"/>
  <c r="F20" i="5"/>
  <c r="F138" i="5"/>
  <c r="B113" i="11"/>
  <c r="B69" i="11"/>
  <c r="B235" i="11"/>
  <c r="B235" i="5" s="1"/>
  <c r="B235" i="4" s="1"/>
  <c r="C196" i="11"/>
  <c r="B155" i="11"/>
  <c r="B107" i="11"/>
  <c r="B99" i="11"/>
  <c r="C99" i="5" s="1"/>
  <c r="C99" i="4" s="1"/>
  <c r="C93" i="11"/>
  <c r="C93" i="5" s="1"/>
  <c r="C93" i="4" s="1"/>
  <c r="C22" i="11"/>
  <c r="C22" i="5" s="1"/>
  <c r="C22" i="4" s="1"/>
  <c r="B231" i="6"/>
  <c r="D231" i="4" s="1"/>
  <c r="B212" i="6"/>
  <c r="D212" i="4" s="1"/>
  <c r="C242" i="6"/>
  <c r="E242" i="4" s="1"/>
  <c r="C228" i="6"/>
  <c r="E228" i="4" s="1"/>
  <c r="C206" i="6"/>
  <c r="E206" i="4" s="1"/>
  <c r="C121" i="6"/>
  <c r="E121" i="4" s="1"/>
  <c r="J111" i="5"/>
  <c r="F46" i="11"/>
  <c r="J46" i="5"/>
  <c r="F46" i="5" s="1"/>
  <c r="G45" i="11"/>
  <c r="R175" i="5"/>
  <c r="S175" i="5"/>
  <c r="C137" i="6"/>
  <c r="E137" i="4" s="1"/>
  <c r="D216" i="5"/>
  <c r="D214" i="5"/>
  <c r="R167" i="5"/>
  <c r="G167" i="5" s="1"/>
  <c r="N157" i="5"/>
  <c r="K133" i="5"/>
  <c r="G133" i="5" s="1"/>
  <c r="P69" i="5"/>
  <c r="H69" i="5"/>
  <c r="F69" i="5" s="1"/>
  <c r="P67" i="5"/>
  <c r="E91" i="5"/>
  <c r="C190" i="11"/>
  <c r="B165" i="11"/>
  <c r="C133" i="11"/>
  <c r="C133" i="5" s="1"/>
  <c r="C133" i="4" s="1"/>
  <c r="B131" i="11"/>
  <c r="C131" i="5" s="1"/>
  <c r="C131" i="4" s="1"/>
  <c r="B95" i="11"/>
  <c r="B91" i="11"/>
  <c r="C89" i="11"/>
  <c r="C89" i="5" s="1"/>
  <c r="C89" i="4" s="1"/>
  <c r="B79" i="11"/>
  <c r="C79" i="5" s="1"/>
  <c r="C79" i="4" s="1"/>
  <c r="B36" i="11"/>
  <c r="C36" i="5" s="1"/>
  <c r="C36" i="4" s="1"/>
  <c r="B249" i="6"/>
  <c r="D249" i="4" s="1"/>
  <c r="C9" i="11"/>
  <c r="L245" i="5"/>
  <c r="P209" i="5"/>
  <c r="L78" i="5"/>
  <c r="H78" i="5"/>
  <c r="P76" i="5"/>
  <c r="L76" i="5"/>
  <c r="L64" i="5"/>
  <c r="G64" i="5" s="1"/>
  <c r="L63" i="5"/>
  <c r="P127" i="5"/>
  <c r="G127" i="5" s="1"/>
  <c r="N126" i="5"/>
  <c r="J116" i="5"/>
  <c r="F116" i="5" s="1"/>
  <c r="P112" i="5"/>
  <c r="I47" i="5"/>
  <c r="G47" i="5" s="1"/>
  <c r="F212" i="5"/>
  <c r="F172" i="5"/>
  <c r="F97" i="5"/>
  <c r="G150" i="5"/>
  <c r="F174" i="5"/>
  <c r="G237" i="5"/>
  <c r="F233" i="5"/>
  <c r="F12" i="5"/>
  <c r="F26" i="5"/>
  <c r="F29" i="5"/>
  <c r="F82" i="5"/>
  <c r="F93" i="5"/>
  <c r="F151" i="5"/>
  <c r="F109" i="5"/>
  <c r="G119" i="5"/>
  <c r="F130" i="5"/>
  <c r="F21" i="5"/>
  <c r="F18" i="5"/>
  <c r="G20" i="5"/>
  <c r="F162" i="5"/>
  <c r="G164" i="5"/>
  <c r="F55" i="5"/>
  <c r="F164" i="5"/>
  <c r="G139" i="5"/>
  <c r="G23" i="5"/>
  <c r="G51" i="5"/>
  <c r="F24" i="5"/>
  <c r="F141" i="5"/>
  <c r="F143" i="5"/>
  <c r="F16" i="5"/>
  <c r="F225" i="5"/>
  <c r="F228" i="5"/>
  <c r="F237" i="5"/>
  <c r="F54" i="5"/>
  <c r="G61" i="5"/>
  <c r="F17" i="5"/>
  <c r="F59" i="5"/>
  <c r="F153" i="5"/>
  <c r="F132" i="5"/>
  <c r="F40" i="5"/>
  <c r="G19" i="5"/>
  <c r="G112" i="5"/>
  <c r="F123" i="5"/>
  <c r="F166" i="5"/>
  <c r="F9" i="5"/>
  <c r="F152" i="5"/>
  <c r="G241" i="5"/>
  <c r="F230" i="5"/>
  <c r="F235" i="5"/>
  <c r="F22" i="5"/>
  <c r="F161" i="5"/>
  <c r="F14" i="5"/>
  <c r="F167" i="5"/>
  <c r="G154" i="5"/>
  <c r="G159" i="5"/>
  <c r="G54" i="5"/>
  <c r="F149" i="5"/>
  <c r="G123" i="5"/>
  <c r="G17" i="5"/>
  <c r="F154" i="5"/>
  <c r="G152" i="5"/>
  <c r="G157" i="5"/>
  <c r="F124" i="5"/>
  <c r="G25" i="5"/>
  <c r="G161" i="5"/>
  <c r="G18" i="5"/>
  <c r="G9" i="5"/>
  <c r="F157" i="5"/>
  <c r="F23" i="5"/>
  <c r="F223" i="5"/>
  <c r="G26" i="5"/>
  <c r="G12" i="5"/>
  <c r="G170" i="5"/>
  <c r="G40" i="5"/>
  <c r="F32" i="5"/>
  <c r="G29" i="5"/>
  <c r="F231" i="5"/>
  <c r="F15" i="5"/>
  <c r="F89" i="5"/>
  <c r="F91" i="5"/>
  <c r="G89" i="5"/>
  <c r="G28" i="5"/>
  <c r="C230" i="5"/>
  <c r="C230" i="4" s="1"/>
  <c r="C12" i="5"/>
  <c r="C12" i="4" s="1"/>
  <c r="F158" i="5"/>
  <c r="C238" i="5"/>
  <c r="C238" i="4" s="1"/>
  <c r="C232" i="5"/>
  <c r="C232" i="4" s="1"/>
  <c r="F35" i="5"/>
  <c r="F63" i="5"/>
  <c r="G30" i="5"/>
  <c r="F30" i="5"/>
  <c r="F146" i="5"/>
  <c r="G146" i="5"/>
  <c r="F126" i="5"/>
  <c r="F114" i="5"/>
  <c r="D219" i="5"/>
  <c r="D217" i="5"/>
  <c r="D215" i="5"/>
  <c r="P238" i="5"/>
  <c r="P232" i="5"/>
  <c r="P224" i="5"/>
  <c r="F224" i="5" s="1"/>
  <c r="P222" i="5"/>
  <c r="B53" i="5"/>
  <c r="B53" i="4" s="1"/>
  <c r="F52" i="6"/>
  <c r="F150" i="5"/>
  <c r="G162" i="5"/>
  <c r="C222" i="5"/>
  <c r="C222" i="4" s="1"/>
  <c r="B160" i="5"/>
  <c r="B160" i="4" s="1"/>
  <c r="F106" i="5"/>
  <c r="S181" i="5"/>
  <c r="G62" i="5"/>
  <c r="G24" i="5"/>
  <c r="G141" i="5"/>
  <c r="B21" i="5"/>
  <c r="B21" i="4" s="1"/>
  <c r="F115" i="5"/>
  <c r="G248" i="5"/>
  <c r="F248" i="5"/>
  <c r="C211" i="5"/>
  <c r="C211" i="4" s="1"/>
  <c r="C115" i="5"/>
  <c r="C115" i="4" s="1"/>
  <c r="G172" i="5"/>
  <c r="C144" i="5"/>
  <c r="C144" i="4" s="1"/>
  <c r="F148" i="5"/>
  <c r="G166" i="5"/>
  <c r="B102" i="5"/>
  <c r="B102" i="4" s="1"/>
  <c r="F173" i="6"/>
  <c r="F172" i="6"/>
  <c r="F168" i="6"/>
  <c r="F167" i="6"/>
  <c r="F162" i="6"/>
  <c r="F161" i="6"/>
  <c r="F158" i="6"/>
  <c r="F156" i="6"/>
  <c r="F152" i="6"/>
  <c r="F151" i="6"/>
  <c r="F147" i="6"/>
  <c r="F145" i="6"/>
  <c r="F140" i="6"/>
  <c r="F139" i="6"/>
  <c r="F136" i="6"/>
  <c r="F135" i="6"/>
  <c r="F129" i="6"/>
  <c r="F128" i="6"/>
  <c r="F125" i="6"/>
  <c r="F124" i="6"/>
  <c r="F121" i="6"/>
  <c r="F120" i="6"/>
  <c r="F115" i="6"/>
  <c r="G114" i="6"/>
  <c r="F111" i="6"/>
  <c r="F110" i="6"/>
  <c r="F106" i="6"/>
  <c r="F97" i="6"/>
  <c r="G80" i="6"/>
  <c r="F65" i="6"/>
  <c r="F40" i="6"/>
  <c r="E177" i="5"/>
  <c r="P142" i="5"/>
  <c r="N137" i="5"/>
  <c r="J135" i="5"/>
  <c r="L65" i="5"/>
  <c r="P199" i="5"/>
  <c r="E256" i="5"/>
  <c r="O256" i="5"/>
  <c r="I255" i="5"/>
  <c r="M253" i="5"/>
  <c r="M252" i="5"/>
  <c r="R156" i="5"/>
  <c r="J71" i="5"/>
  <c r="F71" i="5" s="1"/>
  <c r="N70" i="5"/>
  <c r="N68" i="5"/>
  <c r="F257" i="5"/>
  <c r="C263" i="5"/>
  <c r="C263" i="4" s="1"/>
  <c r="C271" i="5"/>
  <c r="C271" i="4" s="1"/>
  <c r="F175" i="6"/>
  <c r="F174" i="6"/>
  <c r="F170" i="6"/>
  <c r="G169" i="6"/>
  <c r="F165" i="6"/>
  <c r="F163" i="6"/>
  <c r="F160" i="6"/>
  <c r="F159" i="6"/>
  <c r="F155" i="6"/>
  <c r="F154" i="6"/>
  <c r="F149" i="6"/>
  <c r="F148" i="6"/>
  <c r="F144" i="6"/>
  <c r="F142" i="6"/>
  <c r="F138" i="6"/>
  <c r="F137" i="6"/>
  <c r="F134" i="6"/>
  <c r="F132" i="6"/>
  <c r="F127" i="6"/>
  <c r="F126" i="6"/>
  <c r="F123" i="6"/>
  <c r="F122" i="6"/>
  <c r="F118" i="6"/>
  <c r="F116" i="6"/>
  <c r="F113" i="6"/>
  <c r="F112" i="6"/>
  <c r="G109" i="6"/>
  <c r="F107" i="6"/>
  <c r="F101" i="6"/>
  <c r="F100" i="6"/>
  <c r="G99" i="6"/>
  <c r="F95" i="6"/>
  <c r="G92" i="6"/>
  <c r="F81" i="6"/>
  <c r="F79" i="6"/>
  <c r="F77" i="6"/>
  <c r="F73" i="6"/>
  <c r="F63" i="6"/>
  <c r="F53" i="6"/>
  <c r="F35" i="6"/>
  <c r="F28" i="6"/>
  <c r="P118" i="5"/>
  <c r="H118" i="5"/>
  <c r="R113" i="5"/>
  <c r="J113" i="5"/>
  <c r="F125" i="5"/>
  <c r="L105" i="5"/>
  <c r="L103" i="5"/>
  <c r="P102" i="5"/>
  <c r="H101" i="5"/>
  <c r="P100" i="5"/>
  <c r="P73" i="5"/>
  <c r="H73" i="5"/>
  <c r="P72" i="5"/>
  <c r="L72" i="5"/>
  <c r="H72" i="5"/>
  <c r="F229" i="5"/>
  <c r="F236" i="6"/>
  <c r="F235" i="6"/>
  <c r="F233" i="6"/>
  <c r="F230" i="6"/>
  <c r="F188" i="6"/>
  <c r="F177" i="6"/>
  <c r="D184" i="5"/>
  <c r="D180" i="5"/>
  <c r="L251" i="5"/>
  <c r="N247" i="5"/>
  <c r="J247" i="5"/>
  <c r="N227" i="5"/>
  <c r="P226" i="5"/>
  <c r="H208" i="5"/>
  <c r="N194" i="5"/>
  <c r="N191" i="5"/>
  <c r="F270" i="5"/>
  <c r="L222" i="5"/>
  <c r="C235" i="5"/>
  <c r="C235" i="4" s="1"/>
  <c r="F234" i="6"/>
  <c r="F204" i="6"/>
  <c r="F197" i="6"/>
  <c r="M219" i="5"/>
  <c r="N246" i="5"/>
  <c r="J246" i="5"/>
  <c r="P215" i="5"/>
  <c r="M215" i="5"/>
  <c r="L207" i="5"/>
  <c r="H207" i="5"/>
  <c r="N196" i="5"/>
  <c r="G264" i="5"/>
  <c r="G268" i="5"/>
  <c r="F260" i="5"/>
  <c r="G265" i="5"/>
  <c r="D212" i="5"/>
  <c r="D208" i="5"/>
  <c r="H238" i="5"/>
  <c r="L234" i="5"/>
  <c r="F234" i="5" s="1"/>
  <c r="G257" i="5"/>
  <c r="G114" i="7"/>
  <c r="G101" i="7"/>
  <c r="G85" i="7"/>
  <c r="G75" i="7"/>
  <c r="F65" i="7"/>
  <c r="G54" i="7"/>
  <c r="G39" i="7"/>
  <c r="G28" i="7"/>
  <c r="F240" i="7"/>
  <c r="F184" i="7"/>
  <c r="F182" i="7"/>
  <c r="F181" i="7"/>
  <c r="F118" i="7"/>
  <c r="F106" i="7"/>
  <c r="F105" i="7"/>
  <c r="G102" i="7"/>
  <c r="F97" i="7"/>
  <c r="G96" i="7"/>
  <c r="G86" i="7"/>
  <c r="G83" i="7"/>
  <c r="G80" i="7"/>
  <c r="F76" i="7"/>
  <c r="F73" i="7"/>
  <c r="F70" i="7"/>
  <c r="F69" i="7"/>
  <c r="G64" i="7"/>
  <c r="F63" i="7"/>
  <c r="G62" i="7"/>
  <c r="G47" i="7"/>
  <c r="G41" i="7"/>
  <c r="F11" i="7"/>
  <c r="F192" i="7"/>
  <c r="F180" i="7"/>
  <c r="C273" i="5"/>
  <c r="C273" i="4" s="1"/>
  <c r="G149" i="5"/>
  <c r="F90" i="5"/>
  <c r="B238" i="5"/>
  <c r="B238" i="4" s="1"/>
  <c r="C76" i="5"/>
  <c r="C76" i="4" s="1"/>
  <c r="F77" i="5"/>
  <c r="C220" i="8"/>
  <c r="C220" i="5" s="1"/>
  <c r="C220" i="4" s="1"/>
  <c r="C94" i="8"/>
  <c r="G93" i="5"/>
  <c r="F122" i="5"/>
  <c r="G165" i="5"/>
  <c r="B137" i="5"/>
  <c r="B137" i="4" s="1"/>
  <c r="F53" i="5"/>
  <c r="F139" i="5"/>
  <c r="G120" i="5"/>
  <c r="B150" i="8"/>
  <c r="C150" i="7"/>
  <c r="G150" i="4" s="1"/>
  <c r="B156" i="7"/>
  <c r="F156" i="4" s="1"/>
  <c r="C156" i="7"/>
  <c r="G156" i="4" s="1"/>
  <c r="B216" i="7"/>
  <c r="F216" i="4" s="1"/>
  <c r="C212" i="7"/>
  <c r="G212" i="4" s="1"/>
  <c r="B54" i="5"/>
  <c r="B54" i="4" s="1"/>
  <c r="B88" i="28"/>
  <c r="B256" i="5" s="1"/>
  <c r="B256" i="4" s="1"/>
  <c r="C88" i="28"/>
  <c r="B86" i="28"/>
  <c r="B254" i="5" s="1"/>
  <c r="B254" i="4" s="1"/>
  <c r="C86" i="28"/>
  <c r="B84" i="28"/>
  <c r="C84" i="28"/>
  <c r="R256" i="5"/>
  <c r="S256" i="5"/>
  <c r="J256" i="5"/>
  <c r="K256" i="5"/>
  <c r="P255" i="5"/>
  <c r="Q255" i="5"/>
  <c r="M255" i="5"/>
  <c r="L255" i="5"/>
  <c r="N254" i="5"/>
  <c r="O254" i="5"/>
  <c r="Q253" i="5"/>
  <c r="P253" i="5"/>
  <c r="H253" i="5"/>
  <c r="I253" i="5"/>
  <c r="Q252" i="5"/>
  <c r="P252" i="5"/>
  <c r="Q251" i="5"/>
  <c r="P251" i="5"/>
  <c r="I251" i="5"/>
  <c r="H251" i="5"/>
  <c r="I256" i="5"/>
  <c r="M256" i="5"/>
  <c r="E252" i="5"/>
  <c r="Q254" i="5"/>
  <c r="F269" i="5"/>
  <c r="G269" i="5"/>
  <c r="B258" i="5"/>
  <c r="B258" i="4" s="1"/>
  <c r="C258" i="5"/>
  <c r="C258" i="4" s="1"/>
  <c r="M251" i="5"/>
  <c r="B175" i="11"/>
  <c r="C254" i="7"/>
  <c r="G254" i="4" s="1"/>
  <c r="B254" i="7"/>
  <c r="F254" i="4" s="1"/>
  <c r="B107" i="7"/>
  <c r="F107" i="4" s="1"/>
  <c r="B94" i="8"/>
  <c r="B22" i="7"/>
  <c r="F22" i="4" s="1"/>
  <c r="B256" i="6"/>
  <c r="D256" i="4" s="1"/>
  <c r="C256" i="6"/>
  <c r="E256" i="4" s="1"/>
  <c r="B254" i="6"/>
  <c r="D254" i="4" s="1"/>
  <c r="C254" i="6"/>
  <c r="E254" i="4" s="1"/>
  <c r="C252" i="6"/>
  <c r="E252" i="4" s="1"/>
  <c r="B251" i="11"/>
  <c r="C251" i="11"/>
  <c r="N249" i="5"/>
  <c r="L186" i="5"/>
  <c r="N171" i="5"/>
  <c r="J169" i="5"/>
  <c r="L140" i="5"/>
  <c r="E82" i="5"/>
  <c r="J79" i="5"/>
  <c r="L252" i="5"/>
  <c r="O252" i="5"/>
  <c r="D256" i="5"/>
  <c r="B89" i="28"/>
  <c r="B257" i="5" s="1"/>
  <c r="B257" i="4" s="1"/>
  <c r="C89" i="28"/>
  <c r="C257" i="6"/>
  <c r="E257" i="4" s="1"/>
  <c r="B257" i="6"/>
  <c r="D257" i="4" s="1"/>
  <c r="B87" i="28"/>
  <c r="B255" i="5" s="1"/>
  <c r="B255" i="4" s="1"/>
  <c r="C87" i="28"/>
  <c r="B85" i="28"/>
  <c r="C253" i="5" s="1"/>
  <c r="C253" i="4" s="1"/>
  <c r="C85" i="28"/>
  <c r="C255" i="8"/>
  <c r="C253" i="8"/>
  <c r="C251" i="8"/>
  <c r="M249" i="5"/>
  <c r="G81" i="28"/>
  <c r="D255" i="5"/>
  <c r="E255" i="5"/>
  <c r="D251" i="5"/>
  <c r="P256" i="5"/>
  <c r="Q256" i="5"/>
  <c r="N255" i="5"/>
  <c r="O255" i="5"/>
  <c r="K255" i="5"/>
  <c r="L254" i="5"/>
  <c r="M254" i="5"/>
  <c r="I254" i="5"/>
  <c r="J253" i="5"/>
  <c r="K253" i="5"/>
  <c r="R252" i="5"/>
  <c r="S252" i="5"/>
  <c r="J252" i="5"/>
  <c r="K252" i="5"/>
  <c r="R251" i="5"/>
  <c r="S251" i="5"/>
  <c r="N251" i="5"/>
  <c r="J251" i="5"/>
  <c r="K251" i="5"/>
  <c r="D75" i="5"/>
  <c r="E75" i="5"/>
  <c r="H255" i="5"/>
  <c r="F259" i="5"/>
  <c r="G259" i="5"/>
  <c r="F261" i="5"/>
  <c r="G261" i="5"/>
  <c r="E251" i="5"/>
  <c r="E253" i="5"/>
  <c r="E254" i="5"/>
  <c r="G263" i="5"/>
  <c r="G267" i="5"/>
  <c r="G271" i="5"/>
  <c r="B272" i="5"/>
  <c r="B272" i="4" s="1"/>
  <c r="C272" i="5"/>
  <c r="C272" i="4" s="1"/>
  <c r="B252" i="6"/>
  <c r="B261" i="5"/>
  <c r="B261" i="4" s="1"/>
  <c r="C261" i="5"/>
  <c r="C261" i="4" s="1"/>
  <c r="K254" i="5"/>
  <c r="N256" i="5"/>
  <c r="C255" i="7"/>
  <c r="G255" i="4" s="1"/>
  <c r="B54" i="7"/>
  <c r="F54" i="4" s="1"/>
  <c r="C255" i="6"/>
  <c r="E255" i="4" s="1"/>
  <c r="B255" i="6"/>
  <c r="D255" i="4" s="1"/>
  <c r="B253" i="6"/>
  <c r="D253" i="4" s="1"/>
  <c r="C253" i="6"/>
  <c r="E253" i="4" s="1"/>
  <c r="C250" i="6"/>
  <c r="E250" i="4" s="1"/>
  <c r="G83" i="28"/>
  <c r="G82" i="28"/>
  <c r="G254" i="8"/>
  <c r="G252" i="8"/>
  <c r="G250" i="8"/>
  <c r="G249" i="8"/>
  <c r="M145" i="5"/>
  <c r="H145" i="5"/>
  <c r="N117" i="5"/>
  <c r="L81" i="5"/>
  <c r="I252" i="5"/>
  <c r="L253" i="5"/>
  <c r="O251" i="5"/>
  <c r="O253" i="5"/>
  <c r="G262" i="5"/>
  <c r="F266" i="5"/>
  <c r="B255" i="7"/>
  <c r="F255" i="4" s="1"/>
  <c r="F263" i="5"/>
  <c r="F267" i="5"/>
  <c r="F264" i="5"/>
  <c r="F265" i="5"/>
  <c r="F262" i="5"/>
  <c r="B265" i="5"/>
  <c r="B265" i="4" s="1"/>
  <c r="C265" i="5"/>
  <c r="C265" i="4" s="1"/>
  <c r="G266" i="5"/>
  <c r="B269" i="5"/>
  <c r="B269" i="4" s="1"/>
  <c r="C269" i="5"/>
  <c r="C269" i="4" s="1"/>
  <c r="G270" i="5"/>
  <c r="C280" i="5"/>
  <c r="C280" i="4" s="1"/>
  <c r="B264" i="5"/>
  <c r="B264" i="4" s="1"/>
  <c r="C264" i="5"/>
  <c r="C264" i="4" s="1"/>
  <c r="F271" i="5"/>
  <c r="B259" i="5"/>
  <c r="B259" i="4" s="1"/>
  <c r="C259" i="5"/>
  <c r="C259" i="4" s="1"/>
  <c r="F272" i="5"/>
  <c r="B252" i="5"/>
  <c r="G258" i="5"/>
  <c r="B262" i="5"/>
  <c r="B262" i="4" s="1"/>
  <c r="C262" i="5"/>
  <c r="C262" i="4" s="1"/>
  <c r="B266" i="5"/>
  <c r="B266" i="4" s="1"/>
  <c r="C266" i="5"/>
  <c r="C266" i="4" s="1"/>
  <c r="B270" i="5"/>
  <c r="B270" i="4" s="1"/>
  <c r="C270" i="5"/>
  <c r="C270" i="4" s="1"/>
  <c r="B260" i="5"/>
  <c r="B260" i="4" s="1"/>
  <c r="C260" i="5"/>
  <c r="C260" i="4" s="1"/>
  <c r="B268" i="5"/>
  <c r="B268" i="4" s="1"/>
  <c r="C268" i="5"/>
  <c r="C268" i="4" s="1"/>
  <c r="F268" i="5"/>
  <c r="G272" i="5"/>
  <c r="F258" i="5"/>
  <c r="G260" i="5"/>
  <c r="F273" i="5"/>
  <c r="G273" i="5"/>
  <c r="B277" i="5"/>
  <c r="B277" i="4" s="1"/>
  <c r="B278" i="5"/>
  <c r="B278" i="4" s="1"/>
  <c r="C274" i="5"/>
  <c r="C274" i="4" s="1"/>
  <c r="C279" i="5"/>
  <c r="C279" i="4" s="1"/>
  <c r="C275" i="5"/>
  <c r="C275" i="4" s="1"/>
  <c r="C277" i="5"/>
  <c r="C277" i="4" s="1"/>
  <c r="B280" i="5"/>
  <c r="B280" i="4" s="1"/>
  <c r="B279" i="5"/>
  <c r="B279" i="4" s="1"/>
  <c r="B274" i="5"/>
  <c r="B274" i="4" s="1"/>
  <c r="C276" i="5"/>
  <c r="C276" i="4" s="1"/>
  <c r="C281" i="5"/>
  <c r="C281" i="4" s="1"/>
  <c r="F276" i="5"/>
  <c r="G275" i="5"/>
  <c r="C278" i="5"/>
  <c r="C278" i="4" s="1"/>
  <c r="B275" i="5"/>
  <c r="B275" i="4" s="1"/>
  <c r="B282" i="5"/>
  <c r="B282" i="4" s="1"/>
  <c r="C282" i="5"/>
  <c r="C282" i="4" s="1"/>
  <c r="F274" i="5"/>
  <c r="F284" i="5"/>
  <c r="G276" i="5"/>
  <c r="F275" i="5"/>
  <c r="F282" i="5"/>
  <c r="F281" i="5"/>
  <c r="F278" i="5"/>
  <c r="B284" i="5"/>
  <c r="B284" i="4" s="1"/>
  <c r="B283" i="5"/>
  <c r="B283" i="4" s="1"/>
  <c r="F283" i="5"/>
  <c r="G278" i="5"/>
  <c r="G282" i="5"/>
  <c r="G274" i="5"/>
  <c r="F277" i="5"/>
  <c r="B276" i="5"/>
  <c r="B276" i="4" s="1"/>
  <c r="B281" i="5"/>
  <c r="B281" i="4" s="1"/>
  <c r="G280" i="5"/>
  <c r="G279" i="5"/>
  <c r="G281" i="5"/>
  <c r="G283" i="5"/>
  <c r="G284" i="5"/>
  <c r="C283" i="5"/>
  <c r="C283" i="4" s="1"/>
  <c r="C284" i="5"/>
  <c r="C284" i="4" s="1"/>
  <c r="F279" i="5"/>
  <c r="F280" i="5"/>
  <c r="G277" i="5"/>
  <c r="B250" i="6"/>
  <c r="D250" i="4" s="1"/>
  <c r="B250" i="11"/>
  <c r="F251" i="6"/>
  <c r="G250" i="6"/>
  <c r="F249" i="6"/>
  <c r="G255" i="8"/>
  <c r="C249" i="8"/>
  <c r="K250" i="5"/>
  <c r="G251" i="8"/>
  <c r="G251" i="6"/>
  <c r="G253" i="8"/>
  <c r="G249" i="6"/>
  <c r="E249" i="5"/>
  <c r="C249" i="6"/>
  <c r="E249" i="4" s="1"/>
  <c r="D252" i="4"/>
  <c r="F250" i="6"/>
  <c r="S250" i="5"/>
  <c r="J250" i="5"/>
  <c r="L249" i="5"/>
  <c r="I249" i="5"/>
  <c r="M250" i="5"/>
  <c r="S249" i="5"/>
  <c r="O249" i="5"/>
  <c r="G250" i="11"/>
  <c r="E250" i="5"/>
  <c r="G249" i="11"/>
  <c r="B249" i="5"/>
  <c r="B249" i="4" s="1"/>
  <c r="H249" i="5"/>
  <c r="R250" i="5"/>
  <c r="G251" i="7"/>
  <c r="G250" i="7"/>
  <c r="O250" i="5"/>
  <c r="F253" i="7"/>
  <c r="G252" i="7"/>
  <c r="C250" i="7"/>
  <c r="G250" i="4" s="1"/>
  <c r="B82" i="28"/>
  <c r="B250" i="7"/>
  <c r="F250" i="4" s="1"/>
  <c r="F251" i="7"/>
  <c r="F249" i="7"/>
  <c r="J249" i="5"/>
  <c r="F81" i="28"/>
  <c r="K249" i="5"/>
  <c r="G253" i="7"/>
  <c r="B251" i="7"/>
  <c r="F251" i="4" s="1"/>
  <c r="C83" i="28"/>
  <c r="C251" i="7"/>
  <c r="G251" i="4" s="1"/>
  <c r="F83" i="28"/>
  <c r="Q250" i="5"/>
  <c r="P250" i="5"/>
  <c r="F82" i="28"/>
  <c r="I250" i="5"/>
  <c r="P249" i="5"/>
  <c r="Q249" i="5"/>
  <c r="B249" i="7"/>
  <c r="F249" i="4" s="1"/>
  <c r="C249" i="7"/>
  <c r="G249" i="4" s="1"/>
  <c r="C81" i="28"/>
  <c r="F252" i="7"/>
  <c r="F250" i="7"/>
  <c r="G249" i="7"/>
  <c r="G13" i="5" l="1"/>
  <c r="G32" i="5"/>
  <c r="G57" i="5"/>
  <c r="G60" i="5"/>
  <c r="G136" i="5"/>
  <c r="C87" i="5"/>
  <c r="C87" i="4" s="1"/>
  <c r="B87" i="5"/>
  <c r="B87" i="4" s="1"/>
  <c r="F45" i="5"/>
  <c r="F191" i="5"/>
  <c r="G137" i="5"/>
  <c r="G80" i="5"/>
  <c r="F58" i="5"/>
  <c r="F110" i="5"/>
  <c r="F43" i="5"/>
  <c r="G37" i="5"/>
  <c r="F13" i="5"/>
  <c r="F112" i="5"/>
  <c r="C9" i="5"/>
  <c r="C9" i="4" s="1"/>
  <c r="G39" i="5"/>
  <c r="F56" i="5"/>
  <c r="C242" i="5"/>
  <c r="C242" i="4" s="1"/>
  <c r="C97" i="5"/>
  <c r="C97" i="4" s="1"/>
  <c r="B205" i="5"/>
  <c r="B205" i="4" s="1"/>
  <c r="B224" i="5"/>
  <c r="B224" i="4" s="1"/>
  <c r="B226" i="5"/>
  <c r="B226" i="4" s="1"/>
  <c r="G179" i="5"/>
  <c r="G213" i="5"/>
  <c r="B212" i="5"/>
  <c r="B212" i="4" s="1"/>
  <c r="G107" i="5"/>
  <c r="G31" i="5"/>
  <c r="G67" i="5"/>
  <c r="G131" i="5"/>
  <c r="G74" i="5"/>
  <c r="G36" i="5"/>
  <c r="F38" i="5"/>
  <c r="G55" i="5"/>
  <c r="G66" i="5"/>
  <c r="G82" i="5"/>
  <c r="F92" i="5"/>
  <c r="G124" i="5"/>
  <c r="G129" i="5"/>
  <c r="C78" i="5"/>
  <c r="C78" i="4" s="1"/>
  <c r="G44" i="5"/>
  <c r="G83" i="5"/>
  <c r="F87" i="5"/>
  <c r="G33" i="5"/>
  <c r="F31" i="5"/>
  <c r="G34" i="5"/>
  <c r="G35" i="5"/>
  <c r="G91" i="5"/>
  <c r="G94" i="5"/>
  <c r="C219" i="5"/>
  <c r="C219" i="4" s="1"/>
  <c r="C252" i="5"/>
  <c r="G88" i="5"/>
  <c r="G103" i="5"/>
  <c r="G70" i="5"/>
  <c r="F49" i="5"/>
  <c r="F163" i="5"/>
  <c r="G86" i="5"/>
  <c r="F57" i="5"/>
  <c r="B237" i="5"/>
  <c r="B237" i="4" s="1"/>
  <c r="C143" i="5"/>
  <c r="C143" i="4" s="1"/>
  <c r="B217" i="5"/>
  <c r="B217" i="4" s="1"/>
  <c r="G177" i="5"/>
  <c r="F160" i="5"/>
  <c r="G90" i="5"/>
  <c r="G108" i="5"/>
  <c r="C203" i="5"/>
  <c r="C203" i="4" s="1"/>
  <c r="F203" i="5"/>
  <c r="G204" i="5"/>
  <c r="F239" i="5"/>
  <c r="C16" i="5"/>
  <c r="C16" i="4" s="1"/>
  <c r="G225" i="5"/>
  <c r="B132" i="5"/>
  <c r="B132" i="4" s="1"/>
  <c r="G125" i="5"/>
  <c r="B55" i="5"/>
  <c r="B55" i="4" s="1"/>
  <c r="C81" i="5"/>
  <c r="C81" i="4" s="1"/>
  <c r="C231" i="5"/>
  <c r="C231" i="4" s="1"/>
  <c r="G87" i="5"/>
  <c r="F94" i="5"/>
  <c r="G98" i="5"/>
  <c r="G173" i="5"/>
  <c r="G52" i="5"/>
  <c r="B95" i="5"/>
  <c r="B95" i="4" s="1"/>
  <c r="C153" i="5"/>
  <c r="C153" i="4" s="1"/>
  <c r="C14" i="5"/>
  <c r="C14" i="4" s="1"/>
  <c r="B109" i="5"/>
  <c r="B109" i="4" s="1"/>
  <c r="G184" i="5"/>
  <c r="B216" i="5"/>
  <c r="B216" i="4" s="1"/>
  <c r="F210" i="5"/>
  <c r="F211" i="5"/>
  <c r="F214" i="5"/>
  <c r="G96" i="5"/>
  <c r="G106" i="5"/>
  <c r="G95" i="5"/>
  <c r="G84" i="5"/>
  <c r="G104" i="5"/>
  <c r="B218" i="5"/>
  <c r="B218" i="4" s="1"/>
  <c r="G99" i="5"/>
  <c r="G48" i="5"/>
  <c r="B253" i="5"/>
  <c r="B253" i="4" s="1"/>
  <c r="G244" i="5"/>
  <c r="G239" i="5"/>
  <c r="G180" i="5"/>
  <c r="F213" i="5"/>
  <c r="F204" i="5"/>
  <c r="F209" i="5"/>
  <c r="C190" i="5"/>
  <c r="C190" i="4" s="1"/>
  <c r="C192" i="5"/>
  <c r="C192" i="4" s="1"/>
  <c r="C196" i="5"/>
  <c r="C196" i="4" s="1"/>
  <c r="C178" i="5"/>
  <c r="C178" i="4" s="1"/>
  <c r="G211" i="5"/>
  <c r="C254" i="5"/>
  <c r="C254" i="4" s="1"/>
  <c r="G192" i="5"/>
  <c r="F189" i="5"/>
  <c r="G190" i="5"/>
  <c r="G221" i="5"/>
  <c r="G203" i="5"/>
  <c r="G195" i="5"/>
  <c r="G218" i="5"/>
  <c r="G230" i="5"/>
  <c r="F240" i="5"/>
  <c r="G242" i="5"/>
  <c r="G243" i="5"/>
  <c r="G223" i="5"/>
  <c r="G231" i="5"/>
  <c r="G235" i="5"/>
  <c r="G50" i="5"/>
  <c r="G140" i="5"/>
  <c r="G68" i="5"/>
  <c r="G38" i="5"/>
  <c r="G92" i="5"/>
  <c r="F98" i="5"/>
  <c r="C96" i="5"/>
  <c r="C96" i="4" s="1"/>
  <c r="C84" i="5"/>
  <c r="C84" i="4" s="1"/>
  <c r="G158" i="5"/>
  <c r="B88" i="5"/>
  <c r="B88" i="4" s="1"/>
  <c r="C195" i="5"/>
  <c r="C195" i="4" s="1"/>
  <c r="F190" i="5"/>
  <c r="G206" i="5"/>
  <c r="F104" i="5"/>
  <c r="B189" i="5"/>
  <c r="B189" i="4" s="1"/>
  <c r="B213" i="5"/>
  <c r="B213" i="4" s="1"/>
  <c r="F36" i="5"/>
  <c r="B26" i="5"/>
  <c r="B26" i="4" s="1"/>
  <c r="C26" i="5"/>
  <c r="C26" i="4" s="1"/>
  <c r="F136" i="5"/>
  <c r="F60" i="5"/>
  <c r="F48" i="5"/>
  <c r="G224" i="5"/>
  <c r="G240" i="5"/>
  <c r="G11" i="5"/>
  <c r="F83" i="5"/>
  <c r="F41" i="5"/>
  <c r="G85" i="5"/>
  <c r="C179" i="5"/>
  <c r="C179" i="4" s="1"/>
  <c r="F197" i="5"/>
  <c r="F201" i="5"/>
  <c r="C127" i="5"/>
  <c r="C127" i="4" s="1"/>
  <c r="C149" i="5"/>
  <c r="C149" i="4" s="1"/>
  <c r="C48" i="5"/>
  <c r="C48" i="4" s="1"/>
  <c r="F95" i="5"/>
  <c r="F101" i="5"/>
  <c r="G232" i="5"/>
  <c r="F121" i="5"/>
  <c r="F78" i="5"/>
  <c r="F183" i="5"/>
  <c r="F184" i="5"/>
  <c r="C167" i="5"/>
  <c r="C167" i="4" s="1"/>
  <c r="C181" i="5"/>
  <c r="C181" i="4" s="1"/>
  <c r="C229" i="5"/>
  <c r="C229" i="4" s="1"/>
  <c r="G16" i="5"/>
  <c r="F99" i="5"/>
  <c r="G205" i="5"/>
  <c r="G214" i="5"/>
  <c r="F216" i="5"/>
  <c r="G217" i="5"/>
  <c r="F217" i="5"/>
  <c r="F219" i="5"/>
  <c r="G229" i="5"/>
  <c r="F242" i="5"/>
  <c r="F243" i="5"/>
  <c r="B39" i="5"/>
  <c r="B39" i="4" s="1"/>
  <c r="C39" i="5"/>
  <c r="C39" i="4" s="1"/>
  <c r="C105" i="5"/>
  <c r="C105" i="4" s="1"/>
  <c r="B233" i="5"/>
  <c r="B233" i="4" s="1"/>
  <c r="C233" i="5"/>
  <c r="C233" i="4" s="1"/>
  <c r="B45" i="5"/>
  <c r="B45" i="4" s="1"/>
  <c r="C164" i="5"/>
  <c r="C164" i="4" s="1"/>
  <c r="B164" i="5"/>
  <c r="B164" i="4" s="1"/>
  <c r="C226" i="5"/>
  <c r="C226" i="4" s="1"/>
  <c r="C174" i="5"/>
  <c r="C174" i="4" s="1"/>
  <c r="B174" i="5"/>
  <c r="B174" i="4" s="1"/>
  <c r="C198" i="5"/>
  <c r="C198" i="4" s="1"/>
  <c r="B198" i="5"/>
  <c r="B198" i="4" s="1"/>
  <c r="C228" i="5"/>
  <c r="C228" i="4" s="1"/>
  <c r="G175" i="5"/>
  <c r="G75" i="5"/>
  <c r="G209" i="5"/>
  <c r="G202" i="5"/>
  <c r="B154" i="5"/>
  <c r="B154" i="4" s="1"/>
  <c r="C154" i="5"/>
  <c r="C154" i="4" s="1"/>
  <c r="C15" i="5"/>
  <c r="C15" i="4" s="1"/>
  <c r="C224" i="5"/>
  <c r="C224" i="4" s="1"/>
  <c r="G111" i="5"/>
  <c r="G69" i="5"/>
  <c r="B79" i="5"/>
  <c r="B79" i="4" s="1"/>
  <c r="F181" i="5"/>
  <c r="G182" i="5"/>
  <c r="F193" i="5"/>
  <c r="G210" i="5"/>
  <c r="C121" i="5"/>
  <c r="C121" i="4" s="1"/>
  <c r="B121" i="5"/>
  <c r="B121" i="4" s="1"/>
  <c r="B23" i="5"/>
  <c r="B23" i="4" s="1"/>
  <c r="C23" i="5"/>
  <c r="C23" i="4" s="1"/>
  <c r="C111" i="5"/>
  <c r="C111" i="4" s="1"/>
  <c r="F72" i="5"/>
  <c r="F64" i="5"/>
  <c r="G176" i="5"/>
  <c r="G198" i="5"/>
  <c r="B17" i="5"/>
  <c r="B17" i="4" s="1"/>
  <c r="B146" i="5"/>
  <c r="B146" i="4" s="1"/>
  <c r="C146" i="5"/>
  <c r="C146" i="4" s="1"/>
  <c r="B152" i="5"/>
  <c r="B152" i="4" s="1"/>
  <c r="C152" i="5"/>
  <c r="C152" i="4" s="1"/>
  <c r="C214" i="5"/>
  <c r="C214" i="4" s="1"/>
  <c r="C30" i="5"/>
  <c r="C30" i="4" s="1"/>
  <c r="C51" i="5"/>
  <c r="C51" i="4" s="1"/>
  <c r="C255" i="5"/>
  <c r="C255" i="4" s="1"/>
  <c r="F215" i="5"/>
  <c r="C184" i="5"/>
  <c r="C184" i="4" s="1"/>
  <c r="G216" i="5"/>
  <c r="C204" i="5"/>
  <c r="C204" i="4" s="1"/>
  <c r="G212" i="5"/>
  <c r="F205" i="5"/>
  <c r="C216" i="5"/>
  <c r="C216" i="4" s="1"/>
  <c r="G201" i="5"/>
  <c r="G178" i="5"/>
  <c r="G187" i="5"/>
  <c r="F187" i="5"/>
  <c r="G188" i="5"/>
  <c r="G189" i="5"/>
  <c r="G193" i="5"/>
  <c r="F221" i="5"/>
  <c r="C186" i="5"/>
  <c r="C186" i="4" s="1"/>
  <c r="B206" i="5"/>
  <c r="B206" i="4" s="1"/>
  <c r="C206" i="5"/>
  <c r="C206" i="4" s="1"/>
  <c r="G219" i="5"/>
  <c r="G197" i="5"/>
  <c r="G245" i="5"/>
  <c r="B112" i="5"/>
  <c r="B112" i="4" s="1"/>
  <c r="C112" i="5"/>
  <c r="C112" i="4" s="1"/>
  <c r="F127" i="5"/>
  <c r="B173" i="5"/>
  <c r="B173" i="4" s="1"/>
  <c r="B239" i="5"/>
  <c r="B239" i="4" s="1"/>
  <c r="F168" i="5"/>
  <c r="G181" i="5"/>
  <c r="B209" i="5"/>
  <c r="B209" i="4" s="1"/>
  <c r="G183" i="5"/>
  <c r="F245" i="5"/>
  <c r="G185" i="5"/>
  <c r="F111" i="5"/>
  <c r="F75" i="5"/>
  <c r="F76" i="5"/>
  <c r="B241" i="5"/>
  <c r="B241" i="4" s="1"/>
  <c r="B203" i="5"/>
  <c r="B203" i="4" s="1"/>
  <c r="F188" i="5"/>
  <c r="B90" i="5"/>
  <c r="B90" i="4" s="1"/>
  <c r="C90" i="5"/>
  <c r="C90" i="4" s="1"/>
  <c r="B110" i="5"/>
  <c r="B110" i="4" s="1"/>
  <c r="C110" i="5"/>
  <c r="C110" i="4" s="1"/>
  <c r="B157" i="5"/>
  <c r="B157" i="4" s="1"/>
  <c r="C157" i="5"/>
  <c r="C157" i="4" s="1"/>
  <c r="B197" i="5"/>
  <c r="B197" i="4" s="1"/>
  <c r="C197" i="5"/>
  <c r="C197" i="4" s="1"/>
  <c r="C249" i="5"/>
  <c r="C249" i="4" s="1"/>
  <c r="F65" i="5"/>
  <c r="C187" i="5"/>
  <c r="C187" i="4" s="1"/>
  <c r="G155" i="5"/>
  <c r="C169" i="5"/>
  <c r="C169" i="4" s="1"/>
  <c r="C199" i="5"/>
  <c r="C199" i="4" s="1"/>
  <c r="C86" i="5"/>
  <c r="C86" i="4" s="1"/>
  <c r="C161" i="5"/>
  <c r="C161" i="4" s="1"/>
  <c r="C243" i="5"/>
  <c r="C243" i="4" s="1"/>
  <c r="B245" i="5"/>
  <c r="B245" i="4" s="1"/>
  <c r="C245" i="5"/>
  <c r="C245" i="4" s="1"/>
  <c r="C227" i="5"/>
  <c r="C227" i="4" s="1"/>
  <c r="C159" i="5"/>
  <c r="C159" i="4" s="1"/>
  <c r="B171" i="5"/>
  <c r="B171" i="4" s="1"/>
  <c r="C171" i="5"/>
  <c r="C171" i="4" s="1"/>
  <c r="B165" i="5"/>
  <c r="B165" i="4" s="1"/>
  <c r="C165" i="5"/>
  <c r="C165" i="4" s="1"/>
  <c r="G116" i="5"/>
  <c r="C180" i="5"/>
  <c r="C180" i="4" s="1"/>
  <c r="B180" i="5"/>
  <c r="B180" i="4" s="1"/>
  <c r="B106" i="5"/>
  <c r="B106" i="4" s="1"/>
  <c r="C106" i="5"/>
  <c r="C106" i="4" s="1"/>
  <c r="B131" i="5"/>
  <c r="B131" i="4" s="1"/>
  <c r="B36" i="5"/>
  <c r="B36" i="4" s="1"/>
  <c r="C91" i="5"/>
  <c r="C91" i="4" s="1"/>
  <c r="B91" i="5"/>
  <c r="B91" i="4" s="1"/>
  <c r="G78" i="5"/>
  <c r="C107" i="5"/>
  <c r="C107" i="4" s="1"/>
  <c r="B107" i="5"/>
  <c r="B107" i="4" s="1"/>
  <c r="B69" i="5"/>
  <c r="B69" i="4" s="1"/>
  <c r="C69" i="5"/>
  <c r="C69" i="4" s="1"/>
  <c r="B147" i="5"/>
  <c r="B147" i="4" s="1"/>
  <c r="C147" i="5"/>
  <c r="C147" i="4" s="1"/>
  <c r="B194" i="5"/>
  <c r="B194" i="4" s="1"/>
  <c r="C194" i="5"/>
  <c r="C194" i="4" s="1"/>
  <c r="B124" i="5"/>
  <c r="B124" i="4" s="1"/>
  <c r="C124" i="5"/>
  <c r="C124" i="4" s="1"/>
  <c r="B128" i="5"/>
  <c r="B128" i="4" s="1"/>
  <c r="C128" i="5"/>
  <c r="C128" i="4" s="1"/>
  <c r="G46" i="5"/>
  <c r="F175" i="5"/>
  <c r="C155" i="5"/>
  <c r="C155" i="4" s="1"/>
  <c r="B155" i="5"/>
  <c r="B155" i="4" s="1"/>
  <c r="B113" i="5"/>
  <c r="B113" i="4" s="1"/>
  <c r="C113" i="5"/>
  <c r="C113" i="4" s="1"/>
  <c r="B163" i="5"/>
  <c r="B163" i="4" s="1"/>
  <c r="C163" i="5"/>
  <c r="C163" i="4" s="1"/>
  <c r="B82" i="5"/>
  <c r="B82" i="4" s="1"/>
  <c r="C82" i="5"/>
  <c r="C82" i="4" s="1"/>
  <c r="B118" i="5"/>
  <c r="B118" i="4" s="1"/>
  <c r="C118" i="5"/>
  <c r="C118" i="4" s="1"/>
  <c r="B99" i="5"/>
  <c r="B99" i="4" s="1"/>
  <c r="G222" i="5"/>
  <c r="F232" i="5"/>
  <c r="G65" i="5"/>
  <c r="F254" i="5"/>
  <c r="F222" i="5"/>
  <c r="G72" i="5"/>
  <c r="F70" i="5"/>
  <c r="G215" i="5"/>
  <c r="F100" i="5"/>
  <c r="G100" i="5"/>
  <c r="F105" i="5"/>
  <c r="G105" i="5"/>
  <c r="F113" i="5"/>
  <c r="G113" i="5"/>
  <c r="F199" i="5"/>
  <c r="G199" i="5"/>
  <c r="G101" i="5"/>
  <c r="F142" i="5"/>
  <c r="G142" i="5"/>
  <c r="F73" i="5"/>
  <c r="F102" i="5"/>
  <c r="G102" i="5"/>
  <c r="F118" i="5"/>
  <c r="G118" i="5"/>
  <c r="F68" i="5"/>
  <c r="F156" i="5"/>
  <c r="G156" i="5"/>
  <c r="F137" i="5"/>
  <c r="F135" i="5"/>
  <c r="G135" i="5"/>
  <c r="G73" i="5"/>
  <c r="F103" i="5"/>
  <c r="G71" i="5"/>
  <c r="F252" i="5"/>
  <c r="G191" i="5"/>
  <c r="F208" i="5"/>
  <c r="G208" i="5"/>
  <c r="G226" i="5"/>
  <c r="F226" i="5"/>
  <c r="F238" i="5"/>
  <c r="G238" i="5"/>
  <c r="G196" i="5"/>
  <c r="F196" i="5"/>
  <c r="G234" i="5"/>
  <c r="F227" i="5"/>
  <c r="G227" i="5"/>
  <c r="G207" i="5"/>
  <c r="F207" i="5"/>
  <c r="F246" i="5"/>
  <c r="G246" i="5"/>
  <c r="F194" i="5"/>
  <c r="G194" i="5"/>
  <c r="G247" i="5"/>
  <c r="F247" i="5"/>
  <c r="B94" i="5"/>
  <c r="B94" i="4" s="1"/>
  <c r="C94" i="5"/>
  <c r="C94" i="4" s="1"/>
  <c r="B175" i="5"/>
  <c r="B175" i="4" s="1"/>
  <c r="C175" i="5"/>
  <c r="C175" i="4" s="1"/>
  <c r="B150" i="5"/>
  <c r="B150" i="4" s="1"/>
  <c r="C150" i="5"/>
  <c r="C150" i="4" s="1"/>
  <c r="G117" i="5"/>
  <c r="F117" i="5"/>
  <c r="F79" i="5"/>
  <c r="G79" i="5"/>
  <c r="F171" i="5"/>
  <c r="G171" i="5"/>
  <c r="B251" i="5"/>
  <c r="B251" i="4" s="1"/>
  <c r="C251" i="5"/>
  <c r="C251" i="4" s="1"/>
  <c r="F251" i="5"/>
  <c r="G251" i="5"/>
  <c r="F140" i="5"/>
  <c r="F81" i="5"/>
  <c r="G81" i="5"/>
  <c r="F253" i="5"/>
  <c r="G253" i="5"/>
  <c r="C256" i="5"/>
  <c r="C256" i="4" s="1"/>
  <c r="F145" i="5"/>
  <c r="G145" i="5"/>
  <c r="C257" i="5"/>
  <c r="C257" i="4" s="1"/>
  <c r="F186" i="5"/>
  <c r="G186" i="5"/>
  <c r="G256" i="5"/>
  <c r="F169" i="5"/>
  <c r="G169" i="5"/>
  <c r="G254" i="5"/>
  <c r="F255" i="5"/>
  <c r="G255" i="5"/>
  <c r="G252" i="5"/>
  <c r="F256" i="5"/>
  <c r="F250" i="5"/>
  <c r="G250" i="5"/>
  <c r="B250" i="5"/>
  <c r="B250" i="4" s="1"/>
  <c r="C250" i="5"/>
  <c r="C250" i="4" s="1"/>
  <c r="G249" i="5"/>
  <c r="C252" i="4"/>
  <c r="B252" i="4"/>
  <c r="F249" i="5"/>
</calcChain>
</file>

<file path=xl/sharedStrings.xml><?xml version="1.0" encoding="utf-8"?>
<sst xmlns="http://schemas.openxmlformats.org/spreadsheetml/2006/main" count="3643" uniqueCount="70">
  <si>
    <t>"Statistics" section / "Banking statistics" / "Commercial banks' newly accapted deposits, for the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</si>
  <si>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</si>
  <si>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</si>
  <si>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</si>
  <si>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</si>
  <si>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</si>
  <si>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</si>
  <si>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</si>
  <si>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</si>
  <si>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</si>
  <si>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</si>
  <si>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</si>
  <si>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</si>
  <si>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</si>
  <si>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</si>
  <si>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</si>
  <si>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</si>
  <si>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>Demand deposits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</si>
  <si>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</si>
  <si>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</si>
  <si>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</si>
  <si>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</si>
  <si>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</si>
  <si>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</si>
  <si>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</si>
  <si>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</si>
  <si>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</si>
  <si>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</si>
  <si>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</si>
  <si>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</si>
  <si>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</si>
  <si>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</si>
  <si>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</si>
  <si>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</si>
  <si>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</si>
  <si>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</si>
  <si>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</si>
  <si>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</si>
  <si>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</si>
  <si>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</si>
  <si>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</si>
  <si>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</si>
  <si>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</si>
  <si>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</si>
  <si>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</si>
  <si>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>January 2012</t>
  </si>
  <si>
    <t>January 2013</t>
  </si>
  <si>
    <t>January 2014</t>
  </si>
  <si>
    <t>January 2015</t>
  </si>
  <si>
    <t>January 2016</t>
  </si>
  <si>
    <t>January 2017</t>
  </si>
  <si>
    <t>Table 1. Acting commercial banks' newly accepted deposits dynamics (for the period)</t>
  </si>
  <si>
    <t>Total volume</t>
  </si>
  <si>
    <t>volume</t>
  </si>
  <si>
    <t>Table 2. Total volume and average weighted interest rates of commercial banks' newly accepted deposits (for the period)*</t>
  </si>
  <si>
    <t>* to 01.01.2010 demand deposits of legal entities were not included in initiate deposits volume</t>
  </si>
  <si>
    <t>Table 3. Total volume and average weighted interest rates of newly accepted deposits of individuals</t>
  </si>
  <si>
    <t>Table 4. Total volume and average weighted interest rates of newly accepted deposits of legal entities*</t>
  </si>
  <si>
    <t>* to 01.01.2010 demand deposits were not included in initiate deposits volume</t>
  </si>
  <si>
    <t>Table 5. Total volume and average weighted interest rates of newly accepted deposits of non-residents</t>
  </si>
  <si>
    <t>Table 6. Total  volume and average weighted interest rates of newly accepted deposits in National currency*</t>
  </si>
  <si>
    <t>Table 7. Total  volume and average weighted interest rates of newly accepted deposits of individuals in National currency*</t>
  </si>
  <si>
    <t>Table 8. Total  volume and average weighted interest rates of newly accepted deposits of legal entities in National currency*</t>
  </si>
  <si>
    <t>Table 9. Total  volume and average weighted interest rates of newly accepted deposits of non-residents in National currency*</t>
  </si>
  <si>
    <t>Table 10. Total  volume and average weighted interest rates of newly accepted deposits in Foreign currency*</t>
  </si>
  <si>
    <t>Table 11. Total  volume and average weighted interest rates of newly accepted deposits of individuals in Foreign currency*</t>
  </si>
  <si>
    <t>Table 12. Total  volume and average weighted interest rates of newly accepted deposits of legal entities in Foreign currency*</t>
  </si>
  <si>
    <t>Table 13. Total  volume and average weighted interest rates of newly accepted deposits of non-residents in Foreign currency*</t>
  </si>
  <si>
    <t>January 2018</t>
  </si>
  <si>
    <t>January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</si>
</sst>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8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1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5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164" fontId="3" fillId="0" borderId="0" xfId="0" applyNumberFormat="1" applyFont="1" applyFill="1" applyBorder="1"/>
    <xf numFmtId="4" fontId="3" fillId="0" borderId="12" xfId="0" applyNumberFormat="1" applyFont="1" applyFill="1" applyBorder="1"/>
    <xf numFmtId="0" fontId="3" fillId="0" borderId="13" xfId="0" applyFont="1" applyFill="1" applyBorder="1"/>
    <xf numFmtId="164" fontId="3" fillId="0" borderId="14" xfId="0" applyNumberFormat="1" applyFont="1" applyFill="1" applyBorder="1"/>
    <xf numFmtId="4" fontId="3" fillId="0" borderId="13" xfId="0" applyNumberFormat="1" applyFont="1" applyFill="1" applyBorder="1"/>
    <xf numFmtId="14" fontId="3" fillId="0" borderId="12" xfId="1" applyNumberFormat="1" applyFont="1" applyFill="1" applyBorder="1" applyAlignment="1">
      <alignment horizontal="left"/>
    </xf>
    <xf numFmtId="164" fontId="10" fillId="0" borderId="15" xfId="1" applyNumberFormat="1" applyFont="1" applyFill="1" applyBorder="1"/>
    <xf numFmtId="4" fontId="10" fillId="0" borderId="12" xfId="1" applyNumberFormat="1" applyFont="1" applyFill="1" applyBorder="1"/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4" fontId="10" fillId="0" borderId="12" xfId="1" applyNumberFormat="1" applyFont="1" applyFill="1" applyBorder="1" applyAlignment="1">
      <alignment horizontal="right"/>
    </xf>
    <xf numFmtId="14" fontId="3" fillId="0" borderId="13" xfId="1" applyNumberFormat="1" applyFont="1" applyFill="1" applyBorder="1" applyAlignment="1">
      <alignment horizontal="left"/>
    </xf>
    <xf numFmtId="164" fontId="10" fillId="0" borderId="16" xfId="1" applyNumberFormat="1" applyFont="1" applyFill="1" applyBorder="1"/>
    <xf numFmtId="4" fontId="10" fillId="0" borderId="13" xfId="1" applyNumberFormat="1" applyFont="1" applyFill="1" applyBorder="1"/>
    <xf numFmtId="164" fontId="3" fillId="0" borderId="14" xfId="1" applyNumberFormat="1" applyFont="1" applyFill="1" applyBorder="1"/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4" fontId="3" fillId="0" borderId="11" xfId="1" applyNumberFormat="1" applyFont="1" applyFill="1" applyBorder="1" applyAlignment="1">
      <alignment horizontal="left"/>
    </xf>
    <xf numFmtId="164" fontId="10" fillId="0" borderId="10" xfId="1" applyNumberFormat="1" applyFont="1" applyFill="1" applyBorder="1"/>
    <xf numFmtId="4" fontId="10" fillId="0" borderId="11" xfId="1" applyNumberFormat="1" applyFont="1" applyFill="1" applyBorder="1"/>
    <xf numFmtId="164" fontId="3" fillId="0" borderId="3" xfId="1" applyNumberFormat="1" applyFont="1" applyFill="1" applyBorder="1"/>
    <xf numFmtId="0" fontId="3" fillId="0" borderId="11" xfId="0" applyFont="1" applyFill="1" applyBorder="1"/>
    <xf numFmtId="164" fontId="3" fillId="0" borderId="3" xfId="0" applyNumberFormat="1" applyFont="1" applyFill="1" applyBorder="1"/>
    <xf numFmtId="4" fontId="3" fillId="0" borderId="11" xfId="0" applyNumberFormat="1" applyFont="1" applyFill="1" applyBorder="1"/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329"/>
  <sheetViews>
    <sheetView tabSelected="1" zoomScale="75" zoomScaleNormal="75" workbookViewId="0">
      <pane ySplit="8" topLeftCell="A273" activePane="bottomLeft" state="frozen"/>
      <selection activeCell="A109" sqref="A109"/>
      <selection pane="bottomLeft" activeCell="A284" sqref="A284"/>
    </sheetView>
  </sheetViews>
  <sheetFormatPr defaultRowHeight="12.75" x14ac:dyDescent="0.2"/>
  <cols>
    <col min="1" max="1" width="17.42578125" style="1" customWidth="1"/>
    <col min="2" max="7" width="13.28515625" style="1" customWidth="1"/>
    <col min="8" max="16384" width="9.140625" style="1"/>
  </cols>
  <sheetData>
    <row r="1" spans="1:7" x14ac:dyDescent="0.2">
      <c r="A1" s="16" t="s">
        <v>0</v>
      </c>
      <c r="G1" s="2"/>
    </row>
    <row r="2" spans="1:7" ht="15" x14ac:dyDescent="0.25">
      <c r="A2" s="10"/>
      <c r="G2" s="11"/>
    </row>
    <row r="3" spans="1:7" ht="14.25" x14ac:dyDescent="0.2">
      <c r="A3" s="3" t="s">
        <v>51</v>
      </c>
    </row>
    <row r="4" spans="1:7" ht="14.25" x14ac:dyDescent="0.2">
      <c r="A4" s="3"/>
    </row>
    <row r="5" spans="1:7" x14ac:dyDescent="0.2">
      <c r="A5" s="15" t="s">
        <v>1</v>
      </c>
      <c r="B5" s="12"/>
      <c r="C5" s="12"/>
      <c r="D5" s="12"/>
      <c r="E5" s="13"/>
      <c r="F5" s="12"/>
      <c r="G5" s="14"/>
    </row>
    <row r="6" spans="1:7" ht="12.75" customHeight="1" x14ac:dyDescent="0.2">
      <c r="A6" s="46" t="s">
        <v>2</v>
      </c>
      <c r="B6" s="50" t="s">
        <v>52</v>
      </c>
      <c r="C6" s="50" t="s">
        <v>3</v>
      </c>
      <c r="D6" s="45" t="s">
        <v>4</v>
      </c>
      <c r="E6" s="45"/>
      <c r="F6" s="45"/>
      <c r="G6" s="45"/>
    </row>
    <row r="7" spans="1:7" ht="13.5" customHeight="1" x14ac:dyDescent="0.2">
      <c r="A7" s="46"/>
      <c r="B7" s="50"/>
      <c r="C7" s="50"/>
      <c r="D7" s="48" t="s">
        <v>5</v>
      </c>
      <c r="E7" s="49"/>
      <c r="F7" s="48" t="s">
        <v>6</v>
      </c>
      <c r="G7" s="49"/>
    </row>
    <row r="8" spans="1:7" ht="31.5" x14ac:dyDescent="0.2">
      <c r="A8" s="47"/>
      <c r="B8" s="51"/>
      <c r="C8" s="51" t="s">
        <v>7</v>
      </c>
      <c r="D8" s="19" t="s">
        <v>53</v>
      </c>
      <c r="E8" s="19" t="s">
        <v>16</v>
      </c>
      <c r="F8" s="19" t="s">
        <v>53</v>
      </c>
      <c r="G8" s="19" t="s">
        <v>16</v>
      </c>
    </row>
    <row r="9" spans="1:7" ht="14.25" customHeight="1" x14ac:dyDescent="0.2">
      <c r="A9" s="20" t="s">
        <v>18</v>
      </c>
      <c r="B9" s="21">
        <f>'2.deposits by maturity'!B9</f>
        <v>44120.100000000006</v>
      </c>
      <c r="C9" s="22">
        <f>'2.deposits by maturity'!C9</f>
        <v>30.051714751326493</v>
      </c>
      <c r="D9" s="21">
        <f>'6.deposits by maturity NC'!B9</f>
        <v>34495.600000000006</v>
      </c>
      <c r="E9" s="22">
        <f>'6.deposits by maturity NC'!C9</f>
        <v>32.269946311993415</v>
      </c>
      <c r="F9" s="21">
        <f>'10.deposits by maturity FC'!B9</f>
        <v>9624.5</v>
      </c>
      <c r="G9" s="22">
        <f>'10.deposits by maturity FC'!C9</f>
        <v>22.101252013091589</v>
      </c>
    </row>
    <row r="10" spans="1:7" ht="14.25" customHeight="1" x14ac:dyDescent="0.2">
      <c r="A10" s="20" t="s">
        <v>19</v>
      </c>
      <c r="B10" s="21">
        <f>'2.deposits by maturity'!B10</f>
        <v>44864.900000000009</v>
      </c>
      <c r="C10" s="22">
        <f>'2.deposits by maturity'!C10</f>
        <v>29.080911246876731</v>
      </c>
      <c r="D10" s="21">
        <f>'6.deposits by maturity NC'!B10</f>
        <v>35005.700000000004</v>
      </c>
      <c r="E10" s="22">
        <f>'6.deposits by maturity NC'!C10</f>
        <v>30.598377778476078</v>
      </c>
      <c r="F10" s="21">
        <f>'10.deposits by maturity FC'!B10</f>
        <v>9859.2000000000007</v>
      </c>
      <c r="G10" s="22">
        <f>'10.deposits by maturity FC'!C10</f>
        <v>23.693052377474846</v>
      </c>
    </row>
    <row r="11" spans="1:7" ht="14.25" customHeight="1" x14ac:dyDescent="0.2">
      <c r="A11" s="20" t="s">
        <v>20</v>
      </c>
      <c r="B11" s="21">
        <f>'2.deposits by maturity'!B11</f>
        <v>47498.899999999994</v>
      </c>
      <c r="C11" s="22">
        <f>'2.deposits by maturity'!C11</f>
        <v>26.537800917494934</v>
      </c>
      <c r="D11" s="21">
        <f>'6.deposits by maturity NC'!B11</f>
        <v>31495.499999999996</v>
      </c>
      <c r="E11" s="22">
        <f>'6.deposits by maturity NC'!C11</f>
        <v>28.254391897255168</v>
      </c>
      <c r="F11" s="21">
        <f>'10.deposits by maturity FC'!B11</f>
        <v>16003.399999999998</v>
      </c>
      <c r="G11" s="22">
        <f>'10.deposits by maturity FC'!C11</f>
        <v>23.159463114088261</v>
      </c>
    </row>
    <row r="12" spans="1:7" ht="14.25" customHeight="1" x14ac:dyDescent="0.2">
      <c r="A12" s="20" t="s">
        <v>21</v>
      </c>
      <c r="B12" s="21">
        <f>'2.deposits by maturity'!B12</f>
        <v>51267.299999999988</v>
      </c>
      <c r="C12" s="22">
        <f>'2.deposits by maturity'!C12</f>
        <v>26.000048900566256</v>
      </c>
      <c r="D12" s="21">
        <f>'6.deposits by maturity NC'!B12</f>
        <v>35798.899999999994</v>
      </c>
      <c r="E12" s="22">
        <f>'6.deposits by maturity NC'!C12</f>
        <v>29.333886795404336</v>
      </c>
      <c r="F12" s="21">
        <f>'10.deposits by maturity FC'!B12</f>
        <v>15468.4</v>
      </c>
      <c r="G12" s="22">
        <f>'10.deposits by maturity FC'!C12</f>
        <v>18.284465555584291</v>
      </c>
    </row>
    <row r="13" spans="1:7" ht="14.25" customHeight="1" x14ac:dyDescent="0.2">
      <c r="A13" s="20" t="s">
        <v>22</v>
      </c>
      <c r="B13" s="21">
        <f>'2.deposits by maturity'!B13</f>
        <v>60538.8</v>
      </c>
      <c r="C13" s="22">
        <f>'2.deposits by maturity'!C13</f>
        <v>27.689792628859507</v>
      </c>
      <c r="D13" s="21">
        <f>'6.deposits by maturity NC'!B13</f>
        <v>43233.9</v>
      </c>
      <c r="E13" s="22">
        <f>'6.deposits by maturity NC'!C13</f>
        <v>32.059469999236704</v>
      </c>
      <c r="F13" s="21">
        <f>'10.deposits by maturity FC'!B13</f>
        <v>17304.900000000001</v>
      </c>
      <c r="G13" s="22">
        <f>'10.deposits by maturity FC'!C13</f>
        <v>16.772757889383925</v>
      </c>
    </row>
    <row r="14" spans="1:7" ht="14.25" customHeight="1" x14ac:dyDescent="0.2">
      <c r="A14" s="20" t="s">
        <v>23</v>
      </c>
      <c r="B14" s="21">
        <f>'2.deposits by maturity'!B14</f>
        <v>50133.5</v>
      </c>
      <c r="C14" s="22">
        <f>'2.deposits by maturity'!C14</f>
        <v>22.579339623206042</v>
      </c>
      <c r="D14" s="21">
        <f>'6.deposits by maturity NC'!B14</f>
        <v>20848.8</v>
      </c>
      <c r="E14" s="22">
        <f>'6.deposits by maturity NC'!C14</f>
        <v>30.847910191473851</v>
      </c>
      <c r="F14" s="21">
        <f>'10.deposits by maturity FC'!B14</f>
        <v>29284.699999999997</v>
      </c>
      <c r="G14" s="22">
        <f>'10.deposits by maturity FC'!C14</f>
        <v>16.692655652951885</v>
      </c>
    </row>
    <row r="15" spans="1:7" ht="14.25" customHeight="1" x14ac:dyDescent="0.2">
      <c r="A15" s="20" t="s">
        <v>24</v>
      </c>
      <c r="B15" s="21">
        <f>'2.deposits by maturity'!B15</f>
        <v>50764.3</v>
      </c>
      <c r="C15" s="22">
        <f>'2.deposits by maturity'!C15</f>
        <v>24.129365321692603</v>
      </c>
      <c r="D15" s="21">
        <f>'6.deposits by maturity NC'!B15</f>
        <v>33992.199999999997</v>
      </c>
      <c r="E15" s="22">
        <f>'6.deposits by maturity NC'!C15</f>
        <v>30.369710227640461</v>
      </c>
      <c r="F15" s="21">
        <f>'10.deposits by maturity FC'!B15</f>
        <v>16772.099999999999</v>
      </c>
      <c r="G15" s="22">
        <f>'10.deposits by maturity FC'!C15</f>
        <v>11.481989494458059</v>
      </c>
    </row>
    <row r="16" spans="1:7" ht="14.25" customHeight="1" x14ac:dyDescent="0.2">
      <c r="A16" s="20" t="s">
        <v>25</v>
      </c>
      <c r="B16" s="21">
        <f>'2.deposits by maturity'!B16</f>
        <v>84460.599999999991</v>
      </c>
      <c r="C16" s="22">
        <f>'2.deposits by maturity'!C16</f>
        <v>18.738324023272387</v>
      </c>
      <c r="D16" s="21">
        <f>'6.deposits by maturity NC'!B16</f>
        <v>29397.699999999997</v>
      </c>
      <c r="E16" s="22">
        <f>'6.deposits by maturity NC'!C16</f>
        <v>32.652997343329581</v>
      </c>
      <c r="F16" s="21">
        <f>'10.deposits by maturity FC'!B16</f>
        <v>55062.9</v>
      </c>
      <c r="G16" s="22">
        <f>'10.deposits by maturity FC'!C16</f>
        <v>11.309376549364453</v>
      </c>
    </row>
    <row r="17" spans="1:7" ht="14.25" customHeight="1" x14ac:dyDescent="0.2">
      <c r="A17" s="20" t="s">
        <v>26</v>
      </c>
      <c r="B17" s="21">
        <f>'2.deposits by maturity'!B17</f>
        <v>60079.8</v>
      </c>
      <c r="C17" s="22">
        <f>'2.deposits by maturity'!C17</f>
        <v>25.757066634709169</v>
      </c>
      <c r="D17" s="21">
        <f>'6.deposits by maturity NC'!B17</f>
        <v>31982.7</v>
      </c>
      <c r="E17" s="22">
        <f>'6.deposits by maturity NC'!C17</f>
        <v>32.981176010780828</v>
      </c>
      <c r="F17" s="21">
        <f>'10.deposits by maturity FC'!B17</f>
        <v>28097.1</v>
      </c>
      <c r="G17" s="22">
        <f>'10.deposits by maturity FC'!C17</f>
        <v>17.533921792640523</v>
      </c>
    </row>
    <row r="18" spans="1:7" ht="14.25" customHeight="1" x14ac:dyDescent="0.2">
      <c r="A18" s="20" t="s">
        <v>27</v>
      </c>
      <c r="B18" s="21">
        <f>'2.deposits by maturity'!B18</f>
        <v>90226.499999999985</v>
      </c>
      <c r="C18" s="22">
        <f>'2.deposits by maturity'!C18</f>
        <v>24.966312469174802</v>
      </c>
      <c r="D18" s="21">
        <f>'6.deposits by maturity NC'!B18</f>
        <v>44505.9</v>
      </c>
      <c r="E18" s="22">
        <f>'6.deposits by maturity NC'!C18</f>
        <v>38.831866336822756</v>
      </c>
      <c r="F18" s="21">
        <f>'10.deposits by maturity FC'!B18</f>
        <v>45720.599999999991</v>
      </c>
      <c r="G18" s="22">
        <f>'10.deposits by maturity FC'!C18</f>
        <v>11.4691371504311</v>
      </c>
    </row>
    <row r="19" spans="1:7" ht="14.25" customHeight="1" x14ac:dyDescent="0.2">
      <c r="A19" s="20" t="s">
        <v>28</v>
      </c>
      <c r="B19" s="21">
        <f>'2.deposits by maturity'!B19</f>
        <v>77709.299999999988</v>
      </c>
      <c r="C19" s="22">
        <f>'2.deposits by maturity'!C19</f>
        <v>21.52101075418258</v>
      </c>
      <c r="D19" s="21">
        <f>'6.deposits by maturity NC'!B19</f>
        <v>47523.199999999997</v>
      </c>
      <c r="E19" s="22">
        <f>'6.deposits by maturity NC'!C19</f>
        <v>25.520295960709717</v>
      </c>
      <c r="F19" s="21">
        <f>'10.deposits by maturity FC'!B19</f>
        <v>30186.1</v>
      </c>
      <c r="G19" s="22">
        <f>'10.deposits by maturity FC'!C19</f>
        <v>15.224774051633037</v>
      </c>
    </row>
    <row r="20" spans="1:7" ht="14.25" customHeight="1" thickBot="1" x14ac:dyDescent="0.25">
      <c r="A20" s="23" t="s">
        <v>29</v>
      </c>
      <c r="B20" s="24">
        <f>'2.deposits by maturity'!B20</f>
        <v>69039.899999999994</v>
      </c>
      <c r="C20" s="25">
        <f>'2.deposits by maturity'!C20</f>
        <v>20.399740845511076</v>
      </c>
      <c r="D20" s="24">
        <f>'6.deposits by maturity NC'!B20</f>
        <v>39096.299999999996</v>
      </c>
      <c r="E20" s="25">
        <f>'6.deposits by maturity NC'!C20</f>
        <v>24.757751705404353</v>
      </c>
      <c r="F20" s="24">
        <f>'10.deposits by maturity FC'!B20</f>
        <v>29943.600000000002</v>
      </c>
      <c r="G20" s="25">
        <f>'10.deposits by maturity FC'!C20</f>
        <v>14.709640123432052</v>
      </c>
    </row>
    <row r="21" spans="1:7" ht="14.25" customHeight="1" x14ac:dyDescent="0.2">
      <c r="A21" s="20" t="s">
        <v>30</v>
      </c>
      <c r="B21" s="21">
        <f>'2.deposits by maturity'!B21</f>
        <v>119300.29999999999</v>
      </c>
      <c r="C21" s="22">
        <f>'2.deposits by maturity'!C21</f>
        <v>15.685133147192426</v>
      </c>
      <c r="D21" s="21">
        <f>'6.deposits by maturity NC'!B21</f>
        <v>46454.8</v>
      </c>
      <c r="E21" s="22">
        <f>'6.deposits by maturity NC'!C21</f>
        <v>27.763560923736623</v>
      </c>
      <c r="F21" s="21">
        <f>'10.deposits by maturity FC'!B21</f>
        <v>72845.499999999985</v>
      </c>
      <c r="G21" s="22">
        <f>'10.deposits by maturity FC'!C21</f>
        <v>7.9825166962955869</v>
      </c>
    </row>
    <row r="22" spans="1:7" ht="14.25" customHeight="1" x14ac:dyDescent="0.2">
      <c r="A22" s="20" t="s">
        <v>19</v>
      </c>
      <c r="B22" s="21">
        <f>'2.deposits by maturity'!B22</f>
        <v>114577.60000000001</v>
      </c>
      <c r="C22" s="22">
        <f>'2.deposits by maturity'!C22</f>
        <v>17.8388429239223</v>
      </c>
      <c r="D22" s="21">
        <f>'6.deposits by maturity NC'!B22</f>
        <v>38144.100000000006</v>
      </c>
      <c r="E22" s="22">
        <f>'6.deposits by maturity NC'!C22</f>
        <v>33.162262315797207</v>
      </c>
      <c r="F22" s="21">
        <f>'10.deposits by maturity FC'!B22</f>
        <v>76433.5</v>
      </c>
      <c r="G22" s="22">
        <f>'10.deposits by maturity FC'!C22</f>
        <v>10.191698129746774</v>
      </c>
    </row>
    <row r="23" spans="1:7" ht="14.25" customHeight="1" x14ac:dyDescent="0.2">
      <c r="A23" s="20" t="s">
        <v>20</v>
      </c>
      <c r="B23" s="21">
        <f>'2.deposits by maturity'!B23</f>
        <v>106598.1</v>
      </c>
      <c r="C23" s="22">
        <f>'2.deposits by maturity'!C23</f>
        <v>27.24285226472141</v>
      </c>
      <c r="D23" s="21">
        <f>'6.deposits by maturity NC'!B23</f>
        <v>57488.200000000004</v>
      </c>
      <c r="E23" s="22">
        <f>'6.deposits by maturity NC'!C23</f>
        <v>39.092838617316247</v>
      </c>
      <c r="F23" s="21">
        <f>'10.deposits by maturity FC'!B23</f>
        <v>49109.9</v>
      </c>
      <c r="G23" s="22">
        <f>'10.deposits by maturity FC'!C23</f>
        <v>13.371221790311118</v>
      </c>
    </row>
    <row r="24" spans="1:7" ht="14.25" customHeight="1" x14ac:dyDescent="0.2">
      <c r="A24" s="20" t="s">
        <v>21</v>
      </c>
      <c r="B24" s="21">
        <f>'2.deposits by maturity'!B24</f>
        <v>202294.9</v>
      </c>
      <c r="C24" s="22">
        <f>'2.deposits by maturity'!C24</f>
        <v>20.433860764655961</v>
      </c>
      <c r="D24" s="21">
        <f>'6.deposits by maturity NC'!B24</f>
        <v>93681.799999999988</v>
      </c>
      <c r="E24" s="22">
        <f>'6.deposits by maturity NC'!C24</f>
        <v>35.19730780151535</v>
      </c>
      <c r="F24" s="21">
        <f>'10.deposits by maturity FC'!B24</f>
        <v>108613.09999999999</v>
      </c>
      <c r="G24" s="22">
        <f>'10.deposits by maturity FC'!C24</f>
        <v>7.6999797446164422</v>
      </c>
    </row>
    <row r="25" spans="1:7" ht="14.25" customHeight="1" x14ac:dyDescent="0.2">
      <c r="A25" s="20" t="s">
        <v>22</v>
      </c>
      <c r="B25" s="21">
        <f>'2.deposits by maturity'!B25</f>
        <v>184319.9</v>
      </c>
      <c r="C25" s="22">
        <f>'2.deposits by maturity'!C25</f>
        <v>19.366316474781076</v>
      </c>
      <c r="D25" s="21">
        <f>'6.deposits by maturity NC'!B25</f>
        <v>111507.2</v>
      </c>
      <c r="E25" s="22">
        <f>'6.deposits by maturity NC'!C25</f>
        <v>25.495327727716237</v>
      </c>
      <c r="F25" s="21">
        <f>'10.deposits by maturity FC'!B25</f>
        <v>72812.700000000012</v>
      </c>
      <c r="G25" s="22">
        <f>'10.deposits by maturity FC'!C25</f>
        <v>9.9801944990365694</v>
      </c>
    </row>
    <row r="26" spans="1:7" ht="14.25" customHeight="1" x14ac:dyDescent="0.2">
      <c r="A26" s="20" t="s">
        <v>23</v>
      </c>
      <c r="B26" s="21">
        <f>'2.deposits by maturity'!B26</f>
        <v>149640.50000000003</v>
      </c>
      <c r="C26" s="22">
        <f>'2.deposits by maturity'!C26</f>
        <v>18.08075924632703</v>
      </c>
      <c r="D26" s="21">
        <f>'6.deposits by maturity NC'!B26</f>
        <v>94783.6</v>
      </c>
      <c r="E26" s="22">
        <f>'6.deposits by maturity NC'!C26</f>
        <v>22.128074392616444</v>
      </c>
      <c r="F26" s="21">
        <f>'10.deposits by maturity FC'!B26</f>
        <v>54856.9</v>
      </c>
      <c r="G26" s="22">
        <f>'10.deposits by maturity FC'!C26</f>
        <v>11.087671778755269</v>
      </c>
    </row>
    <row r="27" spans="1:7" ht="14.25" customHeight="1" x14ac:dyDescent="0.2">
      <c r="A27" s="20" t="s">
        <v>24</v>
      </c>
      <c r="B27" s="21">
        <f>'2.deposits by maturity'!B27</f>
        <v>231963.1</v>
      </c>
      <c r="C27" s="22">
        <f>'2.deposits by maturity'!C27</f>
        <v>18.709591003913985</v>
      </c>
      <c r="D27" s="21">
        <f>'6.deposits by maturity NC'!B27</f>
        <v>126754.5</v>
      </c>
      <c r="E27" s="22">
        <f>'6.deposits by maturity NC'!C27</f>
        <v>28.949395477083655</v>
      </c>
      <c r="F27" s="21">
        <f>'10.deposits by maturity FC'!B27</f>
        <v>105208.59999999999</v>
      </c>
      <c r="G27" s="22">
        <f>'10.deposits by maturity FC'!C27</f>
        <v>6.3727545086618393</v>
      </c>
    </row>
    <row r="28" spans="1:7" ht="14.25" customHeight="1" x14ac:dyDescent="0.2">
      <c r="A28" s="20" t="s">
        <v>25</v>
      </c>
      <c r="B28" s="21">
        <f>'2.deposits by maturity'!B28</f>
        <v>188593.1</v>
      </c>
      <c r="C28" s="22">
        <f>'2.deposits by maturity'!C28</f>
        <v>18.867984427850224</v>
      </c>
      <c r="D28" s="21">
        <f>'6.deposits by maturity NC'!B28</f>
        <v>103391.4</v>
      </c>
      <c r="E28" s="22">
        <f>'6.deposits by maturity NC'!C28</f>
        <v>29.276881094559123</v>
      </c>
      <c r="F28" s="21">
        <f>'10.deposits by maturity FC'!B28</f>
        <v>85201.700000000012</v>
      </c>
      <c r="G28" s="22">
        <f>'10.deposits by maturity FC'!C28</f>
        <v>6.2368937474252277</v>
      </c>
    </row>
    <row r="29" spans="1:7" ht="14.25" customHeight="1" x14ac:dyDescent="0.2">
      <c r="A29" s="20" t="s">
        <v>26</v>
      </c>
      <c r="B29" s="21">
        <f>'2.deposits by maturity'!B29</f>
        <v>302128.90000000002</v>
      </c>
      <c r="C29" s="22">
        <f>'2.deposits by maturity'!C29</f>
        <v>17.158954664714297</v>
      </c>
      <c r="D29" s="21">
        <f>'6.deposits by maturity NC'!B29</f>
        <v>163997.9</v>
      </c>
      <c r="E29" s="22">
        <f>'6.deposits by maturity NC'!C29</f>
        <v>25.398327832246633</v>
      </c>
      <c r="F29" s="21">
        <f>'10.deposits by maturity FC'!B29</f>
        <v>138131</v>
      </c>
      <c r="G29" s="22">
        <f>'10.deposits by maturity FC'!C29</f>
        <v>7.3766473130578953</v>
      </c>
    </row>
    <row r="30" spans="1:7" ht="14.25" customHeight="1" x14ac:dyDescent="0.2">
      <c r="A30" s="20" t="s">
        <v>27</v>
      </c>
      <c r="B30" s="21">
        <f>'2.deposits by maturity'!B30</f>
        <v>363780.99999999994</v>
      </c>
      <c r="C30" s="22">
        <f>'2.deposits by maturity'!C30</f>
        <v>15.262310906836809</v>
      </c>
      <c r="D30" s="21">
        <f>'6.deposits by maturity NC'!B30</f>
        <v>244407.09999999995</v>
      </c>
      <c r="E30" s="22">
        <f>'6.deposits by maturity NC'!C30</f>
        <v>19.509765444620886</v>
      </c>
      <c r="F30" s="21">
        <f>'10.deposits by maturity FC'!B30</f>
        <v>119373.9</v>
      </c>
      <c r="G30" s="22">
        <f>'10.deposits by maturity FC'!C30</f>
        <v>6.5660377184627459</v>
      </c>
    </row>
    <row r="31" spans="1:7" ht="14.25" customHeight="1" x14ac:dyDescent="0.2">
      <c r="A31" s="20" t="s">
        <v>28</v>
      </c>
      <c r="B31" s="21">
        <f>'2.deposits by maturity'!B31</f>
        <v>229537.5</v>
      </c>
      <c r="C31" s="22">
        <f>'2.deposits by maturity'!C31</f>
        <v>15.548181521537876</v>
      </c>
      <c r="D31" s="21">
        <f>'6.deposits by maturity NC'!B31</f>
        <v>96648.9</v>
      </c>
      <c r="E31" s="22">
        <f>'6.deposits by maturity NC'!C31</f>
        <v>29.784969420241726</v>
      </c>
      <c r="F31" s="21">
        <f>'10.deposits by maturity FC'!B31</f>
        <v>132888.59999999998</v>
      </c>
      <c r="G31" s="22">
        <f>'10.deposits by maturity FC'!C31</f>
        <v>5.1938705426951604</v>
      </c>
    </row>
    <row r="32" spans="1:7" ht="14.25" customHeight="1" thickBot="1" x14ac:dyDescent="0.25">
      <c r="A32" s="23" t="s">
        <v>29</v>
      </c>
      <c r="B32" s="24">
        <f>'2.deposits by maturity'!B32</f>
        <v>272404.30000000005</v>
      </c>
      <c r="C32" s="25">
        <f>'2.deposits by maturity'!C32</f>
        <v>16.791778312603725</v>
      </c>
      <c r="D32" s="24">
        <f>'6.deposits by maturity NC'!B32</f>
        <v>117624.60000000002</v>
      </c>
      <c r="E32" s="25">
        <f>'6.deposits by maturity NC'!C32</f>
        <v>32.013462719533152</v>
      </c>
      <c r="F32" s="24">
        <f>'10.deposits by maturity FC'!B32</f>
        <v>154779.70000000001</v>
      </c>
      <c r="G32" s="25">
        <f>'10.deposits by maturity FC'!C32</f>
        <v>5.2240821632294159</v>
      </c>
    </row>
    <row r="33" spans="1:7" ht="14.25" customHeight="1" x14ac:dyDescent="0.2">
      <c r="A33" s="20" t="s">
        <v>31</v>
      </c>
      <c r="B33" s="21">
        <f>'2.deposits by maturity'!B33</f>
        <v>279652.2</v>
      </c>
      <c r="C33" s="22">
        <f>'2.deposits by maturity'!C33</f>
        <v>19.425503135680678</v>
      </c>
      <c r="D33" s="21">
        <f>'6.deposits by maturity NC'!B33</f>
        <v>147098.4</v>
      </c>
      <c r="E33" s="22">
        <f>'6.deposits by maturity NC'!C33</f>
        <v>30.062446321645918</v>
      </c>
      <c r="F33" s="21">
        <f>'10.deposits by maturity FC'!B33</f>
        <v>132553.80000000002</v>
      </c>
      <c r="G33" s="22">
        <f>'10.deposits by maturity FC'!C33</f>
        <v>7.6214105819674707</v>
      </c>
    </row>
    <row r="34" spans="1:7" ht="14.25" customHeight="1" x14ac:dyDescent="0.2">
      <c r="A34" s="20" t="s">
        <v>19</v>
      </c>
      <c r="B34" s="21">
        <f>'2.deposits by maturity'!B34</f>
        <v>301642.80000000005</v>
      </c>
      <c r="C34" s="22">
        <f>'2.deposits by maturity'!C34</f>
        <v>16.46451734302957</v>
      </c>
      <c r="D34" s="21">
        <f>'6.deposits by maturity NC'!B34</f>
        <v>148984.00000000003</v>
      </c>
      <c r="E34" s="22">
        <f>'6.deposits by maturity NC'!C34</f>
        <v>26.684991858186109</v>
      </c>
      <c r="F34" s="21">
        <f>'10.deposits by maturity FC'!B34</f>
        <v>152658.80000000002</v>
      </c>
      <c r="G34" s="22">
        <f>'10.deposits by maturity FC'!C34</f>
        <v>6.4900699140829081</v>
      </c>
    </row>
    <row r="35" spans="1:7" ht="14.25" customHeight="1" x14ac:dyDescent="0.2">
      <c r="A35" s="20" t="s">
        <v>20</v>
      </c>
      <c r="B35" s="21">
        <f>'2.deposits by maturity'!B35</f>
        <v>450210.30000000005</v>
      </c>
      <c r="C35" s="22">
        <f>'2.deposits by maturity'!C35</f>
        <v>22.413648401646959</v>
      </c>
      <c r="D35" s="21">
        <f>'6.deposits by maturity NC'!B35</f>
        <v>275008.30000000005</v>
      </c>
      <c r="E35" s="22">
        <f>'6.deposits by maturity NC'!C35</f>
        <v>33.046575194275945</v>
      </c>
      <c r="F35" s="21">
        <f>'10.deposits by maturity FC'!B35</f>
        <v>175202.00000000003</v>
      </c>
      <c r="G35" s="22">
        <f>'10.deposits by maturity FC'!C35</f>
        <v>5.7235243090832295</v>
      </c>
    </row>
    <row r="36" spans="1:7" ht="14.25" customHeight="1" x14ac:dyDescent="0.2">
      <c r="A36" s="20" t="s">
        <v>21</v>
      </c>
      <c r="B36" s="21">
        <f>'2.deposits by maturity'!B36</f>
        <v>428159</v>
      </c>
      <c r="C36" s="22">
        <f>'2.deposits by maturity'!C36</f>
        <v>16.780502649716581</v>
      </c>
      <c r="D36" s="21">
        <f>'6.deposits by maturity NC'!B36</f>
        <v>213565.9</v>
      </c>
      <c r="E36" s="22">
        <f>'6.deposits by maturity NC'!C36</f>
        <v>26.312795404135212</v>
      </c>
      <c r="F36" s="21">
        <f>'10.deposits by maturity FC'!B36</f>
        <v>214593.09999999998</v>
      </c>
      <c r="G36" s="22">
        <f>'10.deposits by maturity FC'!C36</f>
        <v>7.2938384412173551</v>
      </c>
    </row>
    <row r="37" spans="1:7" ht="14.25" customHeight="1" x14ac:dyDescent="0.2">
      <c r="A37" s="20" t="s">
        <v>22</v>
      </c>
      <c r="B37" s="21">
        <f>'2.deposits by maturity'!B37</f>
        <v>346417</v>
      </c>
      <c r="C37" s="22">
        <f>'2.deposits by maturity'!C37</f>
        <v>16.402274143589949</v>
      </c>
      <c r="D37" s="21">
        <f>'6.deposits by maturity NC'!B37</f>
        <v>144806.29999999999</v>
      </c>
      <c r="E37" s="22">
        <f>'6.deposits by maturity NC'!C37</f>
        <v>27.547358409129991</v>
      </c>
      <c r="F37" s="21">
        <f>'10.deposits by maturity FC'!B37</f>
        <v>201610.69999999998</v>
      </c>
      <c r="G37" s="22">
        <f>'10.deposits by maturity FC'!C37</f>
        <v>8.3973497239977846</v>
      </c>
    </row>
    <row r="38" spans="1:7" ht="14.25" customHeight="1" x14ac:dyDescent="0.2">
      <c r="A38" s="20" t="s">
        <v>23</v>
      </c>
      <c r="B38" s="21">
        <f>'2.deposits by maturity'!B38</f>
        <v>304383.60000000003</v>
      </c>
      <c r="C38" s="22">
        <f>'2.deposits by maturity'!C38</f>
        <v>23.431896876178609</v>
      </c>
      <c r="D38" s="21">
        <f>'6.deposits by maturity NC'!B38</f>
        <v>195246.1</v>
      </c>
      <c r="E38" s="22">
        <f>'6.deposits by maturity NC'!C38</f>
        <v>28.211269817937467</v>
      </c>
      <c r="F38" s="21">
        <f>'10.deposits by maturity FC'!B38</f>
        <v>109137.50000000001</v>
      </c>
      <c r="G38" s="22">
        <f>'10.deposits by maturity FC'!C38</f>
        <v>14.881637548963461</v>
      </c>
    </row>
    <row r="39" spans="1:7" ht="14.25" customHeight="1" x14ac:dyDescent="0.2">
      <c r="A39" s="20" t="s">
        <v>24</v>
      </c>
      <c r="B39" s="21">
        <f>'2.deposits by maturity'!B39</f>
        <v>496580</v>
      </c>
      <c r="C39" s="22">
        <f>'2.deposits by maturity'!C39</f>
        <v>19.764260973055706</v>
      </c>
      <c r="D39" s="21">
        <f>'6.deposits by maturity NC'!B39</f>
        <v>249566.30000000002</v>
      </c>
      <c r="E39" s="22">
        <f>'6.deposits by maturity NC'!C39</f>
        <v>30.53348951360821</v>
      </c>
      <c r="F39" s="21">
        <f>'10.deposits by maturity FC'!B39</f>
        <v>247013.69999999998</v>
      </c>
      <c r="G39" s="22">
        <f>'10.deposits by maturity FC'!C39</f>
        <v>8.8837449501788779</v>
      </c>
    </row>
    <row r="40" spans="1:7" ht="14.25" customHeight="1" x14ac:dyDescent="0.2">
      <c r="A40" s="20" t="s">
        <v>25</v>
      </c>
      <c r="B40" s="21">
        <f>'2.deposits by maturity'!B40</f>
        <v>304553</v>
      </c>
      <c r="C40" s="22">
        <f>'2.deposits by maturity'!C40</f>
        <v>20.073488732667219</v>
      </c>
      <c r="D40" s="21">
        <f>'6.deposits by maturity NC'!B40</f>
        <v>157008.6</v>
      </c>
      <c r="E40" s="22">
        <f>'6.deposits by maturity NC'!C40</f>
        <v>29.77605315250247</v>
      </c>
      <c r="F40" s="21">
        <f>'10.deposits by maturity FC'!B40</f>
        <v>147544.40000000002</v>
      </c>
      <c r="G40" s="22">
        <f>'10.deposits by maturity FC'!C40</f>
        <v>9.7485556551112769</v>
      </c>
    </row>
    <row r="41" spans="1:7" ht="14.25" customHeight="1" x14ac:dyDescent="0.2">
      <c r="A41" s="20" t="s">
        <v>26</v>
      </c>
      <c r="B41" s="21">
        <f>'2.deposits by maturity'!B41</f>
        <v>400081.3</v>
      </c>
      <c r="C41" s="22">
        <f>'2.deposits by maturity'!C41</f>
        <v>24.865005967537094</v>
      </c>
      <c r="D41" s="21">
        <f>'6.deposits by maturity NC'!B41</f>
        <v>199186.3</v>
      </c>
      <c r="E41" s="22">
        <f>'6.deposits by maturity NC'!C41</f>
        <v>36.660140074894706</v>
      </c>
      <c r="F41" s="21">
        <f>'10.deposits by maturity FC'!B41</f>
        <v>200895</v>
      </c>
      <c r="G41" s="22">
        <f>'10.deposits by maturity FC'!C41</f>
        <v>13.170194643968244</v>
      </c>
    </row>
    <row r="42" spans="1:7" ht="14.25" customHeight="1" x14ac:dyDescent="0.2">
      <c r="A42" s="20" t="s">
        <v>27</v>
      </c>
      <c r="B42" s="21">
        <f>'2.deposits by maturity'!B42</f>
        <v>525064.6</v>
      </c>
      <c r="C42" s="22">
        <f>'2.deposits by maturity'!C42</f>
        <v>29.626727587424483</v>
      </c>
      <c r="D42" s="21">
        <f>'6.deposits by maturity NC'!B42</f>
        <v>259963.3</v>
      </c>
      <c r="E42" s="22">
        <f>'6.deposits by maturity NC'!C42</f>
        <v>42.312227718297166</v>
      </c>
      <c r="F42" s="21">
        <f>'10.deposits by maturity FC'!B42</f>
        <v>265101.3</v>
      </c>
      <c r="G42" s="22">
        <f>'10.deposits by maturity FC'!C42</f>
        <v>17.187088565767123</v>
      </c>
    </row>
    <row r="43" spans="1:7" ht="14.25" customHeight="1" x14ac:dyDescent="0.2">
      <c r="A43" s="20" t="s">
        <v>28</v>
      </c>
      <c r="B43" s="21">
        <f>'2.deposits by maturity'!B43</f>
        <v>644656.1</v>
      </c>
      <c r="C43" s="22">
        <f>'2.deposits by maturity'!C43</f>
        <v>32.051267595234116</v>
      </c>
      <c r="D43" s="21">
        <f>'6.deposits by maturity NC'!B43</f>
        <v>272363.29999999993</v>
      </c>
      <c r="E43" s="22">
        <f>'6.deposits by maturity NC'!C43</f>
        <v>51.22503742244276</v>
      </c>
      <c r="F43" s="21">
        <f>'10.deposits by maturity FC'!B43</f>
        <v>372292.80000000005</v>
      </c>
      <c r="G43" s="22">
        <f>'10.deposits by maturity FC'!C43</f>
        <v>18.024052393707315</v>
      </c>
    </row>
    <row r="44" spans="1:7" ht="14.25" customHeight="1" thickBot="1" x14ac:dyDescent="0.25">
      <c r="A44" s="23" t="s">
        <v>29</v>
      </c>
      <c r="B44" s="24">
        <f>'2.deposits by maturity'!B44</f>
        <v>521948.7</v>
      </c>
      <c r="C44" s="25">
        <f>'2.deposits by maturity'!C44</f>
        <v>37.421023182929666</v>
      </c>
      <c r="D44" s="24">
        <f>'6.deposits by maturity NC'!B44</f>
        <v>264465.30000000005</v>
      </c>
      <c r="E44" s="25">
        <f>'6.deposits by maturity NC'!C44</f>
        <v>62.071004245169398</v>
      </c>
      <c r="F44" s="24">
        <f>'10.deposits by maturity FC'!B44</f>
        <v>257483.40000000002</v>
      </c>
      <c r="G44" s="25">
        <f>'10.deposits by maturity FC'!C44</f>
        <v>12.102635136867075</v>
      </c>
    </row>
    <row r="45" spans="1:7" ht="14.25" customHeight="1" x14ac:dyDescent="0.2">
      <c r="A45" s="20" t="s">
        <v>32</v>
      </c>
      <c r="B45" s="21">
        <f>'2.deposits by maturity'!B45</f>
        <v>513822.1</v>
      </c>
      <c r="C45" s="22">
        <f>'2.deposits by maturity'!C45</f>
        <v>28.785905063250496</v>
      </c>
      <c r="D45" s="21">
        <f>'6.deposits by maturity NC'!B45</f>
        <v>225299.3</v>
      </c>
      <c r="E45" s="22">
        <f>'6.deposits by maturity NC'!C45</f>
        <v>44.483267897414684</v>
      </c>
      <c r="F45" s="21">
        <f>'10.deposits by maturity FC'!B45</f>
        <v>288522.8</v>
      </c>
      <c r="G45" s="22">
        <f>'10.deposits by maturity FC'!C45</f>
        <v>16.528278080623089</v>
      </c>
    </row>
    <row r="46" spans="1:7" ht="14.25" customHeight="1" x14ac:dyDescent="0.2">
      <c r="A46" s="20" t="s">
        <v>19</v>
      </c>
      <c r="B46" s="21">
        <f>'2.deposits by maturity'!B46</f>
        <v>441854</v>
      </c>
      <c r="C46" s="22">
        <f>'2.deposits by maturity'!C46</f>
        <v>22.014019483811399</v>
      </c>
      <c r="D46" s="21">
        <f>'6.deposits by maturity NC'!B46</f>
        <v>227988.8</v>
      </c>
      <c r="E46" s="22">
        <f>'6.deposits by maturity NC'!C46</f>
        <v>33.669163529085644</v>
      </c>
      <c r="F46" s="21">
        <f>'10.deposits by maturity FC'!B46</f>
        <v>213865.2</v>
      </c>
      <c r="G46" s="22">
        <f>'10.deposits by maturity FC'!C46</f>
        <v>9.5891728761855628</v>
      </c>
    </row>
    <row r="47" spans="1:7" ht="14.25" customHeight="1" x14ac:dyDescent="0.2">
      <c r="A47" s="20" t="s">
        <v>20</v>
      </c>
      <c r="B47" s="21">
        <f>'2.deposits by maturity'!B47</f>
        <v>681400.39999999991</v>
      </c>
      <c r="C47" s="22">
        <f>'2.deposits by maturity'!C47</f>
        <v>16.141667443987412</v>
      </c>
      <c r="D47" s="21">
        <f>'6.deposits by maturity NC'!B47</f>
        <v>266924.3</v>
      </c>
      <c r="E47" s="22">
        <f>'6.deposits by maturity NC'!C47</f>
        <v>29.627871445200004</v>
      </c>
      <c r="F47" s="21">
        <f>'10.deposits by maturity FC'!B47</f>
        <v>414476.1</v>
      </c>
      <c r="G47" s="22">
        <f>'10.deposits by maturity FC'!C47</f>
        <v>7.4564970260046364</v>
      </c>
    </row>
    <row r="48" spans="1:7" ht="14.25" customHeight="1" x14ac:dyDescent="0.2">
      <c r="A48" s="20" t="s">
        <v>21</v>
      </c>
      <c r="B48" s="21">
        <f>'2.deposits by maturity'!B48</f>
        <v>551467</v>
      </c>
      <c r="C48" s="22">
        <f>'2.deposits by maturity'!C48</f>
        <v>17.707456081687571</v>
      </c>
      <c r="D48" s="21">
        <f>'6.deposits by maturity NC'!B48</f>
        <v>261651.7</v>
      </c>
      <c r="E48" s="22">
        <f>'6.deposits by maturity NC'!C48</f>
        <v>29.262759703070913</v>
      </c>
      <c r="F48" s="21">
        <f>'10.deposits by maturity FC'!B48</f>
        <v>289815.3</v>
      </c>
      <c r="G48" s="22">
        <f>'10.deposits by maturity FC'!C48</f>
        <v>7.2750709158557187</v>
      </c>
    </row>
    <row r="49" spans="1:7" ht="14.25" customHeight="1" x14ac:dyDescent="0.2">
      <c r="A49" s="20" t="s">
        <v>22</v>
      </c>
      <c r="B49" s="21">
        <f>'2.deposits by maturity'!B49</f>
        <v>436646.40000000002</v>
      </c>
      <c r="C49" s="22">
        <f>'2.deposits by maturity'!C49</f>
        <v>16.746748952928503</v>
      </c>
      <c r="D49" s="21">
        <f>'6.deposits by maturity NC'!B49</f>
        <v>184290.1</v>
      </c>
      <c r="E49" s="22">
        <f>'6.deposits by maturity NC'!C49</f>
        <v>28.867850622469678</v>
      </c>
      <c r="F49" s="21">
        <f>'10.deposits by maturity FC'!B49</f>
        <v>252356.3</v>
      </c>
      <c r="G49" s="22">
        <f>'10.deposits by maturity FC'!C49</f>
        <v>7.8949824672496787</v>
      </c>
    </row>
    <row r="50" spans="1:7" ht="14.25" customHeight="1" x14ac:dyDescent="0.2">
      <c r="A50" s="20" t="s">
        <v>23</v>
      </c>
      <c r="B50" s="21">
        <f>'2.deposits by maturity'!B50</f>
        <v>407685.89999999997</v>
      </c>
      <c r="C50" s="22">
        <f>'2.deposits by maturity'!C50</f>
        <v>13.203392388601127</v>
      </c>
      <c r="D50" s="21">
        <f>'6.deposits by maturity NC'!B50</f>
        <v>146467.79999999999</v>
      </c>
      <c r="E50" s="22">
        <f>'6.deposits by maturity NC'!C50</f>
        <v>24.78186917534093</v>
      </c>
      <c r="F50" s="21">
        <f>'10.deposits by maturity FC'!B50</f>
        <v>261218.09999999998</v>
      </c>
      <c r="G50" s="22">
        <f>'10.deposits by maturity FC'!C50</f>
        <v>6.7112158422406418</v>
      </c>
    </row>
    <row r="51" spans="1:7" ht="14.25" customHeight="1" x14ac:dyDescent="0.2">
      <c r="A51" s="20" t="s">
        <v>24</v>
      </c>
      <c r="B51" s="21">
        <f>'2.deposits by maturity'!B51</f>
        <v>505719.99999999994</v>
      </c>
      <c r="C51" s="22">
        <f>'2.deposits by maturity'!C51</f>
        <v>17.867996413034888</v>
      </c>
      <c r="D51" s="21">
        <f>'6.deposits by maturity NC'!B51</f>
        <v>308509.79999999993</v>
      </c>
      <c r="E51" s="22">
        <f>'6.deposits by maturity NC'!C51</f>
        <v>24.864874739797578</v>
      </c>
      <c r="F51" s="21">
        <f>'10.deposits by maturity FC'!B51</f>
        <v>197210.19999999998</v>
      </c>
      <c r="G51" s="22">
        <f>'10.deposits by maturity FC'!C51</f>
        <v>6.922287047018866</v>
      </c>
    </row>
    <row r="52" spans="1:7" ht="14.25" customHeight="1" x14ac:dyDescent="0.2">
      <c r="A52" s="20" t="s">
        <v>25</v>
      </c>
      <c r="B52" s="21">
        <f>'2.deposits by maturity'!B52</f>
        <v>665606.6</v>
      </c>
      <c r="C52" s="22">
        <f>'2.deposits by maturity'!C52</f>
        <v>9.5524855372527853</v>
      </c>
      <c r="D52" s="21">
        <f>'6.deposits by maturity NC'!B52</f>
        <v>170158.8</v>
      </c>
      <c r="E52" s="22">
        <f>'6.deposits by maturity NC'!C52</f>
        <v>25.076975595737625</v>
      </c>
      <c r="F52" s="21">
        <f>'10.deposits by maturity FC'!B52</f>
        <v>495447.8</v>
      </c>
      <c r="G52" s="22">
        <f>'10.deposits by maturity FC'!C52</f>
        <v>4.2206854990576206</v>
      </c>
    </row>
    <row r="53" spans="1:7" ht="14.25" customHeight="1" x14ac:dyDescent="0.2">
      <c r="A53" s="20" t="s">
        <v>26</v>
      </c>
      <c r="B53" s="21">
        <f>'2.deposits by maturity'!B53</f>
        <v>855390.3</v>
      </c>
      <c r="C53" s="22">
        <f>'2.deposits by maturity'!C53</f>
        <v>6.7643872323546326</v>
      </c>
      <c r="D53" s="21">
        <f>'6.deposits by maturity NC'!B53</f>
        <v>294852.2</v>
      </c>
      <c r="E53" s="22">
        <f>'6.deposits by maturity NC'!C53</f>
        <v>12.645985659934029</v>
      </c>
      <c r="F53" s="21">
        <f>'10.deposits by maturity FC'!B53</f>
        <v>560538.1</v>
      </c>
      <c r="G53" s="22">
        <f>'10.deposits by maturity FC'!C53</f>
        <v>3.6705703519528825</v>
      </c>
    </row>
    <row r="54" spans="1:7" ht="14.25" customHeight="1" x14ac:dyDescent="0.2">
      <c r="A54" s="20" t="s">
        <v>27</v>
      </c>
      <c r="B54" s="21">
        <f>'2.deposits by maturity'!B54</f>
        <v>730682.89999999991</v>
      </c>
      <c r="C54" s="22">
        <f>'2.deposits by maturity'!C54</f>
        <v>13.783449014613588</v>
      </c>
      <c r="D54" s="21">
        <f>'6.deposits by maturity NC'!B54</f>
        <v>297023.19999999995</v>
      </c>
      <c r="E54" s="22">
        <f>'6.deposits by maturity NC'!C54</f>
        <v>28.322099590200363</v>
      </c>
      <c r="F54" s="21">
        <f>'10.deposits by maturity FC'!B54</f>
        <v>433659.69999999995</v>
      </c>
      <c r="G54" s="22">
        <f>'10.deposits by maturity FC'!C54</f>
        <v>3.8256029946983774</v>
      </c>
    </row>
    <row r="55" spans="1:7" ht="14.25" customHeight="1" x14ac:dyDescent="0.2">
      <c r="A55" s="20" t="s">
        <v>28</v>
      </c>
      <c r="B55" s="21">
        <f>'2.deposits by maturity'!B55</f>
        <v>546869.10000000009</v>
      </c>
      <c r="C55" s="22">
        <f>'2.deposits by maturity'!C55</f>
        <v>11.065150751797823</v>
      </c>
      <c r="D55" s="21">
        <f>'6.deposits by maturity NC'!B55</f>
        <v>185641.4</v>
      </c>
      <c r="E55" s="22">
        <f>'6.deposits by maturity NC'!C55</f>
        <v>23.897952455648362</v>
      </c>
      <c r="F55" s="21">
        <f>'10.deposits by maturity FC'!B55</f>
        <v>361227.70000000007</v>
      </c>
      <c r="G55" s="22">
        <f>'10.deposits by maturity FC'!C55</f>
        <v>4.4701435742607769</v>
      </c>
    </row>
    <row r="56" spans="1:7" ht="14.25" customHeight="1" thickBot="1" x14ac:dyDescent="0.25">
      <c r="A56" s="23" t="s">
        <v>29</v>
      </c>
      <c r="B56" s="24">
        <f>'2.deposits by maturity'!B56</f>
        <v>649828.79999999993</v>
      </c>
      <c r="C56" s="25">
        <f>'2.deposits by maturity'!C56</f>
        <v>8.6438739941966265</v>
      </c>
      <c r="D56" s="24">
        <f>'6.deposits by maturity NC'!B56</f>
        <v>189860.19999999998</v>
      </c>
      <c r="E56" s="25">
        <f>'6.deposits by maturity NC'!C56</f>
        <v>23.042454411193084</v>
      </c>
      <c r="F56" s="24">
        <f>'10.deposits by maturity FC'!B56</f>
        <v>459968.6</v>
      </c>
      <c r="G56" s="25">
        <f>'10.deposits by maturity FC'!C56</f>
        <v>2.700604480392792</v>
      </c>
    </row>
    <row r="57" spans="1:7" ht="14.25" customHeight="1" x14ac:dyDescent="0.2">
      <c r="A57" s="20" t="s">
        <v>33</v>
      </c>
      <c r="B57" s="21">
        <f>'2.deposits by maturity'!B57</f>
        <v>533360.39999999991</v>
      </c>
      <c r="C57" s="22">
        <f>'2.deposits by maturity'!C57</f>
        <v>11.365518990536232</v>
      </c>
      <c r="D57" s="21">
        <f>'6.deposits by maturity NC'!B57</f>
        <v>240973.49999999997</v>
      </c>
      <c r="E57" s="22">
        <f>'6.deposits by maturity NC'!C57</f>
        <v>19.120157477896949</v>
      </c>
      <c r="F57" s="21">
        <f>'10.deposits by maturity FC'!B57</f>
        <v>292386.89999999997</v>
      </c>
      <c r="G57" s="22">
        <f>'10.deposits by maturity FC'!C57</f>
        <v>4.9744584555600824</v>
      </c>
    </row>
    <row r="58" spans="1:7" ht="14.25" customHeight="1" x14ac:dyDescent="0.2">
      <c r="A58" s="20" t="s">
        <v>19</v>
      </c>
      <c r="B58" s="21">
        <f>'2.deposits by maturity'!B58</f>
        <v>681482.8</v>
      </c>
      <c r="C58" s="22">
        <f>'2.deposits by maturity'!C58</f>
        <v>13.399089891923902</v>
      </c>
      <c r="D58" s="21">
        <f>'6.deposits by maturity NC'!B58</f>
        <v>306001.2</v>
      </c>
      <c r="E58" s="22">
        <f>'6.deposits by maturity NC'!C58</f>
        <v>25.797549993267996</v>
      </c>
      <c r="F58" s="21">
        <f>'10.deposits by maturity FC'!B58</f>
        <v>375481.59999999992</v>
      </c>
      <c r="G58" s="22">
        <f>'10.deposits by maturity FC'!C58</f>
        <v>3.2948832699125608</v>
      </c>
    </row>
    <row r="59" spans="1:7" ht="14.25" customHeight="1" x14ac:dyDescent="0.2">
      <c r="A59" s="20" t="s">
        <v>20</v>
      </c>
      <c r="B59" s="21">
        <f>'2.deposits by maturity'!B59</f>
        <v>530795.60000000009</v>
      </c>
      <c r="C59" s="22">
        <f>'2.deposits by maturity'!C59</f>
        <v>7.763849960323709</v>
      </c>
      <c r="D59" s="21">
        <f>'6.deposits by maturity NC'!B59</f>
        <v>187992.80000000002</v>
      </c>
      <c r="E59" s="22">
        <f>'6.deposits by maturity NC'!C59</f>
        <v>17.645805318076007</v>
      </c>
      <c r="F59" s="21">
        <f>'10.deposits by maturity FC'!B59</f>
        <v>342802.80000000005</v>
      </c>
      <c r="G59" s="22">
        <f>'10.deposits by maturity FC'!C59</f>
        <v>2.3445930079917661</v>
      </c>
    </row>
    <row r="60" spans="1:7" ht="14.25" customHeight="1" x14ac:dyDescent="0.2">
      <c r="A60" s="20" t="s">
        <v>21</v>
      </c>
      <c r="B60" s="21">
        <f>'2.deposits by maturity'!B60</f>
        <v>553780.9</v>
      </c>
      <c r="C60" s="22">
        <f>'2.deposits by maturity'!C60</f>
        <v>11.341643559754409</v>
      </c>
      <c r="D60" s="21">
        <f>'6.deposits by maturity NC'!B60</f>
        <v>257762.7</v>
      </c>
      <c r="E60" s="22">
        <f>'6.deposits by maturity NC'!C60</f>
        <v>21.048819185242859</v>
      </c>
      <c r="F60" s="21">
        <f>'10.deposits by maturity FC'!B60</f>
        <v>296018.2</v>
      </c>
      <c r="G60" s="22">
        <f>'10.deposits by maturity FC'!C60</f>
        <v>2.8889612631926007</v>
      </c>
    </row>
    <row r="61" spans="1:7" ht="14.25" customHeight="1" x14ac:dyDescent="0.2">
      <c r="A61" s="20" t="s">
        <v>22</v>
      </c>
      <c r="B61" s="21">
        <f>'2.deposits by maturity'!B61</f>
        <v>557394.4</v>
      </c>
      <c r="C61" s="22">
        <f>'2.deposits by maturity'!C61</f>
        <v>10.375847254654872</v>
      </c>
      <c r="D61" s="21">
        <f>'6.deposits by maturity NC'!B61</f>
        <v>245924.5</v>
      </c>
      <c r="E61" s="22">
        <f>'6.deposits by maturity NC'!C61</f>
        <v>19.685615711326033</v>
      </c>
      <c r="F61" s="21">
        <f>'10.deposits by maturity FC'!B61</f>
        <v>311469.90000000002</v>
      </c>
      <c r="G61" s="22">
        <f>'10.deposits by maturity FC'!C61</f>
        <v>3.025216735228669</v>
      </c>
    </row>
    <row r="62" spans="1:7" ht="14.25" customHeight="1" x14ac:dyDescent="0.2">
      <c r="A62" s="20" t="s">
        <v>23</v>
      </c>
      <c r="B62" s="21">
        <f>'2.deposits by maturity'!B62</f>
        <v>640653.4</v>
      </c>
      <c r="C62" s="22">
        <f>'2.deposits by maturity'!C62</f>
        <v>6.8724102876844171</v>
      </c>
      <c r="D62" s="21">
        <f>'6.deposits by maturity NC'!B62</f>
        <v>305124.59999999998</v>
      </c>
      <c r="E62" s="22">
        <f>'6.deposits by maturity NC'!C62</f>
        <v>13.279469026751697</v>
      </c>
      <c r="F62" s="21">
        <f>'10.deposits by maturity FC'!B62</f>
        <v>335528.79999999993</v>
      </c>
      <c r="G62" s="22">
        <f>'10.deposits by maturity FC'!C62</f>
        <v>1.0459320988243039</v>
      </c>
    </row>
    <row r="63" spans="1:7" ht="14.25" customHeight="1" x14ac:dyDescent="0.2">
      <c r="A63" s="20" t="s">
        <v>24</v>
      </c>
      <c r="B63" s="21">
        <f>'2.deposits by maturity'!B63</f>
        <v>545186.5</v>
      </c>
      <c r="C63" s="22">
        <f>'2.deposits by maturity'!C63</f>
        <v>6.708041706828765</v>
      </c>
      <c r="D63" s="21">
        <f>'6.deposits by maturity NC'!B63</f>
        <v>248591.69999999998</v>
      </c>
      <c r="E63" s="22">
        <f>'6.deposits by maturity NC'!C63</f>
        <v>12.120863689334763</v>
      </c>
      <c r="F63" s="21">
        <f>'10.deposits by maturity FC'!B63</f>
        <v>296594.8</v>
      </c>
      <c r="G63" s="22">
        <f>'10.deposits by maturity FC'!C63</f>
        <v>2.1712709393421599</v>
      </c>
    </row>
    <row r="64" spans="1:7" ht="14.25" customHeight="1" x14ac:dyDescent="0.2">
      <c r="A64" s="20" t="s">
        <v>25</v>
      </c>
      <c r="B64" s="21">
        <f>'2.deposits by maturity'!B64</f>
        <v>661804.89999999991</v>
      </c>
      <c r="C64" s="22">
        <f>'2.deposits by maturity'!C64</f>
        <v>4.5097625372674042</v>
      </c>
      <c r="D64" s="21">
        <f>'6.deposits by maturity NC'!B64</f>
        <v>254798.09999999998</v>
      </c>
      <c r="E64" s="22">
        <f>'6.deposits by maturity NC'!C64</f>
        <v>7.5510419151477199</v>
      </c>
      <c r="F64" s="21">
        <f>'10.deposits by maturity FC'!B64</f>
        <v>407006.79999999993</v>
      </c>
      <c r="G64" s="22">
        <f>'10.deposits by maturity FC'!C64</f>
        <v>2.6058331506992025</v>
      </c>
    </row>
    <row r="65" spans="1:7" ht="14.25" customHeight="1" x14ac:dyDescent="0.2">
      <c r="A65" s="20" t="s">
        <v>26</v>
      </c>
      <c r="B65" s="21">
        <f>'2.deposits by maturity'!B65</f>
        <v>765458.89999999991</v>
      </c>
      <c r="C65" s="22">
        <f>'2.deposits by maturity'!C65</f>
        <v>3.3735412665526527</v>
      </c>
      <c r="D65" s="21">
        <f>'6.deposits by maturity NC'!B65</f>
        <v>270742.5</v>
      </c>
      <c r="E65" s="22">
        <f>'6.deposits by maturity NC'!C65</f>
        <v>5.8081757647949619</v>
      </c>
      <c r="F65" s="21">
        <f>'10.deposits by maturity FC'!B65</f>
        <v>494716.39999999997</v>
      </c>
      <c r="G65" s="22">
        <f>'10.deposits by maturity FC'!C65</f>
        <v>2.0411434915034148</v>
      </c>
    </row>
    <row r="66" spans="1:7" ht="14.25" customHeight="1" x14ac:dyDescent="0.2">
      <c r="A66" s="20" t="s">
        <v>27</v>
      </c>
      <c r="B66" s="21">
        <f>'2.deposits by maturity'!B66</f>
        <v>692864.70000000019</v>
      </c>
      <c r="C66" s="22">
        <f>'2.deposits by maturity'!C66</f>
        <v>5.5268581990105696</v>
      </c>
      <c r="D66" s="21">
        <f>'6.deposits by maturity NC'!B66</f>
        <v>272975.7</v>
      </c>
      <c r="E66" s="22">
        <f>'6.deposits by maturity NC'!C66</f>
        <v>10.359707288963815</v>
      </c>
      <c r="F66" s="21">
        <f>'10.deposits by maturity FC'!B66</f>
        <v>419889.00000000006</v>
      </c>
      <c r="G66" s="22">
        <f>'10.deposits by maturity FC'!C66</f>
        <v>2.3849555453941393</v>
      </c>
    </row>
    <row r="67" spans="1:7" ht="14.25" customHeight="1" x14ac:dyDescent="0.2">
      <c r="A67" s="20" t="s">
        <v>28</v>
      </c>
      <c r="B67" s="21">
        <f>'2.deposits by maturity'!B67</f>
        <v>863102.10000000009</v>
      </c>
      <c r="C67" s="22">
        <f>'2.deposits by maturity'!C67</f>
        <v>5.283426978106065</v>
      </c>
      <c r="D67" s="21">
        <f>'6.deposits by maturity NC'!B67</f>
        <v>290192.40000000002</v>
      </c>
      <c r="E67" s="22">
        <f>'6.deposits by maturity NC'!C67</f>
        <v>10.405455925103482</v>
      </c>
      <c r="F67" s="21">
        <f>'10.deposits by maturity FC'!B67</f>
        <v>572909.70000000007</v>
      </c>
      <c r="G67" s="22">
        <f>'10.deposits by maturity FC'!C67</f>
        <v>2.6889973969719829</v>
      </c>
    </row>
    <row r="68" spans="1:7" ht="14.25" customHeight="1" thickBot="1" x14ac:dyDescent="0.25">
      <c r="A68" s="23" t="s">
        <v>29</v>
      </c>
      <c r="B68" s="24">
        <f>'2.deposits by maturity'!B68</f>
        <v>737391</v>
      </c>
      <c r="C68" s="25">
        <f>'2.deposits by maturity'!C68</f>
        <v>5.4374072968072564</v>
      </c>
      <c r="D68" s="24">
        <f>'6.deposits by maturity NC'!B68</f>
        <v>310270.90000000002</v>
      </c>
      <c r="E68" s="25">
        <f>'6.deposits by maturity NC'!C68</f>
        <v>10.586973232101364</v>
      </c>
      <c r="F68" s="24">
        <f>'10.deposits by maturity FC'!B68</f>
        <v>427120.1</v>
      </c>
      <c r="G68" s="25">
        <f>'10.deposits by maturity FC'!C68</f>
        <v>1.6966316757277404</v>
      </c>
    </row>
    <row r="69" spans="1:7" ht="14.25" customHeight="1" x14ac:dyDescent="0.2">
      <c r="A69" s="20" t="s">
        <v>34</v>
      </c>
      <c r="B69" s="21">
        <f>'2.deposits by maturity'!B69</f>
        <v>935491.8</v>
      </c>
      <c r="C69" s="22">
        <f>'2.deposits by maturity'!C69</f>
        <v>4.2573875901424252</v>
      </c>
      <c r="D69" s="21">
        <f>'6.deposits by maturity NC'!B69</f>
        <v>290205</v>
      </c>
      <c r="E69" s="22">
        <f>'6.deposits by maturity NC'!C69</f>
        <v>10.272673916714046</v>
      </c>
      <c r="F69" s="21">
        <f>'10.deposits by maturity FC'!B69</f>
        <v>645286.79999999993</v>
      </c>
      <c r="G69" s="22">
        <f>'10.deposits by maturity FC'!C69</f>
        <v>1.5521313096750158</v>
      </c>
    </row>
    <row r="70" spans="1:7" ht="14.25" customHeight="1" x14ac:dyDescent="0.2">
      <c r="A70" s="20" t="s">
        <v>19</v>
      </c>
      <c r="B70" s="21">
        <f>'2.deposits by maturity'!B70</f>
        <v>845105.50000000012</v>
      </c>
      <c r="C70" s="22">
        <f>'2.deposits by maturity'!C70</f>
        <v>3.8356908291331671</v>
      </c>
      <c r="D70" s="21">
        <f>'6.deposits by maturity NC'!B70</f>
        <v>220292.39999999997</v>
      </c>
      <c r="E70" s="22">
        <f>'6.deposits by maturity NC'!C70</f>
        <v>10.485571050113398</v>
      </c>
      <c r="F70" s="21">
        <f>'10.deposits by maturity FC'!B70</f>
        <v>624813.10000000009</v>
      </c>
      <c r="G70" s="22">
        <f>'10.deposits by maturity FC'!C70</f>
        <v>1.4911207911613886</v>
      </c>
    </row>
    <row r="71" spans="1:7" ht="14.25" customHeight="1" x14ac:dyDescent="0.2">
      <c r="A71" s="20" t="s">
        <v>20</v>
      </c>
      <c r="B71" s="21">
        <f>'2.deposits by maturity'!B71</f>
        <v>900216.3</v>
      </c>
      <c r="C71" s="22">
        <f>'2.deposits by maturity'!C71</f>
        <v>3.7307626411563524</v>
      </c>
      <c r="D71" s="21">
        <f>'6.deposits by maturity NC'!B71</f>
        <v>246961.40000000002</v>
      </c>
      <c r="E71" s="22">
        <f>'6.deposits by maturity NC'!C71</f>
        <v>10.939074284483322</v>
      </c>
      <c r="F71" s="21">
        <f>'10.deposits by maturity FC'!B71</f>
        <v>653254.9</v>
      </c>
      <c r="G71" s="22">
        <f>'10.deposits by maturity FC'!C71</f>
        <v>1.0056782444341403</v>
      </c>
    </row>
    <row r="72" spans="1:7" ht="14.25" customHeight="1" x14ac:dyDescent="0.2">
      <c r="A72" s="20" t="s">
        <v>21</v>
      </c>
      <c r="B72" s="21">
        <f>'2.deposits by maturity'!B72</f>
        <v>903426.79999999981</v>
      </c>
      <c r="C72" s="22">
        <f>'2.deposits by maturity'!C72</f>
        <v>3.6768881861817704</v>
      </c>
      <c r="D72" s="21">
        <f>'6.deposits by maturity NC'!B72</f>
        <v>303286.3</v>
      </c>
      <c r="E72" s="22">
        <f>'6.deposits by maturity NC'!C72</f>
        <v>9.6658070806363501</v>
      </c>
      <c r="F72" s="21">
        <f>'10.deposits by maturity FC'!B72</f>
        <v>600140.49999999977</v>
      </c>
      <c r="G72" s="22">
        <f>'10.deposits by maturity FC'!C72</f>
        <v>0.65033514985240992</v>
      </c>
    </row>
    <row r="73" spans="1:7" ht="14.25" customHeight="1" x14ac:dyDescent="0.2">
      <c r="A73" s="20" t="s">
        <v>22</v>
      </c>
      <c r="B73" s="21">
        <f>'2.deposits by maturity'!B73</f>
        <v>889841.6</v>
      </c>
      <c r="C73" s="22">
        <f>'2.deposits by maturity'!C73</f>
        <v>2.4195017607628144</v>
      </c>
      <c r="D73" s="21">
        <f>'6.deposits by maturity NC'!B73</f>
        <v>242210.60000000003</v>
      </c>
      <c r="E73" s="22">
        <f>'6.deposits by maturity NC'!C73</f>
        <v>5.7980221757429264</v>
      </c>
      <c r="F73" s="21">
        <f>'10.deposits by maturity FC'!B73</f>
        <v>647631</v>
      </c>
      <c r="G73" s="22">
        <f>'10.deposits by maturity FC'!C73</f>
        <v>1.1559528311646601</v>
      </c>
    </row>
    <row r="74" spans="1:7" ht="14.25" customHeight="1" x14ac:dyDescent="0.2">
      <c r="A74" s="20" t="s">
        <v>23</v>
      </c>
      <c r="B74" s="21">
        <f>'2.deposits by maturity'!B74</f>
        <v>758627.70000000007</v>
      </c>
      <c r="C74" s="22">
        <f>'2.deposits by maturity'!C74</f>
        <v>2.0651425251147559</v>
      </c>
      <c r="D74" s="21">
        <f>'6.deposits by maturity NC'!B74</f>
        <v>159886.59999999998</v>
      </c>
      <c r="E74" s="22">
        <f>'6.deposits by maturity NC'!C74</f>
        <v>6.9324103771047731</v>
      </c>
      <c r="F74" s="21">
        <f>'10.deposits by maturity FC'!B74</f>
        <v>598741.10000000009</v>
      </c>
      <c r="G74" s="22">
        <f>'10.deposits by maturity FC'!C74</f>
        <v>0.76539726269000063</v>
      </c>
    </row>
    <row r="75" spans="1:7" ht="14.25" customHeight="1" x14ac:dyDescent="0.2">
      <c r="A75" s="20" t="s">
        <v>24</v>
      </c>
      <c r="B75" s="21">
        <f>'2.deposits by maturity'!B75</f>
        <v>742985.7</v>
      </c>
      <c r="C75" s="22">
        <f>'2.deposits by maturity'!C75</f>
        <v>2.3029031016343922</v>
      </c>
      <c r="D75" s="21">
        <f>'6.deposits by maturity NC'!B75</f>
        <v>171828.5</v>
      </c>
      <c r="E75" s="22">
        <f>'6.deposits by maturity NC'!C75</f>
        <v>6.9192695682031786</v>
      </c>
      <c r="F75" s="21">
        <f>'10.deposits by maturity FC'!B75</f>
        <v>571157.19999999995</v>
      </c>
      <c r="G75" s="22">
        <f>'10.deposits by maturity FC'!C75</f>
        <v>0.91410274089164933</v>
      </c>
    </row>
    <row r="76" spans="1:7" ht="14.25" customHeight="1" x14ac:dyDescent="0.2">
      <c r="A76" s="20" t="s">
        <v>25</v>
      </c>
      <c r="B76" s="21">
        <f>'2.deposits by maturity'!B76</f>
        <v>737470.39999999991</v>
      </c>
      <c r="C76" s="22">
        <f>'2.deposits by maturity'!C76</f>
        <v>2.1046312299449577</v>
      </c>
      <c r="D76" s="21">
        <f>'6.deposits by maturity NC'!B76</f>
        <v>146419.10000000003</v>
      </c>
      <c r="E76" s="22">
        <f>'6.deposits by maturity NC'!C76</f>
        <v>6.238845485322611</v>
      </c>
      <c r="F76" s="21">
        <f>'10.deposits by maturity FC'!B76</f>
        <v>591051.29999999993</v>
      </c>
      <c r="G76" s="22">
        <f>'10.deposits by maturity FC'!C76</f>
        <v>1.0804765914566132</v>
      </c>
    </row>
    <row r="77" spans="1:7" ht="14.25" customHeight="1" x14ac:dyDescent="0.2">
      <c r="A77" s="20" t="s">
        <v>26</v>
      </c>
      <c r="B77" s="21">
        <f>'2.deposits by maturity'!B77</f>
        <v>588737.80000000005</v>
      </c>
      <c r="C77" s="22">
        <f>'2.deposits by maturity'!C77</f>
        <v>2.4999687772723269</v>
      </c>
      <c r="D77" s="21">
        <f>'6.deposits by maturity NC'!B77</f>
        <v>146768.30000000002</v>
      </c>
      <c r="E77" s="22">
        <f>'6.deposits by maturity NC'!C77</f>
        <v>8.1145087460984406</v>
      </c>
      <c r="F77" s="21">
        <f>'10.deposits by maturity FC'!B77</f>
        <v>441969.5</v>
      </c>
      <c r="G77" s="22">
        <f>'10.deposits by maturity FC'!C77</f>
        <v>0.63550417845575324</v>
      </c>
    </row>
    <row r="78" spans="1:7" ht="14.25" customHeight="1" x14ac:dyDescent="0.2">
      <c r="A78" s="20" t="s">
        <v>27</v>
      </c>
      <c r="B78" s="21">
        <f>'2.deposits by maturity'!B78</f>
        <v>879875.50000000012</v>
      </c>
      <c r="C78" s="22">
        <f>'2.deposits by maturity'!C78</f>
        <v>1.5580495967895456</v>
      </c>
      <c r="D78" s="21">
        <f>'6.deposits by maturity NC'!B78</f>
        <v>158166.99999999997</v>
      </c>
      <c r="E78" s="22">
        <f>'6.deposits by maturity NC'!C78</f>
        <v>6.9833477716590711</v>
      </c>
      <c r="F78" s="21">
        <f>'10.deposits by maturity FC'!B78</f>
        <v>721708.50000000023</v>
      </c>
      <c r="G78" s="22">
        <f>'10.deposits by maturity FC'!C78</f>
        <v>0.36906105581408549</v>
      </c>
    </row>
    <row r="79" spans="1:7" ht="14.25" customHeight="1" x14ac:dyDescent="0.2">
      <c r="A79" s="20" t="s">
        <v>28</v>
      </c>
      <c r="B79" s="21">
        <f>'2.deposits by maturity'!B79</f>
        <v>848824.79999999993</v>
      </c>
      <c r="C79" s="22">
        <f>'2.deposits by maturity'!C79</f>
        <v>1.8834544313502626</v>
      </c>
      <c r="D79" s="21">
        <f>'6.deposits by maturity NC'!B79</f>
        <v>148767.59999999998</v>
      </c>
      <c r="E79" s="22">
        <f>'6.deposits by maturity NC'!C79</f>
        <v>6.9679304431879006</v>
      </c>
      <c r="F79" s="21">
        <f>'10.deposits by maturity FC'!B79</f>
        <v>700057.2</v>
      </c>
      <c r="G79" s="22">
        <f>'10.deposits by maturity FC'!C79</f>
        <v>0.80296373210646221</v>
      </c>
    </row>
    <row r="80" spans="1:7" ht="14.25" customHeight="1" thickBot="1" x14ac:dyDescent="0.25">
      <c r="A80" s="23" t="s">
        <v>29</v>
      </c>
      <c r="B80" s="24">
        <f>'2.deposits by maturity'!B80</f>
        <v>756559.59999999986</v>
      </c>
      <c r="C80" s="25">
        <f>'2.deposits by maturity'!C80</f>
        <v>3.0239116997524058</v>
      </c>
      <c r="D80" s="24">
        <f>'6.deposits by maturity NC'!B80</f>
        <v>183887.8</v>
      </c>
      <c r="E80" s="25">
        <f>'6.deposits by maturity NC'!C80</f>
        <v>7.7291618693572941</v>
      </c>
      <c r="F80" s="24">
        <f>'10.deposits by maturity FC'!B80</f>
        <v>572671.79999999993</v>
      </c>
      <c r="G80" s="25">
        <f>'10.deposits by maturity FC'!C80</f>
        <v>1.5130321660678947</v>
      </c>
    </row>
    <row r="81" spans="1:7" ht="14.25" customHeight="1" x14ac:dyDescent="0.2">
      <c r="A81" s="20" t="s">
        <v>35</v>
      </c>
      <c r="B81" s="21">
        <f>'2.deposits by maturity'!B81</f>
        <v>1217381.4000000001</v>
      </c>
      <c r="C81" s="22">
        <f>'2.deposits by maturity'!C81</f>
        <v>1.8257371214970097</v>
      </c>
      <c r="D81" s="21">
        <f>'6.deposits by maturity NC'!B81</f>
        <v>244201.39999999997</v>
      </c>
      <c r="E81" s="22">
        <f>'6.deposits by maturity NC'!C81</f>
        <v>5.5409544457976097</v>
      </c>
      <c r="F81" s="21">
        <f>'10.deposits by maturity FC'!B81</f>
        <v>973180</v>
      </c>
      <c r="G81" s="22">
        <f>'10.deposits by maturity FC'!C81</f>
        <v>0.89347251279311113</v>
      </c>
    </row>
    <row r="82" spans="1:7" ht="14.25" customHeight="1" x14ac:dyDescent="0.2">
      <c r="A82" s="20" t="s">
        <v>19</v>
      </c>
      <c r="B82" s="21">
        <f>'2.deposits by maturity'!B82</f>
        <v>654348.1</v>
      </c>
      <c r="C82" s="22">
        <f>'2.deposits by maturity'!C82</f>
        <v>1.4584254283003191</v>
      </c>
      <c r="D82" s="21">
        <f>'6.deposits by maturity NC'!B82</f>
        <v>145066.9</v>
      </c>
      <c r="E82" s="22">
        <f>'6.deposits by maturity NC'!C82</f>
        <v>4.6662765730845566</v>
      </c>
      <c r="F82" s="21">
        <f>'10.deposits by maturity FC'!B82</f>
        <v>509281.19999999995</v>
      </c>
      <c r="G82" s="22">
        <f>'10.deposits by maturity FC'!C82</f>
        <v>0.5446806813210463</v>
      </c>
    </row>
    <row r="83" spans="1:7" ht="14.25" customHeight="1" x14ac:dyDescent="0.2">
      <c r="A83" s="20" t="s">
        <v>20</v>
      </c>
      <c r="B83" s="21">
        <f>'2.deposits by maturity'!B83</f>
        <v>987894.59999999974</v>
      </c>
      <c r="C83" s="22">
        <f>'2.deposits by maturity'!C83</f>
        <v>1.8962781697561668</v>
      </c>
      <c r="D83" s="21">
        <f>'6.deposits by maturity NC'!B83</f>
        <v>189961</v>
      </c>
      <c r="E83" s="22">
        <f>'6.deposits by maturity NC'!C83</f>
        <v>6.7414713230610497</v>
      </c>
      <c r="F83" s="21">
        <f>'10.deposits by maturity FC'!B83</f>
        <v>797933.59999999974</v>
      </c>
      <c r="G83" s="22">
        <f>'10.deposits by maturity FC'!C83</f>
        <v>0.74280156895260474</v>
      </c>
    </row>
    <row r="84" spans="1:7" ht="14.25" customHeight="1" x14ac:dyDescent="0.2">
      <c r="A84" s="20" t="s">
        <v>21</v>
      </c>
      <c r="B84" s="21">
        <f>'2.deposits by maturity'!B84</f>
        <v>1128582.1000000001</v>
      </c>
      <c r="C84" s="22">
        <f>'2.deposits by maturity'!C84</f>
        <v>1.8746462184718329</v>
      </c>
      <c r="D84" s="21">
        <f>'6.deposits by maturity NC'!B84</f>
        <v>247017.09999999998</v>
      </c>
      <c r="E84" s="22">
        <f>'6.deposits by maturity NC'!C84</f>
        <v>5.5649793313904174</v>
      </c>
      <c r="F84" s="21">
        <f>'10.deposits by maturity FC'!B84</f>
        <v>881565</v>
      </c>
      <c r="G84" s="22">
        <f>'10.deposits by maturity FC'!C84</f>
        <v>0.8406040507506537</v>
      </c>
    </row>
    <row r="85" spans="1:7" ht="14.25" customHeight="1" x14ac:dyDescent="0.2">
      <c r="A85" s="20" t="s">
        <v>22</v>
      </c>
      <c r="B85" s="21">
        <f>'2.deposits by maturity'!B85</f>
        <v>1080465.5999999999</v>
      </c>
      <c r="C85" s="22">
        <f>'2.deposits by maturity'!C85</f>
        <v>1.1188282930988271</v>
      </c>
      <c r="D85" s="21">
        <f>'6.deposits by maturity NC'!B85</f>
        <v>172619.5</v>
      </c>
      <c r="E85" s="22">
        <f>'6.deposits by maturity NC'!C85</f>
        <v>4.4900843010204525</v>
      </c>
      <c r="F85" s="21">
        <f>'10.deposits by maturity FC'!B85</f>
        <v>907846.09999999986</v>
      </c>
      <c r="G85" s="22">
        <f>'10.deposits by maturity FC'!C85</f>
        <v>0.47781157621319298</v>
      </c>
    </row>
    <row r="86" spans="1:7" ht="14.25" customHeight="1" x14ac:dyDescent="0.2">
      <c r="A86" s="20" t="s">
        <v>23</v>
      </c>
      <c r="B86" s="21">
        <f>'2.deposits by maturity'!B86</f>
        <v>916808.3</v>
      </c>
      <c r="C86" s="22">
        <f>'2.deposits by maturity'!C86</f>
        <v>1.1587605500517393</v>
      </c>
      <c r="D86" s="21">
        <f>'6.deposits by maturity NC'!B86</f>
        <v>150684.90000000002</v>
      </c>
      <c r="E86" s="22">
        <f>'6.deposits by maturity NC'!C86</f>
        <v>3.9287503260114311</v>
      </c>
      <c r="F86" s="21">
        <f>'10.deposits by maturity FC'!B86</f>
        <v>766123.4</v>
      </c>
      <c r="G86" s="22">
        <f>'10.deposits by maturity FC'!C86</f>
        <v>0.61394540357336691</v>
      </c>
    </row>
    <row r="87" spans="1:7" ht="14.25" customHeight="1" x14ac:dyDescent="0.2">
      <c r="A87" s="20" t="s">
        <v>24</v>
      </c>
      <c r="B87" s="21">
        <f>'2.deposits by maturity'!B87</f>
        <v>1156606.0000000002</v>
      </c>
      <c r="C87" s="22">
        <f>'2.deposits by maturity'!C87</f>
        <v>1.0613881970178261</v>
      </c>
      <c r="D87" s="21">
        <f>'6.deposits by maturity NC'!B87</f>
        <v>179350.2</v>
      </c>
      <c r="E87" s="22">
        <f>'6.deposits by maturity NC'!C87</f>
        <v>3.7193471877923749</v>
      </c>
      <c r="F87" s="21">
        <f>'10.deposits by maturity FC'!B87</f>
        <v>977255.80000000016</v>
      </c>
      <c r="G87" s="22">
        <f>'10.deposits by maturity FC'!C87</f>
        <v>0.57358809740499861</v>
      </c>
    </row>
    <row r="88" spans="1:7" ht="14.25" customHeight="1" x14ac:dyDescent="0.2">
      <c r="A88" s="20" t="s">
        <v>25</v>
      </c>
      <c r="B88" s="21">
        <f>'2.deposits by maturity'!B88</f>
        <v>1076202.3000000003</v>
      </c>
      <c r="C88" s="22">
        <f>'2.deposits by maturity'!C88</f>
        <v>1.0352417003754772</v>
      </c>
      <c r="D88" s="21">
        <f>'6.deposits by maturity NC'!B88</f>
        <v>145257</v>
      </c>
      <c r="E88" s="22">
        <f>'6.deposits by maturity NC'!C88</f>
        <v>3.3942371245447727</v>
      </c>
      <c r="F88" s="21">
        <f>'10.deposits by maturity FC'!B88</f>
        <v>930945.30000000016</v>
      </c>
      <c r="G88" s="22">
        <f>'10.deposits by maturity FC'!C88</f>
        <v>0.66716357770966761</v>
      </c>
    </row>
    <row r="89" spans="1:7" ht="14.25" customHeight="1" x14ac:dyDescent="0.2">
      <c r="A89" s="20" t="s">
        <v>26</v>
      </c>
      <c r="B89" s="21">
        <f>'2.deposits by maturity'!B89</f>
        <v>1153671.8999999999</v>
      </c>
      <c r="C89" s="22">
        <f>'2.deposits by maturity'!C89</f>
        <v>1.1923354360975595</v>
      </c>
      <c r="D89" s="21">
        <f>'6.deposits by maturity NC'!B89</f>
        <v>200176.40000000002</v>
      </c>
      <c r="E89" s="22">
        <f>'6.deposits by maturity NC'!C89</f>
        <v>3.1049747073081537</v>
      </c>
      <c r="F89" s="21">
        <f>'10.deposits by maturity FC'!B89</f>
        <v>953495.49999999988</v>
      </c>
      <c r="G89" s="22">
        <f>'10.deposits by maturity FC'!C89</f>
        <v>0.79079684067727651</v>
      </c>
    </row>
    <row r="90" spans="1:7" ht="14.25" customHeight="1" x14ac:dyDescent="0.2">
      <c r="A90" s="20" t="s">
        <v>27</v>
      </c>
      <c r="B90" s="21">
        <f>'2.deposits by maturity'!B90</f>
        <v>1688966.9999999998</v>
      </c>
      <c r="C90" s="22">
        <f>'2.deposits by maturity'!C90</f>
        <v>0.85751001706960539</v>
      </c>
      <c r="D90" s="21">
        <f>'6.deposits by maturity NC'!B90</f>
        <v>282581.39999999997</v>
      </c>
      <c r="E90" s="22">
        <f>'6.deposits by maturity NC'!C90</f>
        <v>2.5622895279024029</v>
      </c>
      <c r="F90" s="21">
        <f>'10.deposits by maturity FC'!B90</f>
        <v>1406385.5999999999</v>
      </c>
      <c r="G90" s="22">
        <f>'10.deposits by maturity FC'!C90</f>
        <v>0.5149731048156353</v>
      </c>
    </row>
    <row r="91" spans="1:7" ht="14.25" customHeight="1" x14ac:dyDescent="0.2">
      <c r="A91" s="20" t="s">
        <v>28</v>
      </c>
      <c r="B91" s="21">
        <f>'2.deposits by maturity'!B91</f>
        <v>1482259.9000000001</v>
      </c>
      <c r="C91" s="22">
        <f>'2.deposits by maturity'!C91</f>
        <v>0.87011116539009103</v>
      </c>
      <c r="D91" s="21">
        <f>'6.deposits by maturity NC'!B91</f>
        <v>282217.7</v>
      </c>
      <c r="E91" s="22">
        <f>'6.deposits by maturity NC'!C91</f>
        <v>2.9178777128436661</v>
      </c>
      <c r="F91" s="21">
        <f>'10.deposits by maturity FC'!B91</f>
        <v>1200042.2000000002</v>
      </c>
      <c r="G91" s="22">
        <f>'10.deposits by maturity FC'!C91</f>
        <v>0.38853146331020688</v>
      </c>
    </row>
    <row r="92" spans="1:7" ht="14.25" customHeight="1" thickBot="1" x14ac:dyDescent="0.25">
      <c r="A92" s="23" t="s">
        <v>29</v>
      </c>
      <c r="B92" s="24">
        <f>'2.deposits by maturity'!B92</f>
        <v>1461479.5</v>
      </c>
      <c r="C92" s="25">
        <f>'2.deposits by maturity'!C92</f>
        <v>0.87480659222383894</v>
      </c>
      <c r="D92" s="24">
        <f>'6.deposits by maturity NC'!B92</f>
        <v>263765.59999999998</v>
      </c>
      <c r="E92" s="25">
        <f>'6.deposits by maturity NC'!C92</f>
        <v>2.7956038467487798</v>
      </c>
      <c r="F92" s="24">
        <f>'10.deposits by maturity FC'!B92</f>
        <v>1197713.8999999999</v>
      </c>
      <c r="G92" s="25">
        <f>'10.deposits by maturity FC'!C92</f>
        <v>0.45180053015999894</v>
      </c>
    </row>
    <row r="93" spans="1:7" ht="14.25" customHeight="1" x14ac:dyDescent="0.2">
      <c r="A93" s="20" t="s">
        <v>36</v>
      </c>
      <c r="B93" s="21">
        <f>'2.deposits by maturity'!B93</f>
        <v>1468852.5999999999</v>
      </c>
      <c r="C93" s="22">
        <f>'2.deposits by maturity'!C93</f>
        <v>1.0447981403988391</v>
      </c>
      <c r="D93" s="21">
        <f>'6.deposits by maturity NC'!B93</f>
        <v>362787.3</v>
      </c>
      <c r="E93" s="22">
        <f>'6.deposits by maturity NC'!C93</f>
        <v>2.5184545793085915</v>
      </c>
      <c r="F93" s="21">
        <f>'10.deposits by maturity FC'!B93</f>
        <v>1106065.3</v>
      </c>
      <c r="G93" s="22">
        <f>'10.deposits by maturity FC'!C93</f>
        <v>0.56144165086817199</v>
      </c>
    </row>
    <row r="94" spans="1:7" ht="14.25" customHeight="1" x14ac:dyDescent="0.2">
      <c r="A94" s="20" t="s">
        <v>19</v>
      </c>
      <c r="B94" s="21">
        <f>'2.deposits by maturity'!B94</f>
        <v>1289314.4000000001</v>
      </c>
      <c r="C94" s="22">
        <f>'2.deposits by maturity'!C94</f>
        <v>0.88936304674794597</v>
      </c>
      <c r="D94" s="21">
        <f>'6.deposits by maturity NC'!B94</f>
        <v>215893</v>
      </c>
      <c r="E94" s="22">
        <f>'6.deposits by maturity NC'!C94</f>
        <v>3.1646689841727147</v>
      </c>
      <c r="F94" s="21">
        <f>'10.deposits by maturity FC'!B94</f>
        <v>1073421.4000000001</v>
      </c>
      <c r="G94" s="22">
        <f>'10.deposits by maturity FC'!C94</f>
        <v>0.43173976408519515</v>
      </c>
    </row>
    <row r="95" spans="1:7" ht="14.25" customHeight="1" x14ac:dyDescent="0.2">
      <c r="A95" s="20" t="s">
        <v>20</v>
      </c>
      <c r="B95" s="21">
        <f>'2.deposits by maturity'!B95</f>
        <v>1342370.1</v>
      </c>
      <c r="C95" s="22">
        <f>'2.deposits by maturity'!C95</f>
        <v>0.94459613559628608</v>
      </c>
      <c r="D95" s="21">
        <f>'6.deposits by maturity NC'!B95</f>
        <v>254243.7</v>
      </c>
      <c r="E95" s="22">
        <f>'6.deposits by maturity NC'!C95</f>
        <v>2.7141569525616562</v>
      </c>
      <c r="F95" s="21">
        <f>'10.deposits by maturity FC'!B95</f>
        <v>1088126.4000000001</v>
      </c>
      <c r="G95" s="22">
        <f>'10.deposits by maturity FC'!C95</f>
        <v>0.53113342622695303</v>
      </c>
    </row>
    <row r="96" spans="1:7" ht="14.25" customHeight="1" x14ac:dyDescent="0.2">
      <c r="A96" s="20" t="s">
        <v>21</v>
      </c>
      <c r="B96" s="21">
        <f>'2.deposits by maturity'!B96</f>
        <v>1614516.5</v>
      </c>
      <c r="C96" s="22">
        <f>'2.deposits by maturity'!C96</f>
        <v>0.94331851733940164</v>
      </c>
      <c r="D96" s="21">
        <f>'6.deposits by maturity NC'!B96</f>
        <v>312673.90000000002</v>
      </c>
      <c r="E96" s="22">
        <f>'6.deposits by maturity NC'!C96</f>
        <v>2.8680365198374407</v>
      </c>
      <c r="F96" s="21">
        <f>'10.deposits by maturity FC'!B96</f>
        <v>1301842.5999999999</v>
      </c>
      <c r="G96" s="22">
        <f>'10.deposits by maturity FC'!C96</f>
        <v>0.48104367378974999</v>
      </c>
    </row>
    <row r="97" spans="1:7" ht="14.25" customHeight="1" x14ac:dyDescent="0.2">
      <c r="A97" s="20" t="s">
        <v>22</v>
      </c>
      <c r="B97" s="21">
        <f>'2.deposits by maturity'!B97</f>
        <v>1923610.2</v>
      </c>
      <c r="C97" s="22">
        <f>'2.deposits by maturity'!C97</f>
        <v>0.89083933324953257</v>
      </c>
      <c r="D97" s="21">
        <f>'6.deposits by maturity NC'!B97</f>
        <v>231285.5</v>
      </c>
      <c r="E97" s="22">
        <f>'6.deposits by maturity NC'!C97</f>
        <v>2.6171102036227958</v>
      </c>
      <c r="F97" s="21">
        <f>'10.deposits by maturity FC'!B97</f>
        <v>1692324.7</v>
      </c>
      <c r="G97" s="22">
        <f>'10.deposits by maturity FC'!C97</f>
        <v>0.65491450074563118</v>
      </c>
    </row>
    <row r="98" spans="1:7" ht="14.25" customHeight="1" x14ac:dyDescent="0.2">
      <c r="A98" s="20" t="s">
        <v>23</v>
      </c>
      <c r="B98" s="21">
        <f>'2.deposits by maturity'!B98</f>
        <v>1558309.7</v>
      </c>
      <c r="C98" s="22">
        <f>'2.deposits by maturity'!C98</f>
        <v>0.88928020149011455</v>
      </c>
      <c r="D98" s="21">
        <f>'6.deposits by maturity NC'!B98</f>
        <v>261679.3</v>
      </c>
      <c r="E98" s="22">
        <f>'6.deposits by maturity NC'!C98</f>
        <v>2.8838391840699669</v>
      </c>
      <c r="F98" s="21">
        <f>'10.deposits by maturity FC'!B98</f>
        <v>1296630.4000000001</v>
      </c>
      <c r="G98" s="22">
        <f>'10.deposits by maturity FC'!C98</f>
        <v>0.48674853296668025</v>
      </c>
    </row>
    <row r="99" spans="1:7" ht="14.25" customHeight="1" x14ac:dyDescent="0.2">
      <c r="A99" s="20" t="s">
        <v>24</v>
      </c>
      <c r="B99" s="21">
        <f>'2.deposits by maturity'!B99</f>
        <v>2029620.7999999998</v>
      </c>
      <c r="C99" s="22">
        <f>'2.deposits by maturity'!C99</f>
        <v>0.66598077532512479</v>
      </c>
      <c r="D99" s="21">
        <f>'6.deposits by maturity NC'!B99</f>
        <v>328447.09999999998</v>
      </c>
      <c r="E99" s="22">
        <f>'6.deposits by maturity NC'!C99</f>
        <v>2.2665732807505381</v>
      </c>
      <c r="F99" s="21">
        <f>'10.deposits by maturity FC'!B99</f>
        <v>1701173.7</v>
      </c>
      <c r="G99" s="22">
        <f>'10.deposits by maturity FC'!C99</f>
        <v>0.35695297487846189</v>
      </c>
    </row>
    <row r="100" spans="1:7" ht="14.25" customHeight="1" x14ac:dyDescent="0.2">
      <c r="A100" s="20" t="s">
        <v>25</v>
      </c>
      <c r="B100" s="21">
        <f>'2.deposits by maturity'!B100</f>
        <v>2009822.6999999997</v>
      </c>
      <c r="C100" s="22">
        <f>'2.deposits by maturity'!C100</f>
        <v>0.85699247550542645</v>
      </c>
      <c r="D100" s="21">
        <f>'6.deposits by maturity NC'!B100</f>
        <v>287355.3</v>
      </c>
      <c r="E100" s="22">
        <f>'6.deposits by maturity NC'!C100</f>
        <v>2.2978847475581627</v>
      </c>
      <c r="F100" s="21">
        <f>'10.deposits by maturity FC'!B100</f>
        <v>1722467.4</v>
      </c>
      <c r="G100" s="22">
        <f>'10.deposits by maturity FC'!C100</f>
        <v>0.61661171061931264</v>
      </c>
    </row>
    <row r="101" spans="1:7" ht="14.25" customHeight="1" x14ac:dyDescent="0.2">
      <c r="A101" s="20" t="s">
        <v>26</v>
      </c>
      <c r="B101" s="21">
        <f>'2.deposits by maturity'!B101</f>
        <v>2306112.2000000002</v>
      </c>
      <c r="C101" s="22">
        <f>'2.deposits by maturity'!C101</f>
        <v>0.92018878483015676</v>
      </c>
      <c r="D101" s="21">
        <f>'6.deposits by maturity NC'!B101</f>
        <v>266880</v>
      </c>
      <c r="E101" s="22">
        <f>'6.deposits by maturity NC'!C101</f>
        <v>2.1689119979016782</v>
      </c>
      <c r="F101" s="21">
        <f>'10.deposits by maturity FC'!B101</f>
        <v>2039232.2000000002</v>
      </c>
      <c r="G101" s="22">
        <f>'10.deposits by maturity FC'!C101</f>
        <v>0.75676489857310003</v>
      </c>
    </row>
    <row r="102" spans="1:7" ht="14.25" customHeight="1" x14ac:dyDescent="0.2">
      <c r="A102" s="20" t="s">
        <v>27</v>
      </c>
      <c r="B102" s="21">
        <f>'2.deposits by maturity'!B102</f>
        <v>3296088.9</v>
      </c>
      <c r="C102" s="22">
        <f>'2.deposits by maturity'!C102</f>
        <v>0.53032991039774446</v>
      </c>
      <c r="D102" s="21">
        <f>'6.deposits by maturity NC'!B102</f>
        <v>340688.80000000005</v>
      </c>
      <c r="E102" s="22">
        <f>'6.deposits by maturity NC'!C102</f>
        <v>2.5391405000692711</v>
      </c>
      <c r="F102" s="21">
        <f>'10.deposits by maturity FC'!B102</f>
        <v>2955400.0999999996</v>
      </c>
      <c r="G102" s="22">
        <f>'10.deposits by maturity FC'!C102</f>
        <v>0.2987608347851109</v>
      </c>
    </row>
    <row r="103" spans="1:7" ht="14.25" customHeight="1" x14ac:dyDescent="0.2">
      <c r="A103" s="20" t="s">
        <v>28</v>
      </c>
      <c r="B103" s="21">
        <f>'2.deposits by maturity'!B103</f>
        <v>4846766</v>
      </c>
      <c r="C103" s="22">
        <f>'2.deposits by maturity'!C103</f>
        <v>0.35184489327522733</v>
      </c>
      <c r="D103" s="21">
        <f>'6.deposits by maturity NC'!B103</f>
        <v>301645.2</v>
      </c>
      <c r="E103" s="22">
        <f>'6.deposits by maturity NC'!C103</f>
        <v>2.1337583028007741</v>
      </c>
      <c r="F103" s="21">
        <f>'10.deposits by maturity FC'!B103</f>
        <v>4545120.8</v>
      </c>
      <c r="G103" s="22">
        <f>'10.deposits by maturity FC'!C103</f>
        <v>0.23358497226300348</v>
      </c>
    </row>
    <row r="104" spans="1:7" ht="14.25" customHeight="1" thickBot="1" x14ac:dyDescent="0.25">
      <c r="A104" s="23" t="s">
        <v>29</v>
      </c>
      <c r="B104" s="24">
        <f>'2.deposits by maturity'!B104</f>
        <v>8791767.3000000007</v>
      </c>
      <c r="C104" s="25">
        <f>'2.deposits by maturity'!C104</f>
        <v>0.46262221555841226</v>
      </c>
      <c r="D104" s="24">
        <f>'6.deposits by maturity NC'!B104</f>
        <v>438201.30000000005</v>
      </c>
      <c r="E104" s="25">
        <f>'6.deposits by maturity NC'!C104</f>
        <v>2.0630568599408532</v>
      </c>
      <c r="F104" s="24">
        <f>'10.deposits by maturity FC'!B104</f>
        <v>8353566.0000000019</v>
      </c>
      <c r="G104" s="25">
        <f>'10.deposits by maturity FC'!C104</f>
        <v>0.37866854335022904</v>
      </c>
    </row>
    <row r="105" spans="1:7" ht="14.25" customHeight="1" x14ac:dyDescent="0.2">
      <c r="A105" s="20" t="s">
        <v>37</v>
      </c>
      <c r="B105" s="21">
        <f>'2.deposits by maturity'!B105</f>
        <v>4604259.6000000006</v>
      </c>
      <c r="C105" s="22">
        <f>'2.deposits by maturity'!C105</f>
        <v>0.41791438323764363</v>
      </c>
      <c r="D105" s="21">
        <f>'6.deposits by maturity NC'!B105</f>
        <v>505327.4</v>
      </c>
      <c r="E105" s="22">
        <f>'6.deposits by maturity NC'!C105</f>
        <v>1.4512740710280105</v>
      </c>
      <c r="F105" s="21">
        <f>'10.deposits by maturity FC'!B105</f>
        <v>4098932.2</v>
      </c>
      <c r="G105" s="22">
        <f>'10.deposits by maturity FC'!C105</f>
        <v>0.29051901809939673</v>
      </c>
    </row>
    <row r="106" spans="1:7" ht="14.25" customHeight="1" x14ac:dyDescent="0.2">
      <c r="A106" s="20" t="s">
        <v>19</v>
      </c>
      <c r="B106" s="21">
        <f>'2.deposits by maturity'!B106</f>
        <v>4591352.7</v>
      </c>
      <c r="C106" s="22">
        <f>'2.deposits by maturity'!C106</f>
        <v>0.40910189648466777</v>
      </c>
      <c r="D106" s="21">
        <f>'6.deposits by maturity NC'!B106</f>
        <v>342204.5</v>
      </c>
      <c r="E106" s="22">
        <f>'6.deposits by maturity NC'!C106</f>
        <v>2.6240494645745454</v>
      </c>
      <c r="F106" s="21">
        <f>'10.deposits by maturity FC'!B106</f>
        <v>4249148.2</v>
      </c>
      <c r="G106" s="22">
        <f>'10.deposits by maturity FC'!C106</f>
        <v>0.23072143306274892</v>
      </c>
    </row>
    <row r="107" spans="1:7" ht="14.25" customHeight="1" x14ac:dyDescent="0.2">
      <c r="A107" s="20" t="s">
        <v>20</v>
      </c>
      <c r="B107" s="21">
        <f>'2.deposits by maturity'!B107</f>
        <v>3540948.6999999997</v>
      </c>
      <c r="C107" s="22">
        <f>'2.deposits by maturity'!C107</f>
        <v>0.63502609992627124</v>
      </c>
      <c r="D107" s="21">
        <f>'6.deposits by maturity NC'!B107</f>
        <v>418599.7</v>
      </c>
      <c r="E107" s="22">
        <f>'6.deposits by maturity NC'!C107</f>
        <v>2.1951341245586176</v>
      </c>
      <c r="F107" s="21">
        <f>'10.deposits by maturity FC'!B107</f>
        <v>3122348.9999999995</v>
      </c>
      <c r="G107" s="22">
        <f>'10.deposits by maturity FC'!C107</f>
        <v>0.4258692276231773</v>
      </c>
    </row>
    <row r="108" spans="1:7" ht="14.25" customHeight="1" x14ac:dyDescent="0.2">
      <c r="A108" s="20" t="s">
        <v>21</v>
      </c>
      <c r="B108" s="21">
        <f>'2.deposits by maturity'!B108</f>
        <v>3045796.4</v>
      </c>
      <c r="C108" s="22">
        <f>'2.deposits by maturity'!C108</f>
        <v>0.67286188170686645</v>
      </c>
      <c r="D108" s="21">
        <f>'6.deposits by maturity NC'!B108</f>
        <v>414741.6</v>
      </c>
      <c r="E108" s="22">
        <f>'6.deposits by maturity NC'!C108</f>
        <v>2.8860864957843635</v>
      </c>
      <c r="F108" s="21">
        <f>'10.deposits by maturity FC'!B108</f>
        <v>2631054.7999999998</v>
      </c>
      <c r="G108" s="22">
        <f>'10.deposits by maturity FC'!C108</f>
        <v>0.3239841929556162</v>
      </c>
    </row>
    <row r="109" spans="1:7" ht="14.25" customHeight="1" x14ac:dyDescent="0.2">
      <c r="A109" s="20" t="s">
        <v>22</v>
      </c>
      <c r="B109" s="21">
        <f>'2.deposits by maturity'!B109</f>
        <v>3420720.0000000005</v>
      </c>
      <c r="C109" s="22">
        <f>'2.deposits by maturity'!C109</f>
        <v>0.61289311362653132</v>
      </c>
      <c r="D109" s="21">
        <f>'6.deposits by maturity NC'!B109</f>
        <v>392742.70000000007</v>
      </c>
      <c r="E109" s="22">
        <f>'6.deposits by maturity NC'!C109</f>
        <v>1.5787048559898074</v>
      </c>
      <c r="F109" s="21">
        <f>'10.deposits by maturity FC'!B109</f>
        <v>3027977.3000000003</v>
      </c>
      <c r="G109" s="22">
        <f>'10.deposits by maturity FC'!C109</f>
        <v>0.48762285106959025</v>
      </c>
    </row>
    <row r="110" spans="1:7" ht="14.25" customHeight="1" x14ac:dyDescent="0.2">
      <c r="A110" s="20" t="s">
        <v>23</v>
      </c>
      <c r="B110" s="21">
        <f>'2.deposits by maturity'!B110</f>
        <v>7186362.2999999998</v>
      </c>
      <c r="C110" s="22">
        <f>'2.deposits by maturity'!C110</f>
        <v>0.44774262035188511</v>
      </c>
      <c r="D110" s="21">
        <f>'6.deposits by maturity NC'!B110</f>
        <v>470821.39999999991</v>
      </c>
      <c r="E110" s="22">
        <f>'6.deposits by maturity NC'!C110</f>
        <v>1.7951346264209742</v>
      </c>
      <c r="F110" s="21">
        <f>'10.deposits by maturity FC'!B110</f>
        <v>6715540.9000000004</v>
      </c>
      <c r="G110" s="22">
        <f>'10.deposits by maturity FC'!C110</f>
        <v>0.35327800460570491</v>
      </c>
    </row>
    <row r="111" spans="1:7" ht="14.25" customHeight="1" x14ac:dyDescent="0.2">
      <c r="A111" s="20" t="s">
        <v>24</v>
      </c>
      <c r="B111" s="21">
        <f>'2.deposits by maturity'!B111</f>
        <v>10822017.800000003</v>
      </c>
      <c r="C111" s="22">
        <f>'2.deposits by maturity'!C111</f>
        <v>0.30889517322730697</v>
      </c>
      <c r="D111" s="21">
        <f>'6.deposits by maturity NC'!B111</f>
        <v>508404.60000000003</v>
      </c>
      <c r="E111" s="22">
        <f>'6.deposits by maturity NC'!C111</f>
        <v>2.3124726703888987</v>
      </c>
      <c r="F111" s="21">
        <f>'10.deposits by maturity FC'!B111</f>
        <v>10313613.200000003</v>
      </c>
      <c r="G111" s="22">
        <f>'10.deposits by maturity FC'!C111</f>
        <v>0.21012978458412607</v>
      </c>
    </row>
    <row r="112" spans="1:7" ht="14.25" customHeight="1" x14ac:dyDescent="0.2">
      <c r="A112" s="20" t="s">
        <v>25</v>
      </c>
      <c r="B112" s="21">
        <f>'2.deposits by maturity'!B112</f>
        <v>12010770.400000002</v>
      </c>
      <c r="C112" s="22">
        <f>'2.deposits by maturity'!C112</f>
        <v>0.23367980125571286</v>
      </c>
      <c r="D112" s="21">
        <f>'6.deposits by maturity NC'!B112</f>
        <v>505469.60000000003</v>
      </c>
      <c r="E112" s="22">
        <f>'6.deposits by maturity NC'!C112</f>
        <v>1.8253269256944433</v>
      </c>
      <c r="F112" s="21">
        <f>'10.deposits by maturity FC'!B112</f>
        <v>11505300.800000001</v>
      </c>
      <c r="G112" s="22">
        <f>'10.deposits by maturity FC'!C112</f>
        <v>0.16375296932697314</v>
      </c>
    </row>
    <row r="113" spans="1:7" ht="14.25" customHeight="1" x14ac:dyDescent="0.2">
      <c r="A113" s="20" t="s">
        <v>26</v>
      </c>
      <c r="B113" s="21">
        <f>'2.deposits by maturity'!B113</f>
        <v>11792089.000000002</v>
      </c>
      <c r="C113" s="22">
        <f>'2.deposits by maturity'!C113</f>
        <v>0.3232585721664753</v>
      </c>
      <c r="D113" s="21">
        <f>'6.deposits by maturity NC'!B113</f>
        <v>446442.2</v>
      </c>
      <c r="E113" s="22">
        <f>'6.deposits by maturity NC'!C113</f>
        <v>2.3736532321541284</v>
      </c>
      <c r="F113" s="21">
        <f>'10.deposits by maturity FC'!B113</f>
        <v>11345646.800000003</v>
      </c>
      <c r="G113" s="22">
        <f>'10.deposits by maturity FC'!C113</f>
        <v>0.24257716906893309</v>
      </c>
    </row>
    <row r="114" spans="1:7" ht="14.25" customHeight="1" x14ac:dyDescent="0.2">
      <c r="A114" s="20" t="s">
        <v>27</v>
      </c>
      <c r="B114" s="21">
        <f>'2.deposits by maturity'!B114</f>
        <v>12491343.300000001</v>
      </c>
      <c r="C114" s="22">
        <f>'2.deposits by maturity'!C114</f>
        <v>0.44789463043578331</v>
      </c>
      <c r="D114" s="21">
        <f>'6.deposits by maturity NC'!B114</f>
        <v>647799.50000000012</v>
      </c>
      <c r="E114" s="22">
        <f>'6.deposits by maturity NC'!C114</f>
        <v>1.2960295261110881</v>
      </c>
      <c r="F114" s="21">
        <f>'10.deposits by maturity FC'!B114</f>
        <v>11843543.800000001</v>
      </c>
      <c r="G114" s="22">
        <f>'10.deposits by maturity FC'!C114</f>
        <v>0.40150468409632584</v>
      </c>
    </row>
    <row r="115" spans="1:7" ht="14.25" customHeight="1" x14ac:dyDescent="0.2">
      <c r="A115" s="20" t="s">
        <v>28</v>
      </c>
      <c r="B115" s="21">
        <f>'2.deposits by maturity'!B115</f>
        <v>13252587.899999999</v>
      </c>
      <c r="C115" s="22">
        <f>'2.deposits by maturity'!C115</f>
        <v>0.17619581689399699</v>
      </c>
      <c r="D115" s="21">
        <f>'6.deposits by maturity NC'!B115</f>
        <v>545506.5</v>
      </c>
      <c r="E115" s="22">
        <f>'6.deposits by maturity NC'!C115</f>
        <v>1.6357531211818741</v>
      </c>
      <c r="F115" s="21">
        <f>'10.deposits by maturity FC'!B115</f>
        <v>12707081.399999997</v>
      </c>
      <c r="G115" s="22">
        <f>'10.deposits by maturity FC'!C115</f>
        <v>0.11353799866269845</v>
      </c>
    </row>
    <row r="116" spans="1:7" ht="14.25" customHeight="1" thickBot="1" x14ac:dyDescent="0.25">
      <c r="A116" s="23" t="s">
        <v>29</v>
      </c>
      <c r="B116" s="24">
        <f>'2.deposits by maturity'!B116</f>
        <v>14853999.6</v>
      </c>
      <c r="C116" s="25">
        <f>'2.deposits by maturity'!C116</f>
        <v>0.24472758811707521</v>
      </c>
      <c r="D116" s="24">
        <f>'6.deposits by maturity NC'!B116</f>
        <v>704048.89999999991</v>
      </c>
      <c r="E116" s="25">
        <f>'6.deposits by maturity NC'!C116</f>
        <v>1.483124095499617</v>
      </c>
      <c r="F116" s="24">
        <f>'10.deposits by maturity FC'!B116</f>
        <v>14149950.699999999</v>
      </c>
      <c r="G116" s="25">
        <f>'10.deposits by maturity FC'!C116</f>
        <v>0.18310958553375031</v>
      </c>
    </row>
    <row r="117" spans="1:7" ht="14.25" customHeight="1" x14ac:dyDescent="0.2">
      <c r="A117" s="20" t="s">
        <v>38</v>
      </c>
      <c r="B117" s="21">
        <f>'2.deposits by maturity'!B117</f>
        <v>8854900.8000000007</v>
      </c>
      <c r="C117" s="22">
        <f>'2.deposits by maturity'!C117</f>
        <v>0.49379472043323164</v>
      </c>
      <c r="D117" s="21">
        <f>'6.deposits by maturity NC'!B117</f>
        <v>627015.80000000005</v>
      </c>
      <c r="E117" s="22">
        <f>'6.deposits by maturity NC'!C117</f>
        <v>1.6760999802556806</v>
      </c>
      <c r="F117" s="21">
        <f>'10.deposits by maturity FC'!B117</f>
        <v>8227885</v>
      </c>
      <c r="G117" s="22">
        <f>'10.deposits by maturity FC'!C117</f>
        <v>0.40369573651065854</v>
      </c>
    </row>
    <row r="118" spans="1:7" ht="14.25" customHeight="1" x14ac:dyDescent="0.2">
      <c r="A118" s="20" t="s">
        <v>19</v>
      </c>
      <c r="B118" s="21">
        <f>'2.deposits by maturity'!B118</f>
        <v>10691605.699999999</v>
      </c>
      <c r="C118" s="22">
        <f>'2.deposits by maturity'!C118</f>
        <v>0.25187511656925399</v>
      </c>
      <c r="D118" s="21">
        <f>'6.deposits by maturity NC'!B118</f>
        <v>522086.89999999991</v>
      </c>
      <c r="E118" s="22">
        <f>'6.deposits by maturity NC'!C118</f>
        <v>1.7837999823401047</v>
      </c>
      <c r="F118" s="21">
        <f>'10.deposits by maturity FC'!B118</f>
        <v>10169518.799999999</v>
      </c>
      <c r="G118" s="22">
        <f>'10.deposits by maturity FC'!C118</f>
        <v>0.17322853358607293</v>
      </c>
    </row>
    <row r="119" spans="1:7" ht="14.25" customHeight="1" x14ac:dyDescent="0.2">
      <c r="A119" s="20" t="s">
        <v>20</v>
      </c>
      <c r="B119" s="21">
        <f>'2.deposits by maturity'!B119</f>
        <v>12266439.099999998</v>
      </c>
      <c r="C119" s="22">
        <f>'2.deposits by maturity'!C119</f>
        <v>0.24162237735317993</v>
      </c>
      <c r="D119" s="21">
        <f>'6.deposits by maturity NC'!B119</f>
        <v>487181.4</v>
      </c>
      <c r="E119" s="22">
        <f>'6.deposits by maturity NC'!C119</f>
        <v>1.750034997231011</v>
      </c>
      <c r="F119" s="21">
        <f>'10.deposits by maturity FC'!B119</f>
        <v>11779257.699999999</v>
      </c>
      <c r="G119" s="22">
        <f>'10.deposits by maturity FC'!C119</f>
        <v>0.17923554529246782</v>
      </c>
    </row>
    <row r="120" spans="1:7" ht="14.25" customHeight="1" x14ac:dyDescent="0.2">
      <c r="A120" s="20" t="s">
        <v>21</v>
      </c>
      <c r="B120" s="21">
        <f>'2.deposits by maturity'!B120</f>
        <v>14580227.100000003</v>
      </c>
      <c r="C120" s="22">
        <f>'2.deposits by maturity'!C120</f>
        <v>0.24237296036355974</v>
      </c>
      <c r="D120" s="21">
        <f>'6.deposits by maturity NC'!B120</f>
        <v>557104.80000000005</v>
      </c>
      <c r="E120" s="22">
        <f>'6.deposits by maturity NC'!C120</f>
        <v>1.7198499510325522</v>
      </c>
      <c r="F120" s="21">
        <f>'10.deposits by maturity FC'!B120</f>
        <v>14023122.300000003</v>
      </c>
      <c r="G120" s="22">
        <f>'10.deposits by maturity FC'!C120</f>
        <v>0.18367636585469985</v>
      </c>
    </row>
    <row r="121" spans="1:7" ht="14.25" customHeight="1" x14ac:dyDescent="0.2">
      <c r="A121" s="20" t="s">
        <v>22</v>
      </c>
      <c r="B121" s="21">
        <f>'2.deposits by maturity'!B121</f>
        <v>9694579.5999999996</v>
      </c>
      <c r="C121" s="22">
        <f>'2.deposits by maturity'!C121</f>
        <v>0.21343434366148278</v>
      </c>
      <c r="D121" s="21">
        <f>'6.deposits by maturity NC'!B121</f>
        <v>508014.20000000007</v>
      </c>
      <c r="E121" s="22">
        <f>'6.deposits by maturity NC'!C121</f>
        <v>1.8654468989252662</v>
      </c>
      <c r="F121" s="21">
        <f>'10.deposits by maturity FC'!B121</f>
        <v>9186565.4000000004</v>
      </c>
      <c r="G121" s="22">
        <f>'10.deposits by maturity FC'!C121</f>
        <v>0.12207856485732961</v>
      </c>
    </row>
    <row r="122" spans="1:7" ht="14.25" customHeight="1" x14ac:dyDescent="0.2">
      <c r="A122" s="20" t="s">
        <v>23</v>
      </c>
      <c r="B122" s="21">
        <f>'2.deposits by maturity'!B122</f>
        <v>7806894.0999999996</v>
      </c>
      <c r="C122" s="22">
        <f>'2.deposits by maturity'!C122</f>
        <v>0.27343482832692706</v>
      </c>
      <c r="D122" s="21">
        <f>'6.deposits by maturity NC'!B122</f>
        <v>561475.80000000005</v>
      </c>
      <c r="E122" s="22">
        <f>'6.deposits by maturity NC'!C122</f>
        <v>1.6542580998148091</v>
      </c>
      <c r="F122" s="21">
        <f>'10.deposits by maturity FC'!B122</f>
        <v>7245418.2999999989</v>
      </c>
      <c r="G122" s="22">
        <f>'10.deposits by maturity FC'!C122</f>
        <v>0.16642943279065064</v>
      </c>
    </row>
    <row r="123" spans="1:7" ht="14.25" customHeight="1" x14ac:dyDescent="0.2">
      <c r="A123" s="20" t="s">
        <v>24</v>
      </c>
      <c r="B123" s="21">
        <f>'2.deposits by maturity'!B123</f>
        <v>5145279.3999999994</v>
      </c>
      <c r="C123" s="22">
        <f>'2.deposits by maturity'!C123</f>
        <v>0.57822793529929595</v>
      </c>
      <c r="D123" s="21">
        <f>'6.deposits by maturity NC'!B123</f>
        <v>825835.5</v>
      </c>
      <c r="E123" s="22">
        <f>'6.deposits by maturity NC'!C123</f>
        <v>2.5838036013225394</v>
      </c>
      <c r="F123" s="21">
        <f>'10.deposits by maturity FC'!B123</f>
        <v>4319443.8999999994</v>
      </c>
      <c r="G123" s="22">
        <f>'10.deposits by maturity FC'!C123</f>
        <v>0.1947814497602342</v>
      </c>
    </row>
    <row r="124" spans="1:7" ht="14.25" customHeight="1" x14ac:dyDescent="0.2">
      <c r="A124" s="20" t="s">
        <v>25</v>
      </c>
      <c r="B124" s="21">
        <f>'2.deposits by maturity'!B124</f>
        <v>3821973.4000000004</v>
      </c>
      <c r="C124" s="22">
        <f>'2.deposits by maturity'!C124</f>
        <v>0.7337165839511075</v>
      </c>
      <c r="D124" s="21">
        <f>'6.deposits by maturity NC'!B124</f>
        <v>737488.2</v>
      </c>
      <c r="E124" s="22">
        <f>'6.deposits by maturity NC'!C124</f>
        <v>2.6796368348673241</v>
      </c>
      <c r="F124" s="21">
        <f>'10.deposits by maturity FC'!B124</f>
        <v>3084485.2000000007</v>
      </c>
      <c r="G124" s="22">
        <f>'10.deposits by maturity FC'!C124</f>
        <v>0.26845475575632521</v>
      </c>
    </row>
    <row r="125" spans="1:7" ht="14.25" customHeight="1" x14ac:dyDescent="0.2">
      <c r="A125" s="20" t="s">
        <v>26</v>
      </c>
      <c r="B125" s="21">
        <f>'2.deposits by maturity'!B125</f>
        <v>10526492</v>
      </c>
      <c r="C125" s="22">
        <f>'2.deposits by maturity'!C125</f>
        <v>0.37256329829538659</v>
      </c>
      <c r="D125" s="21">
        <f>'6.deposits by maturity NC'!B125</f>
        <v>702899.4</v>
      </c>
      <c r="E125" s="22">
        <f>'6.deposits by maturity NC'!C125</f>
        <v>2.1280090209210596</v>
      </c>
      <c r="F125" s="21">
        <f>'10.deposits by maturity FC'!B125</f>
        <v>9823592.6000000015</v>
      </c>
      <c r="G125" s="22">
        <f>'10.deposits by maturity FC'!C125</f>
        <v>0.24695734175702685</v>
      </c>
    </row>
    <row r="126" spans="1:7" ht="14.25" customHeight="1" x14ac:dyDescent="0.2">
      <c r="A126" s="20" t="s">
        <v>27</v>
      </c>
      <c r="B126" s="21">
        <f>'2.deposits by maturity'!B126</f>
        <v>13470983.199999997</v>
      </c>
      <c r="C126" s="22">
        <f>'2.deposits by maturity'!C126</f>
        <v>0.26181353815362202</v>
      </c>
      <c r="D126" s="21">
        <f>'6.deposits by maturity NC'!B126</f>
        <v>941860.70000000019</v>
      </c>
      <c r="E126" s="22">
        <f>'6.deposits by maturity NC'!C126</f>
        <v>1.781522750657289</v>
      </c>
      <c r="F126" s="21">
        <f>'10.deposits by maturity FC'!B126</f>
        <v>12529122.499999998</v>
      </c>
      <c r="G126" s="22">
        <f>'10.deposits by maturity FC'!C126</f>
        <v>0.14757134899112051</v>
      </c>
    </row>
    <row r="127" spans="1:7" ht="14.25" customHeight="1" x14ac:dyDescent="0.2">
      <c r="A127" s="20" t="s">
        <v>28</v>
      </c>
      <c r="B127" s="21">
        <f>'2.deposits by maturity'!B127</f>
        <v>11569447.399999999</v>
      </c>
      <c r="C127" s="22">
        <f>'2.deposits by maturity'!C127</f>
        <v>0.40596228692824171</v>
      </c>
      <c r="D127" s="21">
        <f>'6.deposits by maturity NC'!B127</f>
        <v>817577.10000000021</v>
      </c>
      <c r="E127" s="22">
        <f>'6.deposits by maturity NC'!C127</f>
        <v>2.2860312342407823</v>
      </c>
      <c r="F127" s="21">
        <f>'10.deposits by maturity FC'!B127</f>
        <v>10751870.299999999</v>
      </c>
      <c r="G127" s="22">
        <f>'10.deposits by maturity FC'!C127</f>
        <v>0.26300099044163505</v>
      </c>
    </row>
    <row r="128" spans="1:7" ht="14.25" customHeight="1" thickBot="1" x14ac:dyDescent="0.25">
      <c r="A128" s="23" t="s">
        <v>29</v>
      </c>
      <c r="B128" s="24">
        <f>'2.deposits by maturity'!B128</f>
        <v>16780270.799999997</v>
      </c>
      <c r="C128" s="25">
        <f>'2.deposits by maturity'!C128</f>
        <v>0.19449518240194316</v>
      </c>
      <c r="D128" s="24">
        <f>'6.deposits by maturity NC'!B128</f>
        <v>687616.1</v>
      </c>
      <c r="E128" s="25">
        <f>'6.deposits by maturity NC'!C128</f>
        <v>1.7424043663317366</v>
      </c>
      <c r="F128" s="24">
        <f>'10.deposits by maturity FC'!B128</f>
        <v>16092654.699999999</v>
      </c>
      <c r="G128" s="25">
        <f>'10.deposits by maturity FC'!C128</f>
        <v>0.12835523867917206</v>
      </c>
    </row>
    <row r="129" spans="1:7" ht="14.25" customHeight="1" x14ac:dyDescent="0.2">
      <c r="A129" s="20" t="s">
        <v>39</v>
      </c>
      <c r="B129" s="21">
        <f>'2.deposits by maturity'!B129</f>
        <v>11093100.300000001</v>
      </c>
      <c r="C129" s="22">
        <f>'2.deposits by maturity'!C129</f>
        <v>0.27566950909116</v>
      </c>
      <c r="D129" s="21">
        <f>'6.deposits by maturity NC'!B129</f>
        <v>707645.30000000016</v>
      </c>
      <c r="E129" s="22">
        <f>'6.deposits by maturity NC'!C129</f>
        <v>2.5809704551135995</v>
      </c>
      <c r="F129" s="21">
        <f>'10.deposits by maturity FC'!B129</f>
        <v>10385455</v>
      </c>
      <c r="G129" s="22">
        <f>'10.deposits by maturity FC'!C129</f>
        <v>0.11859065414081521</v>
      </c>
    </row>
    <row r="130" spans="1:7" ht="14.25" customHeight="1" x14ac:dyDescent="0.2">
      <c r="A130" s="20" t="s">
        <v>19</v>
      </c>
      <c r="B130" s="21">
        <f>'2.deposits by maturity'!B130</f>
        <v>6881581.2999999989</v>
      </c>
      <c r="C130" s="22">
        <f>'2.deposits by maturity'!C130</f>
        <v>0.34567751252172241</v>
      </c>
      <c r="D130" s="21">
        <f>'6.deposits by maturity NC'!B130</f>
        <v>700709.70000000007</v>
      </c>
      <c r="E130" s="22">
        <f>'6.deposits by maturity NC'!C130</f>
        <v>2.1025143921940854</v>
      </c>
      <c r="F130" s="21">
        <f>'10.deposits by maturity FC'!B130</f>
        <v>6180871.5999999987</v>
      </c>
      <c r="G130" s="22">
        <f>'10.deposits by maturity FC'!C130</f>
        <v>0.14650938178363071</v>
      </c>
    </row>
    <row r="131" spans="1:7" ht="14.25" customHeight="1" x14ac:dyDescent="0.2">
      <c r="A131" s="20" t="s">
        <v>20</v>
      </c>
      <c r="B131" s="21">
        <f>'2.deposits by maturity'!B131</f>
        <v>7238807.7000000011</v>
      </c>
      <c r="C131" s="22">
        <f>'2.deposits by maturity'!C131</f>
        <v>0.46439149668252677</v>
      </c>
      <c r="D131" s="21">
        <f>'6.deposits by maturity NC'!B131</f>
        <v>839295.8</v>
      </c>
      <c r="E131" s="22">
        <f>'6.deposits by maturity NC'!C131</f>
        <v>2.0684888331384474</v>
      </c>
      <c r="F131" s="21">
        <f>'10.deposits by maturity FC'!B131</f>
        <v>6399511.9000000004</v>
      </c>
      <c r="G131" s="22">
        <f>'10.deposits by maturity FC'!C131</f>
        <v>0.25401417755000971</v>
      </c>
    </row>
    <row r="132" spans="1:7" ht="14.25" customHeight="1" x14ac:dyDescent="0.2">
      <c r="A132" s="20" t="s">
        <v>21</v>
      </c>
      <c r="B132" s="21">
        <f>'2.deposits by maturity'!B132</f>
        <v>5664317.2000000011</v>
      </c>
      <c r="C132" s="22">
        <f>'2.deposits by maturity'!C132</f>
        <v>0.75827120981148421</v>
      </c>
      <c r="D132" s="21">
        <f>'6.deposits by maturity NC'!B132</f>
        <v>926827.3</v>
      </c>
      <c r="E132" s="22">
        <f>'6.deposits by maturity NC'!C132</f>
        <v>3.0382531190007027</v>
      </c>
      <c r="F132" s="21">
        <f>'10.deposits by maturity FC'!B132</f>
        <v>4737489.9000000004</v>
      </c>
      <c r="G132" s="22">
        <f>'10.deposits by maturity FC'!C132</f>
        <v>0.31222287587357173</v>
      </c>
    </row>
    <row r="133" spans="1:7" ht="14.25" customHeight="1" x14ac:dyDescent="0.2">
      <c r="A133" s="20" t="s">
        <v>22</v>
      </c>
      <c r="B133" s="21">
        <f>'2.deposits by maturity'!B133</f>
        <v>4479212.2</v>
      </c>
      <c r="C133" s="22">
        <f>'2.deposits by maturity'!C133</f>
        <v>1.0643119106971533</v>
      </c>
      <c r="D133" s="21">
        <f>'6.deposits by maturity NC'!B133</f>
        <v>849149</v>
      </c>
      <c r="E133" s="22">
        <f>'6.deposits by maturity NC'!C133</f>
        <v>1.5954864446640107</v>
      </c>
      <c r="F133" s="21">
        <f>'10.deposits by maturity FC'!B133</f>
        <v>3630063.2</v>
      </c>
      <c r="G133" s="22">
        <f>'10.deposits by maturity FC'!C133</f>
        <v>0.94005888823092665</v>
      </c>
    </row>
    <row r="134" spans="1:7" ht="14.25" customHeight="1" x14ac:dyDescent="0.2">
      <c r="A134" s="20" t="s">
        <v>23</v>
      </c>
      <c r="B134" s="21">
        <f>'2.deposits by maturity'!B134</f>
        <v>4223094.8999999994</v>
      </c>
      <c r="C134" s="22">
        <f>'2.deposits by maturity'!C134</f>
        <v>0.79095953633436011</v>
      </c>
      <c r="D134" s="21">
        <f>'6.deposits by maturity NC'!B134</f>
        <v>1066758</v>
      </c>
      <c r="E134" s="22">
        <f>'6.deposits by maturity NC'!C134</f>
        <v>1.5245101100718252</v>
      </c>
      <c r="F134" s="21">
        <f>'10.deposits by maturity FC'!B134</f>
        <v>3156336.8999999994</v>
      </c>
      <c r="G134" s="22">
        <f>'10.deposits by maturity FC'!C134</f>
        <v>0.54303893478544718</v>
      </c>
    </row>
    <row r="135" spans="1:7" ht="14.25" customHeight="1" x14ac:dyDescent="0.2">
      <c r="A135" s="20" t="s">
        <v>24</v>
      </c>
      <c r="B135" s="21">
        <f>'2.deposits by maturity'!B135</f>
        <v>5266462.7</v>
      </c>
      <c r="C135" s="22">
        <f>'2.deposits by maturity'!C135</f>
        <v>0.7326283182448059</v>
      </c>
      <c r="D135" s="21">
        <f>'6.deposits by maturity NC'!B135</f>
        <v>1030787.7</v>
      </c>
      <c r="E135" s="22">
        <f>'6.deposits by maturity NC'!C135</f>
        <v>1.2413756508735991</v>
      </c>
      <c r="F135" s="21">
        <f>'10.deposits by maturity FC'!B135</f>
        <v>4235675</v>
      </c>
      <c r="G135" s="22">
        <f>'10.deposits by maturity FC'!C135</f>
        <v>0.6088203082153375</v>
      </c>
    </row>
    <row r="136" spans="1:7" ht="14.25" customHeight="1" x14ac:dyDescent="0.2">
      <c r="A136" s="20" t="s">
        <v>25</v>
      </c>
      <c r="B136" s="21">
        <f>'2.deposits by maturity'!B136</f>
        <v>6258435.8999999994</v>
      </c>
      <c r="C136" s="22">
        <f>'2.deposits by maturity'!C136</f>
        <v>0.48823370436693303</v>
      </c>
      <c r="D136" s="21">
        <f>'6.deposits by maturity NC'!B136</f>
        <v>1097702.2</v>
      </c>
      <c r="E136" s="22">
        <f>'6.deposits by maturity NC'!C136</f>
        <v>1.1228987816549882</v>
      </c>
      <c r="F136" s="21">
        <f>'10.deposits by maturity FC'!B136</f>
        <v>5160733.6999999993</v>
      </c>
      <c r="G136" s="22">
        <f>'10.deposits by maturity FC'!C136</f>
        <v>0.35323870324872619</v>
      </c>
    </row>
    <row r="137" spans="1:7" ht="14.25" customHeight="1" x14ac:dyDescent="0.2">
      <c r="A137" s="20" t="s">
        <v>26</v>
      </c>
      <c r="B137" s="21">
        <f>'2.deposits by maturity'!B137</f>
        <v>6433839.6999999983</v>
      </c>
      <c r="C137" s="22">
        <f>'2.deposits by maturity'!C137</f>
        <v>0.76976283680179358</v>
      </c>
      <c r="D137" s="21">
        <f>'6.deposits by maturity NC'!B137</f>
        <v>1066605.7</v>
      </c>
      <c r="E137" s="22">
        <f>'6.deposits by maturity NC'!C137</f>
        <v>1.5014055362726826</v>
      </c>
      <c r="F137" s="21">
        <f>'10.deposits by maturity FC'!B137</f>
        <v>5367233.9999999981</v>
      </c>
      <c r="G137" s="22">
        <f>'10.deposits by maturity FC'!C137</f>
        <v>0.62436685190174324</v>
      </c>
    </row>
    <row r="138" spans="1:7" ht="14.25" customHeight="1" x14ac:dyDescent="0.2">
      <c r="A138" s="20" t="s">
        <v>27</v>
      </c>
      <c r="B138" s="21">
        <f>'2.deposits by maturity'!B138</f>
        <v>7685337.1999999993</v>
      </c>
      <c r="C138" s="22">
        <f>'2.deposits by maturity'!C138</f>
        <v>0.70565406017578514</v>
      </c>
      <c r="D138" s="21">
        <f>'6.deposits by maturity NC'!B138</f>
        <v>1573687</v>
      </c>
      <c r="E138" s="22">
        <f>'6.deposits by maturity NC'!C138</f>
        <v>2.2482963232205639</v>
      </c>
      <c r="F138" s="21">
        <f>'10.deposits by maturity FC'!B138</f>
        <v>6111650.1999999993</v>
      </c>
      <c r="G138" s="22">
        <f>'10.deposits by maturity FC'!C138</f>
        <v>0.30843956072616857</v>
      </c>
    </row>
    <row r="139" spans="1:7" ht="14.25" customHeight="1" x14ac:dyDescent="0.2">
      <c r="A139" s="20" t="s">
        <v>28</v>
      </c>
      <c r="B139" s="21">
        <f>'2.deposits by maturity'!B139</f>
        <v>5111491.0999999996</v>
      </c>
      <c r="C139" s="22">
        <f>'2.deposits by maturity'!C139</f>
        <v>0.98332314556901035</v>
      </c>
      <c r="D139" s="21">
        <f>'6.deposits by maturity NC'!B139</f>
        <v>1054252.2</v>
      </c>
      <c r="E139" s="22">
        <f>'6.deposits by maturity NC'!C139</f>
        <v>1.9354671756909785</v>
      </c>
      <c r="F139" s="21">
        <f>'10.deposits by maturity FC'!B139</f>
        <v>4057238.8999999994</v>
      </c>
      <c r="G139" s="22">
        <f>'10.deposits by maturity FC'!C139</f>
        <v>0.73591352458934567</v>
      </c>
    </row>
    <row r="140" spans="1:7" ht="14.25" customHeight="1" thickBot="1" x14ac:dyDescent="0.25">
      <c r="A140" s="23" t="s">
        <v>29</v>
      </c>
      <c r="B140" s="24">
        <f>'2.deposits by maturity'!B140</f>
        <v>5256184.4000000004</v>
      </c>
      <c r="C140" s="25">
        <f>'2.deposits by maturity'!C140</f>
        <v>0.82988533583410817</v>
      </c>
      <c r="D140" s="24">
        <f>'6.deposits by maturity NC'!B140</f>
        <v>1733721.5000000002</v>
      </c>
      <c r="E140" s="25">
        <f>'6.deposits by maturity NC'!C140</f>
        <v>1.5870417076791168</v>
      </c>
      <c r="F140" s="24">
        <f>'10.deposits by maturity FC'!B140</f>
        <v>3522462.9</v>
      </c>
      <c r="G140" s="25">
        <f>'10.deposits by maturity FC'!C140</f>
        <v>0.45722043687103137</v>
      </c>
    </row>
    <row r="141" spans="1:7" ht="14.25" customHeight="1" x14ac:dyDescent="0.2">
      <c r="A141" s="20" t="s">
        <v>40</v>
      </c>
      <c r="B141" s="21">
        <f>'2.deposits by maturity'!B141</f>
        <v>3946836.4999999995</v>
      </c>
      <c r="C141" s="22">
        <f>'2.deposits by maturity'!C141</f>
        <v>1.544475937627515</v>
      </c>
      <c r="D141" s="21">
        <f>'6.deposits by maturity NC'!B141</f>
        <v>1335974.3000000003</v>
      </c>
      <c r="E141" s="22">
        <f>'6.deposits by maturity NC'!C141</f>
        <v>3.6063009475556518</v>
      </c>
      <c r="F141" s="21">
        <f>'10.deposits by maturity FC'!B141</f>
        <v>2610862.1999999997</v>
      </c>
      <c r="G141" s="22">
        <f>'10.deposits by maturity FC'!C141</f>
        <v>0.48944315023596441</v>
      </c>
    </row>
    <row r="142" spans="1:7" ht="14.25" customHeight="1" x14ac:dyDescent="0.2">
      <c r="A142" s="20" t="s">
        <v>19</v>
      </c>
      <c r="B142" s="21">
        <f>'2.deposits by maturity'!B142</f>
        <v>4880903.5</v>
      </c>
      <c r="C142" s="22">
        <f>'2.deposits by maturity'!C142</f>
        <v>1.1759002903868105</v>
      </c>
      <c r="D142" s="21">
        <f>'6.deposits by maturity NC'!B142</f>
        <v>1519814.4</v>
      </c>
      <c r="E142" s="22">
        <f>'6.deposits by maturity NC'!C142</f>
        <v>2.0734502291858794</v>
      </c>
      <c r="F142" s="21">
        <f>'10.deposits by maturity FC'!B142</f>
        <v>3361089.1</v>
      </c>
      <c r="G142" s="22">
        <f>'10.deposits by maturity FC'!C142</f>
        <v>0.77004692526597984</v>
      </c>
    </row>
    <row r="143" spans="1:7" ht="14.25" customHeight="1" x14ac:dyDescent="0.2">
      <c r="A143" s="20" t="s">
        <v>20</v>
      </c>
      <c r="B143" s="21">
        <f>'2.deposits by maturity'!B143</f>
        <v>5218303</v>
      </c>
      <c r="C143" s="22">
        <f>'2.deposits by maturity'!C143</f>
        <v>0.89410119956621914</v>
      </c>
      <c r="D143" s="21">
        <f>'6.deposits by maturity NC'!B143</f>
        <v>1337606.8999999999</v>
      </c>
      <c r="E143" s="22">
        <f>'6.deposits by maturity NC'!C143</f>
        <v>1.8542641384400755</v>
      </c>
      <c r="F143" s="21">
        <f>'10.deposits by maturity FC'!B143</f>
        <v>3880696.1</v>
      </c>
      <c r="G143" s="22">
        <f>'10.deposits by maturity FC'!C143</f>
        <v>0.56315011783581814</v>
      </c>
    </row>
    <row r="144" spans="1:7" ht="14.25" customHeight="1" x14ac:dyDescent="0.2">
      <c r="A144" s="20" t="s">
        <v>21</v>
      </c>
      <c r="B144" s="21">
        <f>'2.deposits by maturity'!B144</f>
        <v>5740576.7000000002</v>
      </c>
      <c r="C144" s="22">
        <f>'2.deposits by maturity'!C144</f>
        <v>1.2312246299226346</v>
      </c>
      <c r="D144" s="21">
        <f>'6.deposits by maturity NC'!B144</f>
        <v>1295516.8999999999</v>
      </c>
      <c r="E144" s="22">
        <f>'6.deposits by maturity NC'!C144</f>
        <v>1.4817789347248194</v>
      </c>
      <c r="F144" s="21">
        <f>'10.deposits by maturity FC'!B144</f>
        <v>4445059.8</v>
      </c>
      <c r="G144" s="22">
        <f>'10.deposits by maturity FC'!C144</f>
        <v>1.1582003398469465</v>
      </c>
    </row>
    <row r="145" spans="1:7" ht="14.25" customHeight="1" x14ac:dyDescent="0.2">
      <c r="A145" s="20" t="s">
        <v>22</v>
      </c>
      <c r="B145" s="21">
        <f>'2.deposits by maturity'!B145</f>
        <v>5961983</v>
      </c>
      <c r="C145" s="22">
        <f>'2.deposits by maturity'!C145</f>
        <v>1.1203891020823107</v>
      </c>
      <c r="D145" s="21">
        <f>'6.deposits by maturity NC'!B145</f>
        <v>1642871</v>
      </c>
      <c r="E145" s="22">
        <f>'6.deposits by maturity NC'!C145</f>
        <v>1.8403803865306525</v>
      </c>
      <c r="F145" s="21">
        <f>'10.deposits by maturity FC'!B145</f>
        <v>4319112</v>
      </c>
      <c r="G145" s="22">
        <f>'10.deposits by maturity FC'!C145</f>
        <v>0.84652428878899177</v>
      </c>
    </row>
    <row r="146" spans="1:7" ht="14.25" customHeight="1" x14ac:dyDescent="0.2">
      <c r="A146" s="20" t="s">
        <v>23</v>
      </c>
      <c r="B146" s="21">
        <f>'2.deposits by maturity'!B146</f>
        <v>6610140.8000000007</v>
      </c>
      <c r="C146" s="22">
        <f>'2.deposits by maturity'!C146</f>
        <v>0.91969717815995677</v>
      </c>
      <c r="D146" s="21">
        <f>'6.deposits by maturity NC'!B146</f>
        <v>1795256.1000000003</v>
      </c>
      <c r="E146" s="22">
        <f>'6.deposits by maturity NC'!C146</f>
        <v>1.8516581539536332</v>
      </c>
      <c r="F146" s="21">
        <f>'10.deposits by maturity FC'!B146</f>
        <v>4814884.7</v>
      </c>
      <c r="G146" s="22">
        <f>'10.deposits by maturity FC'!C146</f>
        <v>0.57221043008568828</v>
      </c>
    </row>
    <row r="147" spans="1:7" ht="14.25" customHeight="1" x14ac:dyDescent="0.2">
      <c r="A147" s="20" t="s">
        <v>24</v>
      </c>
      <c r="B147" s="21">
        <f>'2.deposits by maturity'!B147</f>
        <v>7020133.0999999996</v>
      </c>
      <c r="C147" s="22">
        <f>'2.deposits by maturity'!C147</f>
        <v>1.3371515195345798</v>
      </c>
      <c r="D147" s="21">
        <f>'6.deposits by maturity NC'!B147</f>
        <v>1652792.8000000003</v>
      </c>
      <c r="E147" s="22">
        <f>'6.deposits by maturity NC'!C147</f>
        <v>1.8722422701744581</v>
      </c>
      <c r="F147" s="21">
        <f>'10.deposits by maturity FC'!B147</f>
        <v>5367340.3</v>
      </c>
      <c r="G147" s="22">
        <f>'10.deposits by maturity FC'!C147</f>
        <v>1.1723782630290833</v>
      </c>
    </row>
    <row r="148" spans="1:7" ht="14.25" customHeight="1" x14ac:dyDescent="0.2">
      <c r="A148" s="20" t="s">
        <v>25</v>
      </c>
      <c r="B148" s="21">
        <f>'2.deposits by maturity'!B148</f>
        <v>7373953.2000000002</v>
      </c>
      <c r="C148" s="22">
        <f>'2.deposits by maturity'!C148</f>
        <v>1.4788338378659631</v>
      </c>
      <c r="D148" s="21">
        <f>'6.deposits by maturity NC'!B148</f>
        <v>1845665.2000000002</v>
      </c>
      <c r="E148" s="22">
        <f>'6.deposits by maturity NC'!C148</f>
        <v>1.6638591105255707</v>
      </c>
      <c r="F148" s="21">
        <f>'10.deposits by maturity FC'!B148</f>
        <v>5528288</v>
      </c>
      <c r="G148" s="22">
        <f>'10.deposits by maturity FC'!C148</f>
        <v>1.4170616026154934</v>
      </c>
    </row>
    <row r="149" spans="1:7" ht="14.25" customHeight="1" x14ac:dyDescent="0.2">
      <c r="A149" s="20" t="s">
        <v>26</v>
      </c>
      <c r="B149" s="21">
        <f>'2.deposits by maturity'!B149</f>
        <v>6639137.4000000013</v>
      </c>
      <c r="C149" s="22">
        <f>'2.deposits by maturity'!C149</f>
        <v>1.273475368351316</v>
      </c>
      <c r="D149" s="21">
        <f>'6.deposits by maturity NC'!B149</f>
        <v>1683853.3000000003</v>
      </c>
      <c r="E149" s="22">
        <f>'6.deposits by maturity NC'!C149</f>
        <v>1.9593865979892664</v>
      </c>
      <c r="F149" s="21">
        <f>'10.deposits by maturity FC'!B149</f>
        <v>4955284.1000000006</v>
      </c>
      <c r="G149" s="22">
        <f>'10.deposits by maturity FC'!C149</f>
        <v>1.0403961211830417</v>
      </c>
    </row>
    <row r="150" spans="1:7" ht="14.25" customHeight="1" x14ac:dyDescent="0.2">
      <c r="A150" s="20" t="s">
        <v>27</v>
      </c>
      <c r="B150" s="21">
        <f>'2.deposits by maturity'!B150</f>
        <v>6813194.7999999998</v>
      </c>
      <c r="C150" s="22">
        <f>'2.deposits by maturity'!C150</f>
        <v>1.2443427807172049</v>
      </c>
      <c r="D150" s="21">
        <f>'6.deposits by maturity NC'!B150</f>
        <v>2147754.6999999993</v>
      </c>
      <c r="E150" s="22">
        <f>'6.deposits by maturity NC'!C150</f>
        <v>2.2979572979167511</v>
      </c>
      <c r="F150" s="21">
        <f>'10.deposits by maturity FC'!B150</f>
        <v>4665440.1000000006</v>
      </c>
      <c r="G150" s="22">
        <f>'10.deposits by maturity FC'!C150</f>
        <v>0.75930696784639884</v>
      </c>
    </row>
    <row r="151" spans="1:7" ht="14.25" customHeight="1" x14ac:dyDescent="0.2">
      <c r="A151" s="20" t="s">
        <v>28</v>
      </c>
      <c r="B151" s="21">
        <f>'2.deposits by maturity'!B151</f>
        <v>5997582.0999999996</v>
      </c>
      <c r="C151" s="22">
        <f>'2.deposits by maturity'!C151</f>
        <v>1.3695376483466561</v>
      </c>
      <c r="D151" s="21">
        <f>'6.deposits by maturity NC'!B151</f>
        <v>2018807.8999999997</v>
      </c>
      <c r="E151" s="22">
        <f>'6.deposits by maturity NC'!C151</f>
        <v>2.3697647210514687</v>
      </c>
      <c r="F151" s="21">
        <f>'10.deposits by maturity FC'!B151</f>
        <v>3978774.2</v>
      </c>
      <c r="G151" s="22">
        <f>'10.deposits by maturity FC'!C151</f>
        <v>0.86202799470248892</v>
      </c>
    </row>
    <row r="152" spans="1:7" ht="14.25" customHeight="1" thickBot="1" x14ac:dyDescent="0.25">
      <c r="A152" s="23" t="s">
        <v>29</v>
      </c>
      <c r="B152" s="24">
        <f>'2.deposits by maturity'!B152</f>
        <v>7371471.0999999996</v>
      </c>
      <c r="C152" s="25">
        <f>'2.deposits by maturity'!C152</f>
        <v>1.8598044949263932</v>
      </c>
      <c r="D152" s="24">
        <f>'6.deposits by maturity NC'!B152</f>
        <v>3697414.1</v>
      </c>
      <c r="E152" s="25">
        <f>'6.deposits by maturity NC'!C152</f>
        <v>2.9614551096670514</v>
      </c>
      <c r="F152" s="24">
        <f>'10.deposits by maturity FC'!B152</f>
        <v>3674057</v>
      </c>
      <c r="G152" s="25">
        <f>'10.deposits by maturity FC'!C152</f>
        <v>0.75115035150516174</v>
      </c>
    </row>
    <row r="153" spans="1:7" ht="14.25" customHeight="1" x14ac:dyDescent="0.2">
      <c r="A153" s="20" t="s">
        <v>41</v>
      </c>
      <c r="B153" s="21">
        <f>'2.deposits by maturity'!B153</f>
        <v>5652431.4000000004</v>
      </c>
      <c r="C153" s="22">
        <f>'2.deposits by maturity'!C153</f>
        <v>1.5381926590033448</v>
      </c>
      <c r="D153" s="21">
        <f>'6.deposits by maturity NC'!B153</f>
        <v>2150833.1</v>
      </c>
      <c r="E153" s="22">
        <f>'6.deposits by maturity NC'!C153</f>
        <v>2.4848294876994403</v>
      </c>
      <c r="F153" s="21">
        <f>'10.deposits by maturity FC'!B153</f>
        <v>3501598.3</v>
      </c>
      <c r="G153" s="22">
        <f>'10.deposits by maturity FC'!C153</f>
        <v>0.95672738217858966</v>
      </c>
    </row>
    <row r="154" spans="1:7" ht="14.25" customHeight="1" x14ac:dyDescent="0.2">
      <c r="A154" s="20" t="s">
        <v>19</v>
      </c>
      <c r="B154" s="21">
        <f>'2.deposits by maturity'!B154</f>
        <v>5023960.1999999993</v>
      </c>
      <c r="C154" s="22">
        <f>'2.deposits by maturity'!C154</f>
        <v>1.5912303220475355</v>
      </c>
      <c r="D154" s="21">
        <f>'6.deposits by maturity NC'!B154</f>
        <v>2072256.1</v>
      </c>
      <c r="E154" s="22">
        <f>'6.deposits by maturity NC'!C154</f>
        <v>2.9586163833707615</v>
      </c>
      <c r="F154" s="21">
        <f>'10.deposits by maturity FC'!B154</f>
        <v>2951704.0999999996</v>
      </c>
      <c r="G154" s="22">
        <f>'10.deposits by maturity FC'!C154</f>
        <v>0.63125126905505202</v>
      </c>
    </row>
    <row r="155" spans="1:7" ht="14.25" customHeight="1" x14ac:dyDescent="0.2">
      <c r="A155" s="20" t="s">
        <v>20</v>
      </c>
      <c r="B155" s="21">
        <f>'2.deposits by maturity'!B155</f>
        <v>7315382.7999999989</v>
      </c>
      <c r="C155" s="22">
        <f>'2.deposits by maturity'!C155</f>
        <v>1.6518693163944889</v>
      </c>
      <c r="D155" s="21">
        <f>'6.deposits by maturity NC'!B155</f>
        <v>3351035.8</v>
      </c>
      <c r="E155" s="22">
        <f>'6.deposits by maturity NC'!C155</f>
        <v>2.691110590045025</v>
      </c>
      <c r="F155" s="21">
        <f>'10.deposits by maturity FC'!B155</f>
        <v>3964346.9999999995</v>
      </c>
      <c r="G155" s="22">
        <f>'10.deposits by maturity FC'!C155</f>
        <v>0.77340567210690703</v>
      </c>
    </row>
    <row r="156" spans="1:7" ht="14.25" customHeight="1" x14ac:dyDescent="0.2">
      <c r="A156" s="20" t="s">
        <v>21</v>
      </c>
      <c r="B156" s="21">
        <f>'2.deposits by maturity'!B156</f>
        <v>6516920.4000000004</v>
      </c>
      <c r="C156" s="22">
        <f>'2.deposits by maturity'!C156</f>
        <v>1.3788219986544563</v>
      </c>
      <c r="D156" s="21">
        <f>'6.deposits by maturity NC'!B156</f>
        <v>2183470.5999999996</v>
      </c>
      <c r="E156" s="22">
        <f>'6.deposits by maturity NC'!C156</f>
        <v>2.3101463862165126</v>
      </c>
      <c r="F156" s="21">
        <f>'10.deposits by maturity FC'!B156</f>
        <v>4333449.8</v>
      </c>
      <c r="G156" s="22">
        <f>'10.deposits by maturity FC'!C156</f>
        <v>0.90956089880168922</v>
      </c>
    </row>
    <row r="157" spans="1:7" ht="14.25" customHeight="1" x14ac:dyDescent="0.2">
      <c r="A157" s="20" t="s">
        <v>22</v>
      </c>
      <c r="B157" s="21">
        <f>'2.deposits by maturity'!B157</f>
        <v>6093891.8000000007</v>
      </c>
      <c r="C157" s="22">
        <f>'2.deposits by maturity'!C157</f>
        <v>1.2185974540932938</v>
      </c>
      <c r="D157" s="21">
        <f>'6.deposits by maturity NC'!B157</f>
        <v>1926049.8000000003</v>
      </c>
      <c r="E157" s="22">
        <f>'6.deposits by maturity NC'!C157</f>
        <v>2.3500127436995655</v>
      </c>
      <c r="F157" s="21">
        <f>'10.deposits by maturity FC'!B157</f>
        <v>4167842</v>
      </c>
      <c r="G157" s="22">
        <f>'10.deposits by maturity FC'!C157</f>
        <v>0.69574601388440338</v>
      </c>
    </row>
    <row r="158" spans="1:7" ht="14.25" customHeight="1" x14ac:dyDescent="0.2">
      <c r="A158" s="20" t="s">
        <v>23</v>
      </c>
      <c r="B158" s="21">
        <f>'2.deposits by maturity'!B158</f>
        <v>6656512.4000000004</v>
      </c>
      <c r="C158" s="22">
        <f>'2.deposits by maturity'!C158</f>
        <v>1.0612574077079764</v>
      </c>
      <c r="D158" s="21">
        <f>'6.deposits by maturity NC'!B158</f>
        <v>2222019.5</v>
      </c>
      <c r="E158" s="22">
        <f>'6.deposits by maturity NC'!C158</f>
        <v>1.9332155145353136</v>
      </c>
      <c r="F158" s="21">
        <f>'10.deposits by maturity FC'!B158</f>
        <v>4434492.8999999994</v>
      </c>
      <c r="G158" s="22">
        <f>'10.deposits by maturity FC'!C158</f>
        <v>0.62433982541724231</v>
      </c>
    </row>
    <row r="159" spans="1:7" ht="14.25" customHeight="1" x14ac:dyDescent="0.2">
      <c r="A159" s="20" t="s">
        <v>24</v>
      </c>
      <c r="B159" s="21">
        <f>'2.deposits by maturity'!B159</f>
        <v>8006065.2000000011</v>
      </c>
      <c r="C159" s="22">
        <f>'2.deposits by maturity'!C159</f>
        <v>0.98212324301330922</v>
      </c>
      <c r="D159" s="21">
        <f>'6.deposits by maturity NC'!B159</f>
        <v>2385021.7000000002</v>
      </c>
      <c r="E159" s="22">
        <f>'6.deposits by maturity NC'!C159</f>
        <v>1.6718002720897676</v>
      </c>
      <c r="F159" s="21">
        <f>'10.deposits by maturity FC'!B159</f>
        <v>5621043.5000000009</v>
      </c>
      <c r="G159" s="22">
        <f>'10.deposits by maturity FC'!C159</f>
        <v>0.68949169153378709</v>
      </c>
    </row>
    <row r="160" spans="1:7" ht="14.25" customHeight="1" x14ac:dyDescent="0.2">
      <c r="A160" s="20" t="s">
        <v>25</v>
      </c>
      <c r="B160" s="21">
        <f>'2.deposits by maturity'!B160</f>
        <v>7696257.4999999991</v>
      </c>
      <c r="C160" s="22">
        <f>'2.deposits by maturity'!C160</f>
        <v>1.5597655191500546</v>
      </c>
      <c r="D160" s="21">
        <f>'6.deposits by maturity NC'!B160</f>
        <v>2803735.5</v>
      </c>
      <c r="E160" s="22">
        <f>'6.deposits by maturity NC'!C160</f>
        <v>2.629160873413344</v>
      </c>
      <c r="F160" s="21">
        <f>'10.deposits by maturity FC'!B160</f>
        <v>4892521.9999999991</v>
      </c>
      <c r="G160" s="22">
        <f>'10.deposits by maturity FC'!C160</f>
        <v>0.94693195022935028</v>
      </c>
    </row>
    <row r="161" spans="1:7" ht="14.25" customHeight="1" x14ac:dyDescent="0.2">
      <c r="A161" s="20" t="s">
        <v>26</v>
      </c>
      <c r="B161" s="21">
        <f>'2.deposits by maturity'!B161</f>
        <v>7828918.2000000002</v>
      </c>
      <c r="C161" s="22">
        <f>'2.deposits by maturity'!C161</f>
        <v>1.5171105503439799</v>
      </c>
      <c r="D161" s="21">
        <f>'6.deposits by maturity NC'!B161</f>
        <v>2540299.7999999998</v>
      </c>
      <c r="E161" s="22">
        <f>'6.deposits by maturity NC'!C161</f>
        <v>2.8728204218258018</v>
      </c>
      <c r="F161" s="21">
        <f>'10.deposits by maturity FC'!B161</f>
        <v>5288618.4000000004</v>
      </c>
      <c r="G161" s="22">
        <f>'10.deposits by maturity FC'!C161</f>
        <v>0.86591788433818573</v>
      </c>
    </row>
    <row r="162" spans="1:7" ht="14.25" customHeight="1" x14ac:dyDescent="0.2">
      <c r="A162" s="20" t="s">
        <v>27</v>
      </c>
      <c r="B162" s="21">
        <f>'2.deposits by maturity'!B162</f>
        <v>7043208.2999999998</v>
      </c>
      <c r="C162" s="22">
        <f>'2.deposits by maturity'!C162</f>
        <v>1.7088071492930286</v>
      </c>
      <c r="D162" s="21">
        <f>'6.deposits by maturity NC'!B162</f>
        <v>2790627.8000000003</v>
      </c>
      <c r="E162" s="22">
        <f>'6.deposits by maturity NC'!C162</f>
        <v>2.5056655588394836</v>
      </c>
      <c r="F162" s="21">
        <f>'10.deposits by maturity FC'!B162</f>
        <v>4252580.5</v>
      </c>
      <c r="G162" s="22">
        <f>'10.deposits by maturity FC'!C162</f>
        <v>1.1858928316583304</v>
      </c>
    </row>
    <row r="163" spans="1:7" ht="14.25" customHeight="1" x14ac:dyDescent="0.2">
      <c r="A163" s="20" t="s">
        <v>28</v>
      </c>
      <c r="B163" s="21">
        <f>'2.deposits by maturity'!B163</f>
        <v>7312020.5999999996</v>
      </c>
      <c r="C163" s="22">
        <f>'2.deposits by maturity'!C163</f>
        <v>1.755266148593728</v>
      </c>
      <c r="D163" s="21">
        <f>'6.deposits by maturity NC'!B163</f>
        <v>3222351.6</v>
      </c>
      <c r="E163" s="22">
        <f>'6.deposits by maturity NC'!C163</f>
        <v>2.4638074752612344</v>
      </c>
      <c r="F163" s="21">
        <f>'10.deposits by maturity FC'!B163</f>
        <v>4089668.9999999995</v>
      </c>
      <c r="G163" s="22">
        <f>'10.deposits by maturity FC'!C163</f>
        <v>1.1969888704929423</v>
      </c>
    </row>
    <row r="164" spans="1:7" ht="14.25" customHeight="1" thickBot="1" x14ac:dyDescent="0.25">
      <c r="A164" s="23" t="s">
        <v>29</v>
      </c>
      <c r="B164" s="24">
        <f>'2.deposits by maturity'!B164</f>
        <v>7978802.3999999994</v>
      </c>
      <c r="C164" s="25">
        <f>'2.deposits by maturity'!C164</f>
        <v>2.0182853684908904</v>
      </c>
      <c r="D164" s="24">
        <f>'6.deposits by maturity NC'!B164</f>
        <v>3798538.8</v>
      </c>
      <c r="E164" s="25">
        <f>'6.deposits by maturity NC'!C164</f>
        <v>2.556766769632576</v>
      </c>
      <c r="F164" s="24">
        <f>'10.deposits by maturity FC'!B164</f>
        <v>4180263.6</v>
      </c>
      <c r="G164" s="25">
        <f>'10.deposits by maturity FC'!C164</f>
        <v>1.5289759155379579</v>
      </c>
    </row>
    <row r="165" spans="1:7" ht="14.25" customHeight="1" x14ac:dyDescent="0.2">
      <c r="A165" s="20" t="s">
        <v>42</v>
      </c>
      <c r="B165" s="21">
        <f>'2.deposits by maturity'!B165</f>
        <v>6303179.0999999996</v>
      </c>
      <c r="C165" s="22">
        <f>'2.deposits by maturity'!C165</f>
        <v>2.0091508849875455</v>
      </c>
      <c r="D165" s="21">
        <f>'6.deposits by maturity NC'!B165</f>
        <v>2336085.2000000002</v>
      </c>
      <c r="E165" s="22">
        <f>'6.deposits by maturity NC'!C165</f>
        <v>2.3560537389646572</v>
      </c>
      <c r="F165" s="21">
        <f>'10.deposits by maturity FC'!B165</f>
        <v>3967093.9</v>
      </c>
      <c r="G165" s="22">
        <f>'10.deposits by maturity FC'!C165</f>
        <v>1.8048717215894488</v>
      </c>
    </row>
    <row r="166" spans="1:7" ht="14.25" customHeight="1" x14ac:dyDescent="0.2">
      <c r="A166" s="20" t="s">
        <v>19</v>
      </c>
      <c r="B166" s="21">
        <f>'2.deposits by maturity'!B166</f>
        <v>6096858.8000000007</v>
      </c>
      <c r="C166" s="22">
        <f>'2.deposits by maturity'!C166</f>
        <v>1.3126743035282364</v>
      </c>
      <c r="D166" s="21">
        <f>'6.deposits by maturity NC'!B166</f>
        <v>2457924.5999999996</v>
      </c>
      <c r="E166" s="22">
        <f>'6.deposits by maturity NC'!C166</f>
        <v>1.4531531976204641</v>
      </c>
      <c r="F166" s="21">
        <f>'10.deposits by maturity FC'!B166</f>
        <v>3638934.2000000007</v>
      </c>
      <c r="G166" s="22">
        <f>'10.deposits by maturity FC'!C166</f>
        <v>1.2177875837930785</v>
      </c>
    </row>
    <row r="167" spans="1:7" ht="14.25" customHeight="1" x14ac:dyDescent="0.2">
      <c r="A167" s="20" t="s">
        <v>20</v>
      </c>
      <c r="B167" s="21">
        <f>'2.deposits by maturity'!B167</f>
        <v>7787397.0999999996</v>
      </c>
      <c r="C167" s="22">
        <f>'2.deposits by maturity'!C167</f>
        <v>2.5966690583943639</v>
      </c>
      <c r="D167" s="21">
        <f>'6.deposits by maturity NC'!B167</f>
        <v>4240725.2</v>
      </c>
      <c r="E167" s="22">
        <f>'6.deposits by maturity NC'!C167</f>
        <v>3.3881919651384149</v>
      </c>
      <c r="F167" s="21">
        <f>'10.deposits by maturity FC'!B167</f>
        <v>3546671.9</v>
      </c>
      <c r="G167" s="22">
        <f>'10.deposits by maturity FC'!C167</f>
        <v>1.6502519012260477</v>
      </c>
    </row>
    <row r="168" spans="1:7" ht="14.25" customHeight="1" x14ac:dyDescent="0.2">
      <c r="A168" s="20" t="s">
        <v>21</v>
      </c>
      <c r="B168" s="21">
        <f>'2.deposits by maturity'!B168</f>
        <v>6412072.5</v>
      </c>
      <c r="C168" s="22">
        <f>'2.deposits by maturity'!C168</f>
        <v>2.0498109118385668</v>
      </c>
      <c r="D168" s="21">
        <f>'6.deposits by maturity NC'!B168</f>
        <v>2588275.7000000002</v>
      </c>
      <c r="E168" s="22">
        <f>'6.deposits by maturity NC'!C168</f>
        <v>2.1715376464725145</v>
      </c>
      <c r="F168" s="21">
        <f>'10.deposits by maturity FC'!B168</f>
        <v>3823796.8000000003</v>
      </c>
      <c r="G168" s="22">
        <f>'10.deposits by maturity FC'!C168</f>
        <v>1.9674157517993629</v>
      </c>
    </row>
    <row r="169" spans="1:7" ht="14.25" customHeight="1" x14ac:dyDescent="0.2">
      <c r="A169" s="20" t="s">
        <v>22</v>
      </c>
      <c r="B169" s="21">
        <f>'2.deposits by maturity'!B169</f>
        <v>5358544.7</v>
      </c>
      <c r="C169" s="22">
        <f>'2.deposits by maturity'!C169</f>
        <v>1.8180611291718811</v>
      </c>
      <c r="D169" s="21">
        <f>'6.deposits by maturity NC'!B169</f>
        <v>1988292.4</v>
      </c>
      <c r="E169" s="22">
        <f>'6.deposits by maturity NC'!C169</f>
        <v>1.9914557989559287</v>
      </c>
      <c r="F169" s="21">
        <f>'10.deposits by maturity FC'!B169</f>
        <v>3370252.3000000003</v>
      </c>
      <c r="G169" s="22">
        <f>'10.deposits by maturity FC'!C169</f>
        <v>1.7157663234886</v>
      </c>
    </row>
    <row r="170" spans="1:7" ht="14.25" customHeight="1" x14ac:dyDescent="0.2">
      <c r="A170" s="20" t="s">
        <v>23</v>
      </c>
      <c r="B170" s="21">
        <f>'2.deposits by maturity'!B170</f>
        <v>6584886.1999999993</v>
      </c>
      <c r="C170" s="22">
        <f>'2.deposits by maturity'!C170</f>
        <v>2.0422533912583032</v>
      </c>
      <c r="D170" s="21">
        <f>'6.deposits by maturity NC'!B170</f>
        <v>2522497.4000000004</v>
      </c>
      <c r="E170" s="22">
        <f>'6.deposits by maturity NC'!C170</f>
        <v>3.141244233591677</v>
      </c>
      <c r="F170" s="21">
        <f>'10.deposits by maturity FC'!B170</f>
        <v>4062388.8</v>
      </c>
      <c r="G170" s="22">
        <f>'10.deposits by maturity FC'!C170</f>
        <v>1.3598466402329585</v>
      </c>
    </row>
    <row r="171" spans="1:7" ht="14.25" customHeight="1" x14ac:dyDescent="0.2">
      <c r="A171" s="20" t="s">
        <v>24</v>
      </c>
      <c r="B171" s="21">
        <f>'2.deposits by maturity'!B171</f>
        <v>6849022.5999999987</v>
      </c>
      <c r="C171" s="22">
        <f>'2.deposits by maturity'!C171</f>
        <v>1.8509813715609587</v>
      </c>
      <c r="D171" s="21">
        <f>'6.deposits by maturity NC'!B171</f>
        <v>2697216.1999999997</v>
      </c>
      <c r="E171" s="22">
        <f>'6.deposits by maturity NC'!C171</f>
        <v>2.3065250920560247</v>
      </c>
      <c r="F171" s="21">
        <f>'10.deposits by maturity FC'!B171</f>
        <v>4151806.3999999994</v>
      </c>
      <c r="G171" s="22">
        <f>'10.deposits by maturity FC'!C171</f>
        <v>1.5550379232519131</v>
      </c>
    </row>
    <row r="172" spans="1:7" ht="14.25" customHeight="1" x14ac:dyDescent="0.2">
      <c r="A172" s="20" t="s">
        <v>25</v>
      </c>
      <c r="B172" s="21">
        <f>'2.deposits by maturity'!B172</f>
        <v>6595792.2000000002</v>
      </c>
      <c r="C172" s="22">
        <f>'2.deposits by maturity'!C172</f>
        <v>2.384442744117985</v>
      </c>
      <c r="D172" s="21">
        <f>'6.deposits by maturity NC'!B172</f>
        <v>2559508.7999999998</v>
      </c>
      <c r="E172" s="22">
        <f>'6.deposits by maturity NC'!C172</f>
        <v>3.5304561535400851</v>
      </c>
      <c r="F172" s="21">
        <f>'10.deposits by maturity FC'!B172</f>
        <v>4036283.4000000004</v>
      </c>
      <c r="G172" s="22">
        <f>'10.deposits by maturity FC'!C172</f>
        <v>1.6577268236417688</v>
      </c>
    </row>
    <row r="173" spans="1:7" ht="14.25" customHeight="1" x14ac:dyDescent="0.2">
      <c r="A173" s="20" t="s">
        <v>26</v>
      </c>
      <c r="B173" s="21">
        <f>'2.deposits by maturity'!B173</f>
        <v>8825262.9000000004</v>
      </c>
      <c r="C173" s="22">
        <f>'2.deposits by maturity'!C173</f>
        <v>2.0796688294690915</v>
      </c>
      <c r="D173" s="21">
        <f>'6.deposits by maturity NC'!B173</f>
        <v>2279906.6999999997</v>
      </c>
      <c r="E173" s="22">
        <f>'6.deposits by maturity NC'!C173</f>
        <v>2.8298845356259537</v>
      </c>
      <c r="F173" s="21">
        <f>'10.deposits by maturity FC'!B173</f>
        <v>6545356.2000000011</v>
      </c>
      <c r="G173" s="22">
        <f>'10.deposits by maturity FC'!C173</f>
        <v>1.8183504592156494</v>
      </c>
    </row>
    <row r="174" spans="1:7" ht="14.25" customHeight="1" x14ac:dyDescent="0.2">
      <c r="A174" s="20" t="s">
        <v>27</v>
      </c>
      <c r="B174" s="21">
        <f>'2.deposits by maturity'!B174</f>
        <v>6801488.8000000007</v>
      </c>
      <c r="C174" s="22">
        <f>'2.deposits by maturity'!C174</f>
        <v>2.9637583883105116</v>
      </c>
      <c r="D174" s="21">
        <f>'6.deposits by maturity NC'!B174</f>
        <v>3323990.0999999996</v>
      </c>
      <c r="E174" s="22">
        <f>'6.deposits by maturity NC'!C174</f>
        <v>4.3296902388487863</v>
      </c>
      <c r="F174" s="21">
        <f>'10.deposits by maturity FC'!B174</f>
        <v>3477498.6999999997</v>
      </c>
      <c r="G174" s="22">
        <f>'10.deposits by maturity FC'!C174</f>
        <v>1.6581234074940128</v>
      </c>
    </row>
    <row r="175" spans="1:7" ht="14.25" customHeight="1" x14ac:dyDescent="0.2">
      <c r="A175" s="20" t="s">
        <v>28</v>
      </c>
      <c r="B175" s="21">
        <f>'2.deposits by maturity'!B175</f>
        <v>7098855.1999999993</v>
      </c>
      <c r="C175" s="22">
        <f>'2.deposits by maturity'!C175</f>
        <v>2.4196901763822427</v>
      </c>
      <c r="D175" s="21">
        <f>'6.deposits by maturity NC'!B175</f>
        <v>2809718.6999999997</v>
      </c>
      <c r="E175" s="22">
        <f>'6.deposits by maturity NC'!C175</f>
        <v>3.0825160266043712</v>
      </c>
      <c r="F175" s="21">
        <f>'10.deposits by maturity FC'!B175</f>
        <v>4289136.5</v>
      </c>
      <c r="G175" s="22">
        <f>'10.deposits by maturity FC'!C175</f>
        <v>1.9854875842724984</v>
      </c>
    </row>
    <row r="176" spans="1:7" ht="14.25" customHeight="1" thickBot="1" x14ac:dyDescent="0.25">
      <c r="A176" s="23" t="s">
        <v>29</v>
      </c>
      <c r="B176" s="24">
        <f>'2.deposits by maturity'!B176</f>
        <v>8890531</v>
      </c>
      <c r="C176" s="25">
        <f>'2.deposits by maturity'!C176</f>
        <v>2.3396294127988528</v>
      </c>
      <c r="D176" s="24">
        <f>'6.deposits by maturity NC'!B176</f>
        <v>4038210.3000000003</v>
      </c>
      <c r="E176" s="25">
        <f>'6.deposits by maturity NC'!C176</f>
        <v>3.1698070687403281</v>
      </c>
      <c r="F176" s="24">
        <f>'10.deposits by maturity FC'!B176</f>
        <v>4852320.7</v>
      </c>
      <c r="G176" s="25">
        <f>'10.deposits by maturity FC'!C176</f>
        <v>1.6487369165438714</v>
      </c>
    </row>
    <row r="177" spans="1:7" ht="14.25" customHeight="1" x14ac:dyDescent="0.2">
      <c r="A177" s="20" t="s">
        <v>43</v>
      </c>
      <c r="B177" s="21">
        <f>'2.deposits by maturity'!B177</f>
        <v>7364367.1000000006</v>
      </c>
      <c r="C177" s="22">
        <f>'2.deposits by maturity'!C177</f>
        <v>2.1847937102429347</v>
      </c>
      <c r="D177" s="21">
        <f>'6.deposits by maturity NC'!B177</f>
        <v>2996405.6000000006</v>
      </c>
      <c r="E177" s="22">
        <f>'6.deposits by maturity NC'!C177</f>
        <v>2.3558399440316098</v>
      </c>
      <c r="F177" s="21">
        <f>'10.deposits by maturity FC'!B177</f>
        <v>4367961.5</v>
      </c>
      <c r="G177" s="22">
        <f>'10.deposits by maturity FC'!C177</f>
        <v>2.0674566199816549</v>
      </c>
    </row>
    <row r="178" spans="1:7" ht="14.25" customHeight="1" x14ac:dyDescent="0.2">
      <c r="A178" s="20" t="s">
        <v>19</v>
      </c>
      <c r="B178" s="21">
        <f>'2.deposits by maturity'!B178</f>
        <v>7717825.2999999998</v>
      </c>
      <c r="C178" s="22">
        <f>'2.deposits by maturity'!C178</f>
        <v>1.9394407524357919</v>
      </c>
      <c r="D178" s="21">
        <f>'6.deposits by maturity NC'!B178</f>
        <v>3360438.6999999997</v>
      </c>
      <c r="E178" s="22">
        <f>'6.deposits by maturity NC'!C178</f>
        <v>2.6468467679532424</v>
      </c>
      <c r="F178" s="21">
        <f>'10.deposits by maturity FC'!B178</f>
        <v>4357386.5999999996</v>
      </c>
      <c r="G178" s="22">
        <f>'10.deposits by maturity FC'!C178</f>
        <v>1.3938856366336643</v>
      </c>
    </row>
    <row r="179" spans="1:7" ht="14.25" customHeight="1" x14ac:dyDescent="0.2">
      <c r="A179" s="20" t="s">
        <v>20</v>
      </c>
      <c r="B179" s="21">
        <f>'2.deposits by maturity'!B179</f>
        <v>11797166.699999999</v>
      </c>
      <c r="C179" s="22">
        <f>'2.deposits by maturity'!C179</f>
        <v>1.7361646654531047</v>
      </c>
      <c r="D179" s="21">
        <f>'6.deposits by maturity NC'!B179</f>
        <v>4744498.2</v>
      </c>
      <c r="E179" s="22">
        <f>'6.deposits by maturity NC'!C179</f>
        <v>2.5323904437354394</v>
      </c>
      <c r="F179" s="21">
        <f>'10.deposits by maturity FC'!B179</f>
        <v>7052668.5</v>
      </c>
      <c r="G179" s="22">
        <f>'10.deposits by maturity FC'!C179</f>
        <v>1.2005246063954391</v>
      </c>
    </row>
    <row r="180" spans="1:7" ht="14.25" customHeight="1" x14ac:dyDescent="0.2">
      <c r="A180" s="20" t="s">
        <v>21</v>
      </c>
      <c r="B180" s="21">
        <f>'2.deposits by maturity'!B180</f>
        <v>8952498.8000000007</v>
      </c>
      <c r="C180" s="22">
        <f>'2.deposits by maturity'!C180</f>
        <v>1.65019395188302</v>
      </c>
      <c r="D180" s="21">
        <f>'6.deposits by maturity NC'!B180</f>
        <v>3942603.3</v>
      </c>
      <c r="E180" s="22">
        <f>'6.deposits by maturity NC'!C180</f>
        <v>1.6336694526177666</v>
      </c>
      <c r="F180" s="21">
        <f>'10.deposits by maturity FC'!B180</f>
        <v>5009895.5000000009</v>
      </c>
      <c r="G180" s="22">
        <f>'10.deposits by maturity FC'!C180</f>
        <v>1.6631981243920144</v>
      </c>
    </row>
    <row r="181" spans="1:7" ht="14.25" customHeight="1" x14ac:dyDescent="0.2">
      <c r="A181" s="20" t="s">
        <v>22</v>
      </c>
      <c r="B181" s="21">
        <f>'2.deposits by maturity'!B181</f>
        <v>8387738.3999999994</v>
      </c>
      <c r="C181" s="22">
        <f>'2.deposits by maturity'!C181</f>
        <v>1.2809414102614369</v>
      </c>
      <c r="D181" s="21">
        <f>'6.deposits by maturity NC'!B181</f>
        <v>3440707.9</v>
      </c>
      <c r="E181" s="22">
        <f>'6.deposits by maturity NC'!C181</f>
        <v>1.6967181733154399</v>
      </c>
      <c r="F181" s="21">
        <f>'10.deposits by maturity FC'!B181</f>
        <v>4947030.4999999991</v>
      </c>
      <c r="G181" s="22">
        <f>'10.deposits by maturity FC'!C181</f>
        <v>0.99176462162503431</v>
      </c>
    </row>
    <row r="182" spans="1:7" ht="14.25" customHeight="1" x14ac:dyDescent="0.2">
      <c r="A182" s="20" t="s">
        <v>23</v>
      </c>
      <c r="B182" s="21">
        <f>'2.deposits by maturity'!B182</f>
        <v>9101929.9000000004</v>
      </c>
      <c r="C182" s="22">
        <f>'2.deposits by maturity'!C182</f>
        <v>1.3896474500424365</v>
      </c>
      <c r="D182" s="21">
        <f>'6.deposits by maturity NC'!B182</f>
        <v>4055423.2999999993</v>
      </c>
      <c r="E182" s="22">
        <f>'6.deposits by maturity NC'!C182</f>
        <v>1.895339572320355</v>
      </c>
      <c r="F182" s="21">
        <f>'10.deposits by maturity FC'!B182</f>
        <v>5046506.6000000006</v>
      </c>
      <c r="G182" s="22">
        <f>'10.deposits by maturity FC'!C182</f>
        <v>0.98326819051420755</v>
      </c>
    </row>
    <row r="183" spans="1:7" ht="14.25" customHeight="1" x14ac:dyDescent="0.2">
      <c r="A183" s="20" t="s">
        <v>24</v>
      </c>
      <c r="B183" s="21">
        <f>'2.deposits by maturity'!B183</f>
        <v>9807523.8000000007</v>
      </c>
      <c r="C183" s="22">
        <f>'2.deposits by maturity'!C183</f>
        <v>1.2912656636122573</v>
      </c>
      <c r="D183" s="21">
        <f>'6.deposits by maturity NC'!B183</f>
        <v>4253724.8000000007</v>
      </c>
      <c r="E183" s="22">
        <f>'6.deposits by maturity NC'!C183</f>
        <v>1.6964577080774026</v>
      </c>
      <c r="F183" s="21">
        <f>'10.deposits by maturity FC'!B183</f>
        <v>5553799</v>
      </c>
      <c r="G183" s="22">
        <f>'10.deposits by maturity FC'!C183</f>
        <v>0.98092395907738072</v>
      </c>
    </row>
    <row r="184" spans="1:7" ht="14.25" customHeight="1" x14ac:dyDescent="0.2">
      <c r="A184" s="20" t="s">
        <v>25</v>
      </c>
      <c r="B184" s="21">
        <f>'2.deposits by maturity'!B184</f>
        <v>11099102.9</v>
      </c>
      <c r="C184" s="22">
        <f>'2.deposits by maturity'!C184</f>
        <v>1.2807037996737567</v>
      </c>
      <c r="D184" s="21">
        <f>'6.deposits by maturity NC'!B184</f>
        <v>5276967.8999999994</v>
      </c>
      <c r="E184" s="22">
        <f>'6.deposits by maturity NC'!C184</f>
        <v>1.6732055734127191</v>
      </c>
      <c r="F184" s="21">
        <f>'10.deposits by maturity FC'!B184</f>
        <v>5822135.0000000009</v>
      </c>
      <c r="G184" s="22">
        <f>'10.deposits by maturity FC'!C184</f>
        <v>0.92495470407333413</v>
      </c>
    </row>
    <row r="185" spans="1:7" ht="14.25" customHeight="1" x14ac:dyDescent="0.2">
      <c r="A185" s="20" t="s">
        <v>26</v>
      </c>
      <c r="B185" s="21">
        <f>'2.deposits by maturity'!B185</f>
        <v>13071525.100000001</v>
      </c>
      <c r="C185" s="22">
        <f>'2.deposits by maturity'!C185</f>
        <v>1.1750369670330199</v>
      </c>
      <c r="D185" s="21">
        <f>'6.deposits by maturity NC'!B185</f>
        <v>5468960.5</v>
      </c>
      <c r="E185" s="22">
        <f>'6.deposits by maturity NC'!C185</f>
        <v>1.7995670917718263</v>
      </c>
      <c r="F185" s="21">
        <f>'10.deposits by maturity FC'!B185</f>
        <v>7602564.5999999996</v>
      </c>
      <c r="G185" s="22">
        <f>'10.deposits by maturity FC'!C185</f>
        <v>0.72577664989522106</v>
      </c>
    </row>
    <row r="186" spans="1:7" ht="14.25" customHeight="1" x14ac:dyDescent="0.2">
      <c r="A186" s="20" t="s">
        <v>27</v>
      </c>
      <c r="B186" s="21">
        <f>'2.deposits by maturity'!B186</f>
        <v>12712803.600000001</v>
      </c>
      <c r="C186" s="22">
        <f>'2.deposits by maturity'!C186</f>
        <v>1.2490100139673361</v>
      </c>
      <c r="D186" s="21">
        <f>'6.deposits by maturity NC'!B186</f>
        <v>5549273.7000000002</v>
      </c>
      <c r="E186" s="22">
        <f>'6.deposits by maturity NC'!C186</f>
        <v>1.870364064580198</v>
      </c>
      <c r="F186" s="21">
        <f>'10.deposits by maturity FC'!B186</f>
        <v>7163529.9000000004</v>
      </c>
      <c r="G186" s="22">
        <f>'10.deposits by maturity FC'!C186</f>
        <v>0.76767417261705129</v>
      </c>
    </row>
    <row r="187" spans="1:7" ht="14.25" customHeight="1" x14ac:dyDescent="0.2">
      <c r="A187" s="20" t="s">
        <v>28</v>
      </c>
      <c r="B187" s="21">
        <f>'2.deposits by maturity'!B187</f>
        <v>13619370.4</v>
      </c>
      <c r="C187" s="22">
        <f>'2.deposits by maturity'!C187</f>
        <v>1.2305323853296479</v>
      </c>
      <c r="D187" s="21">
        <f>'6.deposits by maturity NC'!B187</f>
        <v>5662149.4000000004</v>
      </c>
      <c r="E187" s="22">
        <f>'6.deposits by maturity NC'!C187</f>
        <v>1.7535480123502212</v>
      </c>
      <c r="F187" s="21">
        <f>'10.deposits by maturity FC'!B187</f>
        <v>7957221</v>
      </c>
      <c r="G187" s="22">
        <f>'10.deposits by maturity FC'!C187</f>
        <v>0.85836820656357293</v>
      </c>
    </row>
    <row r="188" spans="1:7" ht="14.25" customHeight="1" thickBot="1" x14ac:dyDescent="0.25">
      <c r="A188" s="23" t="s">
        <v>29</v>
      </c>
      <c r="B188" s="24">
        <f>'2.deposits by maturity'!B188</f>
        <v>15831388.4</v>
      </c>
      <c r="C188" s="25">
        <f>'2.deposits by maturity'!C188</f>
        <v>1.4657826858698011</v>
      </c>
      <c r="D188" s="24">
        <f>'6.deposits by maturity NC'!B188</f>
        <v>7282869.8000000007</v>
      </c>
      <c r="E188" s="25">
        <f>'6.deposits by maturity NC'!C188</f>
        <v>2.0044959397736313</v>
      </c>
      <c r="F188" s="24">
        <f>'10.deposits by maturity FC'!B188</f>
        <v>8548518.5999999996</v>
      </c>
      <c r="G188" s="25">
        <f>'10.deposits by maturity FC'!C188</f>
        <v>1.0068284890904973</v>
      </c>
    </row>
    <row r="189" spans="1:7" ht="14.25" customHeight="1" x14ac:dyDescent="0.2">
      <c r="A189" s="20" t="s">
        <v>44</v>
      </c>
      <c r="B189" s="21">
        <f>'2.deposits by maturity'!B189</f>
        <v>11849250.499999998</v>
      </c>
      <c r="C189" s="22">
        <f>'2.deposits by maturity'!C189</f>
        <v>1.5323858983317125</v>
      </c>
      <c r="D189" s="21">
        <f>'6.deposits by maturity NC'!B189</f>
        <v>5365612.6999999993</v>
      </c>
      <c r="E189" s="22">
        <f>'6.deposits by maturity NC'!C189</f>
        <v>2.2286011778300727</v>
      </c>
      <c r="F189" s="21">
        <f>'10.deposits by maturity FC'!B189</f>
        <v>6483637.8000000007</v>
      </c>
      <c r="G189" s="22">
        <f>'10.deposits by maturity FC'!C189</f>
        <v>0.95622454249372124</v>
      </c>
    </row>
    <row r="190" spans="1:7" ht="14.25" customHeight="1" x14ac:dyDescent="0.2">
      <c r="A190" s="20" t="s">
        <v>19</v>
      </c>
      <c r="B190" s="21">
        <f>'2.deposits by maturity'!B190</f>
        <v>12372306.300000001</v>
      </c>
      <c r="C190" s="22">
        <f>'2.deposits by maturity'!C190</f>
        <v>1.5415257986297985</v>
      </c>
      <c r="D190" s="21">
        <f>'6.deposits by maturity NC'!B190</f>
        <v>5931763.2000000011</v>
      </c>
      <c r="E190" s="22">
        <f>'6.deposits by maturity NC'!C190</f>
        <v>1.8914868058118</v>
      </c>
      <c r="F190" s="21">
        <f>'10.deposits by maturity FC'!B190</f>
        <v>6440543.1000000006</v>
      </c>
      <c r="G190" s="22">
        <f>'10.deposits by maturity FC'!C190</f>
        <v>1.2192104609935774</v>
      </c>
    </row>
    <row r="191" spans="1:7" ht="14.25" customHeight="1" x14ac:dyDescent="0.2">
      <c r="A191" s="20" t="s">
        <v>20</v>
      </c>
      <c r="B191" s="21">
        <f>'2.deposits by maturity'!B191</f>
        <v>14787490.399999999</v>
      </c>
      <c r="C191" s="22">
        <f>'2.deposits by maturity'!C191</f>
        <v>1.4276987350740737</v>
      </c>
      <c r="D191" s="21">
        <f>'6.deposits by maturity NC'!B191</f>
        <v>7008544.5</v>
      </c>
      <c r="E191" s="22">
        <f>'6.deposits by maturity NC'!C191</f>
        <v>1.884139516271889</v>
      </c>
      <c r="F191" s="21">
        <f>'10.deposits by maturity FC'!B191</f>
        <v>7778945.9000000004</v>
      </c>
      <c r="G191" s="22">
        <f>'10.deposits by maturity FC'!C191</f>
        <v>1.0164623583511478</v>
      </c>
    </row>
    <row r="192" spans="1:7" ht="14.25" customHeight="1" x14ac:dyDescent="0.2">
      <c r="A192" s="20" t="s">
        <v>21</v>
      </c>
      <c r="B192" s="21">
        <f>'2.deposits by maturity'!B192</f>
        <v>14168071.699999999</v>
      </c>
      <c r="C192" s="22">
        <f>'2.deposits by maturity'!C192</f>
        <v>1.3624029588303102</v>
      </c>
      <c r="D192" s="21">
        <f>'6.deposits by maturity NC'!B192</f>
        <v>7129977.9000000004</v>
      </c>
      <c r="E192" s="22">
        <f>'6.deposits by maturity NC'!C192</f>
        <v>1.7885392517135263</v>
      </c>
      <c r="F192" s="21">
        <f>'10.deposits by maturity FC'!B192</f>
        <v>7038093.7999999998</v>
      </c>
      <c r="G192" s="22">
        <f>'10.deposits by maturity FC'!C192</f>
        <v>0.93070334854019765</v>
      </c>
    </row>
    <row r="193" spans="1:7" ht="14.25" customHeight="1" x14ac:dyDescent="0.2">
      <c r="A193" s="20" t="s">
        <v>22</v>
      </c>
      <c r="B193" s="21">
        <f>'2.deposits by maturity'!B193</f>
        <v>16363354.800000001</v>
      </c>
      <c r="C193" s="22">
        <f>'2.deposits by maturity'!C193</f>
        <v>1.3573373267564914</v>
      </c>
      <c r="D193" s="21">
        <f>'6.deposits by maturity NC'!B193</f>
        <v>7161343.1999999993</v>
      </c>
      <c r="E193" s="22">
        <f>'6.deposits by maturity NC'!C193</f>
        <v>1.9777537200004613</v>
      </c>
      <c r="F193" s="21">
        <f>'10.deposits by maturity FC'!B193</f>
        <v>9202011.5999999996</v>
      </c>
      <c r="G193" s="22">
        <f>'10.deposits by maturity FC'!C193</f>
        <v>0.87450651627085507</v>
      </c>
    </row>
    <row r="194" spans="1:7" ht="14.25" customHeight="1" x14ac:dyDescent="0.2">
      <c r="A194" s="20" t="s">
        <v>23</v>
      </c>
      <c r="B194" s="21">
        <f>'2.deposits by maturity'!B194</f>
        <v>18258723.300000001</v>
      </c>
      <c r="C194" s="22">
        <f>'2.deposits by maturity'!C194</f>
        <v>2.0319263669985079</v>
      </c>
      <c r="D194" s="21">
        <f>'6.deposits by maturity NC'!B194</f>
        <v>9744464.7000000011</v>
      </c>
      <c r="E194" s="22">
        <f>'6.deposits by maturity NC'!C194</f>
        <v>3.0772636799638664</v>
      </c>
      <c r="F194" s="21">
        <f>'10.deposits by maturity FC'!B194</f>
        <v>8514258.5999999996</v>
      </c>
      <c r="G194" s="22">
        <f>'10.deposits by maturity FC'!C194</f>
        <v>0.83555061376688811</v>
      </c>
    </row>
    <row r="195" spans="1:7" ht="14.25" customHeight="1" x14ac:dyDescent="0.2">
      <c r="A195" s="20" t="s">
        <v>24</v>
      </c>
      <c r="B195" s="21">
        <f>'2.deposits by maturity'!B195</f>
        <v>17291271</v>
      </c>
      <c r="C195" s="22">
        <f>'2.deposits by maturity'!C195</f>
        <v>1.3528142101294922</v>
      </c>
      <c r="D195" s="21">
        <f>'6.deposits by maturity NC'!B195</f>
        <v>8498379.5999999996</v>
      </c>
      <c r="E195" s="22">
        <f>'6.deposits by maturity NC'!C195</f>
        <v>1.9007482575854802</v>
      </c>
      <c r="F195" s="21">
        <f>'10.deposits by maturity FC'!B195</f>
        <v>8792891.4000000004</v>
      </c>
      <c r="G195" s="22">
        <f>'10.deposits by maturity FC'!C195</f>
        <v>0.82323283362740052</v>
      </c>
    </row>
    <row r="196" spans="1:7" ht="14.25" customHeight="1" x14ac:dyDescent="0.2">
      <c r="A196" s="20" t="s">
        <v>25</v>
      </c>
      <c r="B196" s="21">
        <f>'2.deposits by maturity'!B196</f>
        <v>16681593</v>
      </c>
      <c r="C196" s="22">
        <f>'2.deposits by maturity'!C196</f>
        <v>1.430018403997747</v>
      </c>
      <c r="D196" s="21">
        <f>'6.deposits by maturity NC'!B196</f>
        <v>7778090.9000000013</v>
      </c>
      <c r="E196" s="22">
        <f>'6.deposits by maturity NC'!C196</f>
        <v>2.2132116710027123</v>
      </c>
      <c r="F196" s="21">
        <f>'10.deposits by maturity FC'!B196</f>
        <v>8903502.0999999978</v>
      </c>
      <c r="G196" s="22">
        <f>'10.deposits by maturity FC'!C196</f>
        <v>0.74582151668162044</v>
      </c>
    </row>
    <row r="197" spans="1:7" ht="14.25" customHeight="1" x14ac:dyDescent="0.2">
      <c r="A197" s="20" t="s">
        <v>26</v>
      </c>
      <c r="B197" s="21">
        <f>'2.deposits by maturity'!B197</f>
        <v>18323098.800000001</v>
      </c>
      <c r="C197" s="22">
        <f>'2.deposits by maturity'!C197</f>
        <v>1.2153275081941928</v>
      </c>
      <c r="D197" s="21">
        <f>'6.deposits by maturity NC'!B197</f>
        <v>7951057.3000000017</v>
      </c>
      <c r="E197" s="22">
        <f>'6.deposits by maturity NC'!C197</f>
        <v>2.059165476017887</v>
      </c>
      <c r="F197" s="21">
        <f>'10.deposits by maturity FC'!B197</f>
        <v>10372041.5</v>
      </c>
      <c r="G197" s="22">
        <f>'10.deposits by maturity FC'!C197</f>
        <v>0.56845350233124359</v>
      </c>
    </row>
    <row r="198" spans="1:7" ht="14.25" customHeight="1" x14ac:dyDescent="0.2">
      <c r="A198" s="20" t="s">
        <v>27</v>
      </c>
      <c r="B198" s="21">
        <f>'2.deposits by maturity'!B198</f>
        <v>20411083.200000003</v>
      </c>
      <c r="C198" s="22">
        <f>'2.deposits by maturity'!C198</f>
        <v>1.6034291589679097</v>
      </c>
      <c r="D198" s="21">
        <f>'6.deposits by maturity NC'!B198</f>
        <v>9433287.5</v>
      </c>
      <c r="E198" s="22">
        <f>'6.deposits by maturity NC'!C198</f>
        <v>2.8449434919692669</v>
      </c>
      <c r="F198" s="21">
        <f>'10.deposits by maturity FC'!B198</f>
        <v>10977795.700000001</v>
      </c>
      <c r="G198" s="22">
        <f>'10.deposits by maturity FC'!C198</f>
        <v>0.53658824129875193</v>
      </c>
    </row>
    <row r="199" spans="1:7" ht="14.25" customHeight="1" x14ac:dyDescent="0.2">
      <c r="A199" s="20" t="s">
        <v>28</v>
      </c>
      <c r="B199" s="21">
        <f>'2.deposits by maturity'!B199</f>
        <v>19865962.900000002</v>
      </c>
      <c r="C199" s="22">
        <f>'2.deposits by maturity'!C199</f>
        <v>1.3140467660895512</v>
      </c>
      <c r="D199" s="21">
        <f>'6.deposits by maturity NC'!B199</f>
        <v>8552589.2000000011</v>
      </c>
      <c r="E199" s="22">
        <f>'6.deposits by maturity NC'!C199</f>
        <v>2.2904595199077264</v>
      </c>
      <c r="F199" s="21">
        <f>'10.deposits by maturity FC'!B199</f>
        <v>11313373.700000001</v>
      </c>
      <c r="G199" s="22">
        <f>'10.deposits by maturity FC'!C199</f>
        <v>0.57590645582581601</v>
      </c>
    </row>
    <row r="200" spans="1:7" ht="14.25" customHeight="1" thickBot="1" x14ac:dyDescent="0.25">
      <c r="A200" s="23" t="s">
        <v>29</v>
      </c>
      <c r="B200" s="24">
        <f>'2.deposits by maturity'!B200</f>
        <v>22797530.317790002</v>
      </c>
      <c r="C200" s="25">
        <f>'2.deposits by maturity'!C200</f>
        <v>1.4524167055780386</v>
      </c>
      <c r="D200" s="24">
        <f>'6.deposits by maturity NC'!B200</f>
        <v>10530989.417789999</v>
      </c>
      <c r="E200" s="25">
        <f>'6.deposits by maturity NC'!C200</f>
        <v>2.2504938714916682</v>
      </c>
      <c r="F200" s="24">
        <f>'10.deposits by maturity FC'!B200</f>
        <v>12266540.9</v>
      </c>
      <c r="G200" s="25">
        <f>'10.deposits by maturity FC'!C200</f>
        <v>0.76725678499959182</v>
      </c>
    </row>
    <row r="201" spans="1:7" ht="14.25" customHeight="1" x14ac:dyDescent="0.2">
      <c r="A201" s="20" t="s">
        <v>45</v>
      </c>
      <c r="B201" s="21">
        <f>'2.deposits by maturity'!B201</f>
        <v>15541023.200000003</v>
      </c>
      <c r="C201" s="22">
        <f>'2.deposits by maturity'!C201</f>
        <v>1.3506038364964283</v>
      </c>
      <c r="D201" s="21">
        <f>'6.deposits by maturity NC'!B201</f>
        <v>7176265.3000000017</v>
      </c>
      <c r="E201" s="22">
        <f>'6.deposits by maturity NC'!C201</f>
        <v>2.0019278976489345</v>
      </c>
      <c r="F201" s="21">
        <f>'10.deposits by maturity FC'!B201</f>
        <v>8364757.9000000004</v>
      </c>
      <c r="G201" s="22">
        <f>'10.deposits by maturity FC'!C201</f>
        <v>0.7918220624173713</v>
      </c>
    </row>
    <row r="202" spans="1:7" ht="14.25" customHeight="1" x14ac:dyDescent="0.2">
      <c r="A202" s="20" t="s">
        <v>19</v>
      </c>
      <c r="B202" s="21">
        <f>'2.deposits by maturity'!B202</f>
        <v>16955350.400000002</v>
      </c>
      <c r="C202" s="22">
        <f>'2.deposits by maturity'!C202</f>
        <v>1.5387056488670388</v>
      </c>
      <c r="D202" s="21">
        <f>'6.deposits by maturity NC'!B202</f>
        <v>8493410.3000000007</v>
      </c>
      <c r="E202" s="22">
        <f>'6.deposits by maturity NC'!C202</f>
        <v>2.2625273321600869</v>
      </c>
      <c r="F202" s="21">
        <f>'10.deposits by maturity FC'!B202</f>
        <v>8461940.1000000015</v>
      </c>
      <c r="G202" s="22">
        <f>'10.deposits by maturity FC'!C202</f>
        <v>0.81219205179672715</v>
      </c>
    </row>
    <row r="203" spans="1:7" ht="14.25" customHeight="1" x14ac:dyDescent="0.2">
      <c r="A203" s="20" t="s">
        <v>20</v>
      </c>
      <c r="B203" s="21">
        <f>'2.deposits by maturity'!B203</f>
        <v>17424527.5</v>
      </c>
      <c r="C203" s="22">
        <f>'2.deposits by maturity'!C203</f>
        <v>1.5029162599674508</v>
      </c>
      <c r="D203" s="21">
        <f>'6.deposits by maturity NC'!B203</f>
        <v>9099666.8999999966</v>
      </c>
      <c r="E203" s="22">
        <f>'6.deposits by maturity NC'!C203</f>
        <v>2.1316265137133765</v>
      </c>
      <c r="F203" s="21">
        <f>'10.deposits by maturity FC'!B203</f>
        <v>8324860.6000000024</v>
      </c>
      <c r="G203" s="22">
        <f>'10.deposits by maturity FC'!C203</f>
        <v>0.815691072592855</v>
      </c>
    </row>
    <row r="204" spans="1:7" ht="14.25" customHeight="1" x14ac:dyDescent="0.2">
      <c r="A204" s="20" t="s">
        <v>21</v>
      </c>
      <c r="B204" s="21">
        <f>'2.deposits by maturity'!B204</f>
        <v>18015662.300000001</v>
      </c>
      <c r="C204" s="22">
        <f>'2.deposits by maturity'!C204</f>
        <v>1.5291236779565964</v>
      </c>
      <c r="D204" s="21">
        <f>'6.deposits by maturity NC'!B204</f>
        <v>8992696.2999999989</v>
      </c>
      <c r="E204" s="22">
        <f>'6.deposits by maturity NC'!C204</f>
        <v>2.3916405353308772</v>
      </c>
      <c r="F204" s="21">
        <f>'10.deposits by maturity FC'!B204</f>
        <v>9022966.0000000019</v>
      </c>
      <c r="G204" s="22">
        <f>'10.deposits by maturity FC'!C204</f>
        <v>0.66950033991040192</v>
      </c>
    </row>
    <row r="205" spans="1:7" ht="14.25" customHeight="1" x14ac:dyDescent="0.2">
      <c r="A205" s="20" t="s">
        <v>22</v>
      </c>
      <c r="B205" s="21">
        <f>'2.deposits by maturity'!B205</f>
        <v>21100784.200000003</v>
      </c>
      <c r="C205" s="22">
        <f>'2.deposits by maturity'!C205</f>
        <v>1.4272584151635459</v>
      </c>
      <c r="D205" s="21">
        <f>'6.deposits by maturity NC'!B205</f>
        <v>10776628.600000003</v>
      </c>
      <c r="E205" s="22">
        <f>'6.deposits by maturity NC'!C205</f>
        <v>2.2070368603962085</v>
      </c>
      <c r="F205" s="21">
        <f>'10.deposits by maturity FC'!B205</f>
        <v>10324155.6</v>
      </c>
      <c r="G205" s="22">
        <f>'10.deposits by maturity FC'!C205</f>
        <v>0.61330490456769182</v>
      </c>
    </row>
    <row r="206" spans="1:7" ht="14.25" customHeight="1" x14ac:dyDescent="0.2">
      <c r="A206" s="20" t="s">
        <v>23</v>
      </c>
      <c r="B206" s="21">
        <f>'2.deposits by maturity'!B206</f>
        <v>20149355.699999999</v>
      </c>
      <c r="C206" s="22">
        <f>'2.deposits by maturity'!C206</f>
        <v>1.5515578296133794</v>
      </c>
      <c r="D206" s="21">
        <f>'6.deposits by maturity NC'!B206</f>
        <v>10471825.000000002</v>
      </c>
      <c r="E206" s="22">
        <f>'6.deposits by maturity NC'!C206</f>
        <v>2.2380878085720473</v>
      </c>
      <c r="F206" s="21">
        <f>'10.deposits by maturity FC'!B206</f>
        <v>9677530.6999999993</v>
      </c>
      <c r="G206" s="22">
        <f>'10.deposits by maturity FC'!C206</f>
        <v>0.80868012456937988</v>
      </c>
    </row>
    <row r="207" spans="1:7" ht="14.25" customHeight="1" x14ac:dyDescent="0.2">
      <c r="A207" s="20" t="s">
        <v>24</v>
      </c>
      <c r="B207" s="21">
        <f>'2.deposits by maturity'!B207</f>
        <v>22892912.799999997</v>
      </c>
      <c r="C207" s="22">
        <f>'2.deposits by maturity'!C207</f>
        <v>1.5813155417252109</v>
      </c>
      <c r="D207" s="21">
        <f>'6.deposits by maturity NC'!B207</f>
        <v>11936944.800000001</v>
      </c>
      <c r="E207" s="22">
        <f>'6.deposits by maturity NC'!C207</f>
        <v>2.3941051372709707</v>
      </c>
      <c r="F207" s="21">
        <f>'10.deposits by maturity FC'!B207</f>
        <v>10955968</v>
      </c>
      <c r="G207" s="22">
        <f>'10.deposits by maturity FC'!C207</f>
        <v>0.69575029216952811</v>
      </c>
    </row>
    <row r="208" spans="1:7" ht="14.25" customHeight="1" x14ac:dyDescent="0.2">
      <c r="A208" s="20" t="s">
        <v>25</v>
      </c>
      <c r="B208" s="21">
        <f>'2.deposits by maturity'!B208</f>
        <v>20831530.199999999</v>
      </c>
      <c r="C208" s="22">
        <f>'2.deposits by maturity'!C208</f>
        <v>1.5432573578776276</v>
      </c>
      <c r="D208" s="21">
        <f>'6.deposits by maturity NC'!B208</f>
        <v>10855853.399999999</v>
      </c>
      <c r="E208" s="22">
        <f>'6.deposits by maturity NC'!C208</f>
        <v>2.2403540362842418</v>
      </c>
      <c r="F208" s="21">
        <f>'10.deposits by maturity FC'!B208</f>
        <v>9975676.8000000007</v>
      </c>
      <c r="G208" s="22">
        <f>'10.deposits by maturity FC'!C208</f>
        <v>0.78465425774419617</v>
      </c>
    </row>
    <row r="209" spans="1:7" ht="14.25" customHeight="1" x14ac:dyDescent="0.2">
      <c r="A209" s="20" t="s">
        <v>26</v>
      </c>
      <c r="B209" s="21">
        <f>'2.deposits by maturity'!B209</f>
        <v>19629279.399999999</v>
      </c>
      <c r="C209" s="22">
        <f>'2.deposits by maturity'!C209</f>
        <v>1.7093539079177817</v>
      </c>
      <c r="D209" s="21">
        <f>'6.deposits by maturity NC'!B209</f>
        <v>9852959.4000000004</v>
      </c>
      <c r="E209" s="22">
        <f>'6.deposits by maturity NC'!C209</f>
        <v>2.6407696856032921</v>
      </c>
      <c r="F209" s="21">
        <f>'10.deposits by maturity FC'!B209</f>
        <v>9776320</v>
      </c>
      <c r="G209" s="22">
        <f>'10.deposits by maturity FC'!C209</f>
        <v>0.77063649256571032</v>
      </c>
    </row>
    <row r="210" spans="1:7" ht="14.25" customHeight="1" x14ac:dyDescent="0.2">
      <c r="A210" s="20" t="s">
        <v>27</v>
      </c>
      <c r="B210" s="21">
        <f>'2.deposits by maturity'!B210</f>
        <v>20287247.900000002</v>
      </c>
      <c r="C210" s="22">
        <f>'2.deposits by maturity'!C210</f>
        <v>1.4711176265066492</v>
      </c>
      <c r="D210" s="21">
        <f>'6.deposits by maturity NC'!B210</f>
        <v>9963249.2000000011</v>
      </c>
      <c r="E210" s="22">
        <f>'6.deposits by maturity NC'!C210</f>
        <v>2.2708760877927254</v>
      </c>
      <c r="F210" s="21">
        <f>'10.deposits by maturity FC'!B210</f>
        <v>10323998.699999999</v>
      </c>
      <c r="G210" s="22">
        <f>'10.deposits by maturity FC'!C210</f>
        <v>0.69930497124142421</v>
      </c>
    </row>
    <row r="211" spans="1:7" ht="14.25" customHeight="1" x14ac:dyDescent="0.2">
      <c r="A211" s="20" t="s">
        <v>28</v>
      </c>
      <c r="B211" s="21">
        <f>'2.deposits by maturity'!B211</f>
        <v>20038688.600000001</v>
      </c>
      <c r="C211" s="22">
        <f>'2.deposits by maturity'!C211</f>
        <v>1.681918499746536</v>
      </c>
      <c r="D211" s="21">
        <f>'6.deposits by maturity NC'!B211</f>
        <v>10105681.700000001</v>
      </c>
      <c r="E211" s="22">
        <f>'6.deposits by maturity NC'!C211</f>
        <v>2.4595959894521533</v>
      </c>
      <c r="F211" s="21">
        <f>'10.deposits by maturity FC'!B211</f>
        <v>9933006.9000000004</v>
      </c>
      <c r="G211" s="22">
        <f>'10.deposits by maturity FC'!C211</f>
        <v>0.89072191090494457</v>
      </c>
    </row>
    <row r="212" spans="1:7" ht="14.25" customHeight="1" thickBot="1" x14ac:dyDescent="0.25">
      <c r="A212" s="23" t="s">
        <v>29</v>
      </c>
      <c r="B212" s="24">
        <f>'2.deposits by maturity'!B212</f>
        <v>21988790.100000001</v>
      </c>
      <c r="C212" s="25">
        <f>'2.deposits by maturity'!C212</f>
        <v>1.8441584416233956</v>
      </c>
      <c r="D212" s="24">
        <f>'6.deposits by maturity NC'!B212</f>
        <v>12305798.5</v>
      </c>
      <c r="E212" s="25">
        <f>'6.deposits by maturity NC'!C212</f>
        <v>2.5526593718400261</v>
      </c>
      <c r="F212" s="24">
        <f>'10.deposits by maturity FC'!B212</f>
        <v>9682991.6000000015</v>
      </c>
      <c r="G212" s="25">
        <f>'10.deposits by maturity FC'!C212</f>
        <v>0.94374769621818189</v>
      </c>
    </row>
    <row r="213" spans="1:7" ht="14.25" customHeight="1" x14ac:dyDescent="0.2">
      <c r="A213" s="20" t="s">
        <v>46</v>
      </c>
      <c r="B213" s="21">
        <f>'2.deposits by maturity'!B213</f>
        <v>15962274.6</v>
      </c>
      <c r="C213" s="22">
        <f>'2.deposits by maturity'!C213</f>
        <v>1.720001153031161</v>
      </c>
      <c r="D213" s="21">
        <f>'6.deposits by maturity NC'!B213</f>
        <v>8358158.2000000011</v>
      </c>
      <c r="E213" s="22">
        <f>'6.deposits by maturity NC'!C213</f>
        <v>2.4363448566934292</v>
      </c>
      <c r="F213" s="21">
        <f>'10.deposits by maturity FC'!B213</f>
        <v>7604116.3999999994</v>
      </c>
      <c r="G213" s="22">
        <f>'10.deposits by maturity FC'!C213</f>
        <v>0.93262314803597723</v>
      </c>
    </row>
    <row r="214" spans="1:7" ht="14.25" customHeight="1" x14ac:dyDescent="0.2">
      <c r="A214" s="20" t="s">
        <v>19</v>
      </c>
      <c r="B214" s="21">
        <f>'2.deposits by maturity'!B214</f>
        <v>17552034.200000003</v>
      </c>
      <c r="C214" s="22">
        <f>'2.deposits by maturity'!C214</f>
        <v>1.5270619189540999</v>
      </c>
      <c r="D214" s="21">
        <f>'6.deposits by maturity NC'!B214</f>
        <v>9632231.9000000022</v>
      </c>
      <c r="E214" s="22">
        <f>'6.deposits by maturity NC'!C214</f>
        <v>2.2281240315653101</v>
      </c>
      <c r="F214" s="21">
        <f>'10.deposits by maturity FC'!B214</f>
        <v>7919802.2999999998</v>
      </c>
      <c r="G214" s="22">
        <f>'10.deposits by maturity FC'!C214</f>
        <v>0.6744152758712173</v>
      </c>
    </row>
    <row r="215" spans="1:7" ht="14.25" customHeight="1" x14ac:dyDescent="0.2">
      <c r="A215" s="20" t="s">
        <v>20</v>
      </c>
      <c r="B215" s="21">
        <f>'2.deposits by maturity'!B215</f>
        <v>19400670.000000004</v>
      </c>
      <c r="C215" s="22">
        <f>'2.deposits by maturity'!C215</f>
        <v>1.5509590422908075</v>
      </c>
      <c r="D215" s="21">
        <f>'6.deposits by maturity NC'!B215</f>
        <v>10421769.100000001</v>
      </c>
      <c r="E215" s="22">
        <f>'6.deposits by maturity NC'!C215</f>
        <v>2.1564242609251441</v>
      </c>
      <c r="F215" s="21">
        <f>'10.deposits by maturity FC'!B215</f>
        <v>8978900.9000000022</v>
      </c>
      <c r="G215" s="22">
        <f>'10.deposits by maturity FC'!C215</f>
        <v>0.84819833950946022</v>
      </c>
    </row>
    <row r="216" spans="1:7" ht="14.25" customHeight="1" x14ac:dyDescent="0.2">
      <c r="A216" s="20" t="s">
        <v>21</v>
      </c>
      <c r="B216" s="21">
        <f>'2.deposits by maturity'!B216</f>
        <v>23164476.999999993</v>
      </c>
      <c r="C216" s="22">
        <f>'2.deposits by maturity'!C216</f>
        <v>1.4727906057624363</v>
      </c>
      <c r="D216" s="21">
        <f>'6.deposits by maturity NC'!B216</f>
        <v>12378953.499999998</v>
      </c>
      <c r="E216" s="22">
        <f>'6.deposits by maturity NC'!C216</f>
        <v>2.1215281378995421</v>
      </c>
      <c r="F216" s="21">
        <f>'10.deposits by maturity FC'!B216</f>
        <v>10785523.499999998</v>
      </c>
      <c r="G216" s="22">
        <f>'10.deposits by maturity FC'!C216</f>
        <v>0.72820998860185149</v>
      </c>
    </row>
    <row r="217" spans="1:7" ht="14.25" customHeight="1" x14ac:dyDescent="0.2">
      <c r="A217" s="20" t="s">
        <v>22</v>
      </c>
      <c r="B217" s="21">
        <f>'2.deposits by maturity'!B217</f>
        <v>21733615.400000002</v>
      </c>
      <c r="C217" s="22">
        <f>'2.deposits by maturity'!C217</f>
        <v>1.5688989844736108</v>
      </c>
      <c r="D217" s="21">
        <f>'6.deposits by maturity NC'!B217</f>
        <v>11704187.9</v>
      </c>
      <c r="E217" s="22">
        <f>'6.deposits by maturity NC'!C217</f>
        <v>2.2419942777063615</v>
      </c>
      <c r="F217" s="21">
        <f>'10.deposits by maturity FC'!B217</f>
        <v>10029427.500000002</v>
      </c>
      <c r="G217" s="22">
        <f>'10.deposits by maturity FC'!C217</f>
        <v>0.78340711202109969</v>
      </c>
    </row>
    <row r="218" spans="1:7" ht="14.25" customHeight="1" x14ac:dyDescent="0.2">
      <c r="A218" s="20" t="s">
        <v>23</v>
      </c>
      <c r="B218" s="21">
        <f>'2.deposits by maturity'!B218</f>
        <v>23755422.5</v>
      </c>
      <c r="C218" s="22">
        <f>'2.deposits by maturity'!C218</f>
        <v>1.7443078681509463</v>
      </c>
      <c r="D218" s="21">
        <f>'6.deposits by maturity NC'!B218</f>
        <v>12912956.6</v>
      </c>
      <c r="E218" s="22">
        <f>'6.deposits by maturity NC'!C218</f>
        <v>2.4384298315538384</v>
      </c>
      <c r="F218" s="21">
        <f>'10.deposits by maturity FC'!B218</f>
        <v>10842465.9</v>
      </c>
      <c r="G218" s="22">
        <f>'10.deposits by maturity FC'!C218</f>
        <v>0.91763551601301319</v>
      </c>
    </row>
    <row r="219" spans="1:7" ht="14.25" customHeight="1" x14ac:dyDescent="0.2">
      <c r="A219" s="20" t="s">
        <v>24</v>
      </c>
      <c r="B219" s="21">
        <f>'2.deposits by maturity'!B219</f>
        <v>26487213.899999999</v>
      </c>
      <c r="C219" s="22">
        <f>'2.deposits by maturity'!C219</f>
        <v>1.5513803479723458</v>
      </c>
      <c r="D219" s="21">
        <f>'6.deposits by maturity NC'!B219</f>
        <v>13467958.799999999</v>
      </c>
      <c r="E219" s="22">
        <f>'6.deposits by maturity NC'!C219</f>
        <v>2.2871956956832959</v>
      </c>
      <c r="F219" s="21">
        <f>'10.deposits by maturity FC'!B219</f>
        <v>13019255.1</v>
      </c>
      <c r="G219" s="22">
        <f>'10.deposits by maturity FC'!C219</f>
        <v>0.79020540276532303</v>
      </c>
    </row>
    <row r="220" spans="1:7" ht="14.25" customHeight="1" x14ac:dyDescent="0.2">
      <c r="A220" s="20" t="s">
        <v>25</v>
      </c>
      <c r="B220" s="21">
        <f>'2.deposits by maturity'!B220</f>
        <v>25092148.500000004</v>
      </c>
      <c r="C220" s="22">
        <f>'2.deposits by maturity'!C220</f>
        <v>1.6557082627260866</v>
      </c>
      <c r="D220" s="21">
        <f>'6.deposits by maturity NC'!B220</f>
        <v>12705345.299999997</v>
      </c>
      <c r="E220" s="22">
        <f>'6.deposits by maturity NC'!C220</f>
        <v>2.5455515726125126</v>
      </c>
      <c r="F220" s="21">
        <f>'10.deposits by maturity FC'!B220</f>
        <v>12386803.200000003</v>
      </c>
      <c r="G220" s="22">
        <f>'10.deposits by maturity FC'!C220</f>
        <v>0.74298152181831689</v>
      </c>
    </row>
    <row r="221" spans="1:7" ht="14.25" customHeight="1" x14ac:dyDescent="0.2">
      <c r="A221" s="20" t="s">
        <v>26</v>
      </c>
      <c r="B221" s="21">
        <f>'2.deposits by maturity'!B221</f>
        <v>25869057.899999999</v>
      </c>
      <c r="C221" s="22">
        <f>'2.deposits by maturity'!C221</f>
        <v>1.5058739533378971</v>
      </c>
      <c r="D221" s="21">
        <f>'6.deposits by maturity NC'!B221</f>
        <v>11665951.1</v>
      </c>
      <c r="E221" s="22">
        <f>'6.deposits by maturity NC'!C221</f>
        <v>2.5616062234308492</v>
      </c>
      <c r="F221" s="21">
        <f>'10.deposits by maturity FC'!B221</f>
        <v>14203106.799999999</v>
      </c>
      <c r="G221" s="22">
        <f>'10.deposits by maturity FC'!C221</f>
        <v>0.63873120696381736</v>
      </c>
    </row>
    <row r="222" spans="1:7" ht="14.25" customHeight="1" x14ac:dyDescent="0.2">
      <c r="A222" s="20" t="s">
        <v>27</v>
      </c>
      <c r="B222" s="21">
        <f>'2.deposits by maturity'!B222</f>
        <v>29593824.400000002</v>
      </c>
      <c r="C222" s="22">
        <f>'2.deposits by maturity'!C222</f>
        <v>1.3418675924156644</v>
      </c>
      <c r="D222" s="21">
        <f>'6.deposits by maturity NC'!B222</f>
        <v>13084519.4</v>
      </c>
      <c r="E222" s="22">
        <f>'6.deposits by maturity NC'!C222</f>
        <v>2.2304525646543767</v>
      </c>
      <c r="F222" s="21">
        <f>'10.deposits by maturity FC'!B222</f>
        <v>16509305</v>
      </c>
      <c r="G222" s="22">
        <f>'10.deposits by maturity FC'!C222</f>
        <v>0.63761581998757655</v>
      </c>
    </row>
    <row r="223" spans="1:7" ht="14.25" customHeight="1" x14ac:dyDescent="0.2">
      <c r="A223" s="20" t="s">
        <v>28</v>
      </c>
      <c r="B223" s="21">
        <f>'2.deposits by maturity'!B223</f>
        <v>26788377.799999997</v>
      </c>
      <c r="C223" s="22">
        <f>'2.deposits by maturity'!C223</f>
        <v>1.5424513909909112</v>
      </c>
      <c r="D223" s="21">
        <f>'6.deposits by maturity NC'!B223</f>
        <v>12848878.1</v>
      </c>
      <c r="E223" s="22">
        <f>'6.deposits by maturity NC'!C223</f>
        <v>2.4969430769990759</v>
      </c>
      <c r="F223" s="21">
        <f>'10.deposits by maturity FC'!B223</f>
        <v>13939499.699999999</v>
      </c>
      <c r="G223" s="22">
        <f>'10.deposits by maturity FC'!C223</f>
        <v>0.66263880195068992</v>
      </c>
    </row>
    <row r="224" spans="1:7" ht="14.25" customHeight="1" thickBot="1" x14ac:dyDescent="0.25">
      <c r="A224" s="23" t="s">
        <v>29</v>
      </c>
      <c r="B224" s="24">
        <f>'2.deposits by maturity'!B224</f>
        <v>32369472.699999999</v>
      </c>
      <c r="C224" s="25">
        <f>'2.deposits by maturity'!C224</f>
        <v>1.6221219164623586</v>
      </c>
      <c r="D224" s="24">
        <f>'6.deposits by maturity NC'!B224</f>
        <v>17048349.199999999</v>
      </c>
      <c r="E224" s="25">
        <f>'6.deposits by maturity NC'!C224</f>
        <v>2.2443246026424664</v>
      </c>
      <c r="F224" s="24">
        <f>'10.deposits by maturity FC'!B224</f>
        <v>15321123.5</v>
      </c>
      <c r="G224" s="25">
        <f>'10.deposits by maturity FC'!C224</f>
        <v>0.92977525747377421</v>
      </c>
    </row>
    <row r="225" spans="1:7" ht="14.25" customHeight="1" x14ac:dyDescent="0.2">
      <c r="A225" s="20" t="s">
        <v>47</v>
      </c>
      <c r="B225" s="21">
        <f>'2.deposits by maturity'!B225</f>
        <v>23323478.300000004</v>
      </c>
      <c r="C225" s="22">
        <f>'2.deposits by maturity'!C225</f>
        <v>1.4804410640157375</v>
      </c>
      <c r="D225" s="21">
        <f>'6.deposits by maturity NC'!B225</f>
        <v>10918026.399999999</v>
      </c>
      <c r="E225" s="22">
        <f>'6.deposits by maturity NC'!C225</f>
        <v>2.3398446547995144</v>
      </c>
      <c r="F225" s="21">
        <f>'10.deposits by maturity FC'!B225</f>
        <v>12405451.900000002</v>
      </c>
      <c r="G225" s="22">
        <f>'10.deposits by maturity FC'!C225</f>
        <v>0.72408078241792972</v>
      </c>
    </row>
    <row r="226" spans="1:7" ht="14.25" customHeight="1" x14ac:dyDescent="0.2">
      <c r="A226" s="20" t="s">
        <v>19</v>
      </c>
      <c r="B226" s="21">
        <f>'2.deposits by maturity'!B226</f>
        <v>25510866.300000001</v>
      </c>
      <c r="C226" s="22">
        <f>'2.deposits by maturity'!C226</f>
        <v>1.5357807052989032</v>
      </c>
      <c r="D226" s="21">
        <f>'6.deposits by maturity NC'!B226</f>
        <v>12560604.6</v>
      </c>
      <c r="E226" s="22">
        <f>'6.deposits by maturity NC'!C226</f>
        <v>2.323799839061889</v>
      </c>
      <c r="F226" s="21">
        <f>'10.deposits by maturity FC'!B226</f>
        <v>12950261.699999999</v>
      </c>
      <c r="G226" s="22">
        <f>'10.deposits by maturity FC'!C226</f>
        <v>0.77147207696968789</v>
      </c>
    </row>
    <row r="227" spans="1:7" ht="14.25" customHeight="1" x14ac:dyDescent="0.2">
      <c r="A227" s="20" t="s">
        <v>20</v>
      </c>
      <c r="B227" s="21">
        <f>'2.deposits by maturity'!B227</f>
        <v>30360128.200000007</v>
      </c>
      <c r="C227" s="22">
        <f>'2.deposits by maturity'!C227</f>
        <v>1.4547149125015881</v>
      </c>
      <c r="D227" s="21">
        <f>'6.deposits by maturity NC'!B227</f>
        <v>14467670.600000003</v>
      </c>
      <c r="E227" s="22">
        <f>'6.deposits by maturity NC'!C227</f>
        <v>2.1789007540025138</v>
      </c>
      <c r="F227" s="21">
        <f>'10.deposits by maturity FC'!B227</f>
        <v>15892457.600000001</v>
      </c>
      <c r="G227" s="22">
        <f>'10.deposits by maturity FC'!C227</f>
        <v>0.79545361561952488</v>
      </c>
    </row>
    <row r="228" spans="1:7" ht="14.25" customHeight="1" x14ac:dyDescent="0.2">
      <c r="A228" s="20" t="s">
        <v>21</v>
      </c>
      <c r="B228" s="21">
        <f>'2.deposits by maturity'!B228</f>
        <v>35934640.799999997</v>
      </c>
      <c r="C228" s="22">
        <f>'2.deposits by maturity'!C228</f>
        <v>1.4370087354539525</v>
      </c>
      <c r="D228" s="21">
        <f>'6.deposits by maturity NC'!B228</f>
        <v>19277394.100000001</v>
      </c>
      <c r="E228" s="22">
        <f>'6.deposits by maturity NC'!C228</f>
        <v>1.9073453339318303</v>
      </c>
      <c r="F228" s="21">
        <f>'10.deposits by maturity FC'!B228</f>
        <v>16657246.699999997</v>
      </c>
      <c r="G228" s="22">
        <f>'10.deposits by maturity FC'!C228</f>
        <v>0.89268924905818936</v>
      </c>
    </row>
    <row r="229" spans="1:7" ht="14.25" customHeight="1" x14ac:dyDescent="0.2">
      <c r="A229" s="20" t="s">
        <v>22</v>
      </c>
      <c r="B229" s="21">
        <f>'2.deposits by maturity'!B229</f>
        <v>28531913.800000004</v>
      </c>
      <c r="C229" s="22">
        <f>'2.deposits by maturity'!C229</f>
        <v>1.371669631043116</v>
      </c>
      <c r="D229" s="21">
        <f>'6.deposits by maturity NC'!B229</f>
        <v>13353148.399999999</v>
      </c>
      <c r="E229" s="22">
        <f>'6.deposits by maturity NC'!C229</f>
        <v>2.0443432532360686</v>
      </c>
      <c r="F229" s="21">
        <f>'10.deposits by maturity FC'!B229</f>
        <v>15178765.400000004</v>
      </c>
      <c r="G229" s="22">
        <f>'10.deposits by maturity FC'!C229</f>
        <v>0.779901429532602</v>
      </c>
    </row>
    <row r="230" spans="1:7" ht="14.25" customHeight="1" x14ac:dyDescent="0.2">
      <c r="A230" s="20" t="s">
        <v>23</v>
      </c>
      <c r="B230" s="21">
        <f>'2.deposits by maturity'!B230</f>
        <v>29514717.399999999</v>
      </c>
      <c r="C230" s="22">
        <f>'2.deposits by maturity'!C230</f>
        <v>1.5531201197271163</v>
      </c>
      <c r="D230" s="21">
        <f>'6.deposits by maturity NC'!B230</f>
        <v>13876639.400000002</v>
      </c>
      <c r="E230" s="22">
        <f>'6.deposits by maturity NC'!C230</f>
        <v>2.4283660357276413</v>
      </c>
      <c r="F230" s="21">
        <f>'10.deposits by maturity FC'!B230</f>
        <v>15638077.999999998</v>
      </c>
      <c r="G230" s="22">
        <f>'10.deposits by maturity FC'!C230</f>
        <v>0.77645997244674192</v>
      </c>
    </row>
    <row r="231" spans="1:7" ht="14.25" customHeight="1" x14ac:dyDescent="0.2">
      <c r="A231" s="20" t="s">
        <v>24</v>
      </c>
      <c r="B231" s="21">
        <f>'2.deposits by maturity'!B231</f>
        <v>30710373.499999996</v>
      </c>
      <c r="C231" s="22">
        <f>'2.deposits by maturity'!C231</f>
        <v>1.6820037597393593</v>
      </c>
      <c r="D231" s="21">
        <f>'6.deposits by maturity NC'!B231</f>
        <v>14580750.799999999</v>
      </c>
      <c r="E231" s="22">
        <f>'6.deposits by maturity NC'!C231</f>
        <v>2.6899475265704424</v>
      </c>
      <c r="F231" s="21">
        <f>'10.deposits by maturity FC'!B231</f>
        <v>16129622.699999999</v>
      </c>
      <c r="G231" s="22">
        <f>'10.deposits by maturity FC'!C231</f>
        <v>0.77084934788958182</v>
      </c>
    </row>
    <row r="232" spans="1:7" ht="14.25" customHeight="1" x14ac:dyDescent="0.2">
      <c r="A232" s="20" t="s">
        <v>25</v>
      </c>
      <c r="B232" s="21">
        <f>'2.deposits by maturity'!B232</f>
        <v>30744812.100000001</v>
      </c>
      <c r="C232" s="22">
        <f>'2.deposits by maturity'!C232</f>
        <v>1.7356414227686887</v>
      </c>
      <c r="D232" s="21">
        <f>'6.deposits by maturity NC'!B232</f>
        <v>14706616.600000001</v>
      </c>
      <c r="E232" s="22">
        <f>'6.deposits by maturity NC'!C232</f>
        <v>2.7787577910340029</v>
      </c>
      <c r="F232" s="21">
        <f>'10.deposits by maturity FC'!B232</f>
        <v>16038195.499999998</v>
      </c>
      <c r="G232" s="22">
        <f>'10.deposits by maturity FC'!C232</f>
        <v>0.77913029299337344</v>
      </c>
    </row>
    <row r="233" spans="1:7" ht="14.25" customHeight="1" x14ac:dyDescent="0.2">
      <c r="A233" s="20" t="s">
        <v>26</v>
      </c>
      <c r="B233" s="21">
        <f>'2.deposits by maturity'!B233</f>
        <v>35557398.899999999</v>
      </c>
      <c r="C233" s="22">
        <f>'2.deposits by maturity'!C233</f>
        <v>1.5380711376219378</v>
      </c>
      <c r="D233" s="21">
        <f>'6.deposits by maturity NC'!B233</f>
        <v>14004251.6</v>
      </c>
      <c r="E233" s="22">
        <f>'6.deposits by maturity NC'!C233</f>
        <v>2.7315084610447902</v>
      </c>
      <c r="F233" s="21">
        <f>'10.deposits by maturity FC'!B233</f>
        <v>21553147.299999997</v>
      </c>
      <c r="G233" s="22">
        <f>'10.deposits by maturity FC'!C233</f>
        <v>0.76263002392230628</v>
      </c>
    </row>
    <row r="234" spans="1:7" ht="14.25" customHeight="1" x14ac:dyDescent="0.2">
      <c r="A234" s="20" t="s">
        <v>27</v>
      </c>
      <c r="B234" s="21">
        <f>'2.deposits by maturity'!B234</f>
        <v>47583439.399999999</v>
      </c>
      <c r="C234" s="22">
        <f>'2.deposits by maturity'!C234</f>
        <v>1.4628369163453117</v>
      </c>
      <c r="D234" s="21">
        <f>'6.deposits by maturity NC'!B234</f>
        <v>16060570.999999998</v>
      </c>
      <c r="E234" s="22">
        <f>'6.deposits by maturity NC'!C234</f>
        <v>2.1890245560385129</v>
      </c>
      <c r="F234" s="21">
        <f>'10.deposits by maturity FC'!B234</f>
        <v>31522868.399999999</v>
      </c>
      <c r="G234" s="22">
        <f>'10.deposits by maturity FC'!C234</f>
        <v>1.0928519264446122</v>
      </c>
    </row>
    <row r="235" spans="1:7" ht="14.25" customHeight="1" x14ac:dyDescent="0.2">
      <c r="A235" s="20" t="s">
        <v>28</v>
      </c>
      <c r="B235" s="21">
        <f>'2.deposits by maturity'!B235</f>
        <v>37136576.5</v>
      </c>
      <c r="C235" s="22">
        <f>'2.deposits by maturity'!C235</f>
        <v>2.159776889961841</v>
      </c>
      <c r="D235" s="21">
        <f>'6.deposits by maturity NC'!B235</f>
        <v>16326490.899999999</v>
      </c>
      <c r="E235" s="22">
        <f>'6.deposits by maturity NC'!C235</f>
        <v>3.5613756064997415</v>
      </c>
      <c r="F235" s="21">
        <f>'10.deposits by maturity FC'!B235</f>
        <v>20810085.600000001</v>
      </c>
      <c r="G235" s="22">
        <f>'10.deposits by maturity FC'!C235</f>
        <v>1.060156776385389</v>
      </c>
    </row>
    <row r="236" spans="1:7" ht="14.25" customHeight="1" thickBot="1" x14ac:dyDescent="0.25">
      <c r="A236" s="23" t="s">
        <v>29</v>
      </c>
      <c r="B236" s="24">
        <f>'2.deposits by maturity'!B236</f>
        <v>37879110.199999996</v>
      </c>
      <c r="C236" s="25">
        <f>'2.deposits by maturity'!C236</f>
        <v>1.9273268762791584</v>
      </c>
      <c r="D236" s="24">
        <f>'6.deposits by maturity NC'!B236</f>
        <v>19417000.5</v>
      </c>
      <c r="E236" s="25">
        <f>'6.deposits by maturity NC'!C236</f>
        <v>2.7114458574072757</v>
      </c>
      <c r="F236" s="24">
        <f>'10.deposits by maturity FC'!B236</f>
        <v>18462109.699999999</v>
      </c>
      <c r="G236" s="25">
        <f>'10.deposits by maturity FC'!C236</f>
        <v>1.1026519666384607</v>
      </c>
    </row>
    <row r="237" spans="1:7" ht="14.25" customHeight="1" x14ac:dyDescent="0.2">
      <c r="A237" s="20" t="s">
        <v>48</v>
      </c>
      <c r="B237" s="21">
        <f>'2.deposits by maturity'!B237</f>
        <v>22221080.800000001</v>
      </c>
      <c r="C237" s="22">
        <f>'2.deposits by maturity'!C237</f>
        <v>1.5400673829960589</v>
      </c>
      <c r="D237" s="21">
        <f>'6.deposits by maturity NC'!B237</f>
        <v>10434128.5</v>
      </c>
      <c r="E237" s="22">
        <f>'6.deposits by maturity NC'!C237</f>
        <v>1.8837060751168606</v>
      </c>
      <c r="F237" s="21">
        <f>'10.deposits by maturity FC'!B237</f>
        <v>11786952.299999999</v>
      </c>
      <c r="G237" s="22">
        <f>'10.deposits by maturity FC'!C237</f>
        <v>1.2358691322607627</v>
      </c>
    </row>
    <row r="238" spans="1:7" ht="14.25" customHeight="1" x14ac:dyDescent="0.2">
      <c r="A238" s="20" t="s">
        <v>19</v>
      </c>
      <c r="B238" s="21">
        <f>'2.deposits by maturity'!B238</f>
        <v>32416276.600000005</v>
      </c>
      <c r="C238" s="22">
        <f>'2.deposits by maturity'!C238</f>
        <v>2.0264628366664406</v>
      </c>
      <c r="D238" s="21">
        <f>'6.deposits by maturity NC'!B238</f>
        <v>15842864.600000001</v>
      </c>
      <c r="E238" s="22">
        <f>'6.deposits by maturity NC'!C238</f>
        <v>2.8485742235656035</v>
      </c>
      <c r="F238" s="21">
        <f>'10.deposits by maturity FC'!B238</f>
        <v>16573412</v>
      </c>
      <c r="G238" s="22">
        <f>'10.deposits by maturity FC'!C238</f>
        <v>1.2405896930577727</v>
      </c>
    </row>
    <row r="239" spans="1:7" ht="14.25" customHeight="1" x14ac:dyDescent="0.2">
      <c r="A239" s="20" t="s">
        <v>20</v>
      </c>
      <c r="B239" s="21">
        <f>'2.deposits by maturity'!B239</f>
        <v>34583556.700000003</v>
      </c>
      <c r="C239" s="22">
        <f>'2.deposits by maturity'!C239</f>
        <v>1.3687609733905712</v>
      </c>
      <c r="D239" s="21">
        <f>'6.deposits by maturity NC'!B239</f>
        <v>14074539.000000002</v>
      </c>
      <c r="E239" s="22">
        <f>'6.deposits by maturity NC'!C239</f>
        <v>1.9186057231430471</v>
      </c>
      <c r="F239" s="21">
        <f>'10.deposits by maturity FC'!B239</f>
        <v>20509017.700000003</v>
      </c>
      <c r="G239" s="22">
        <f>'10.deposits by maturity FC'!C239</f>
        <v>0.99142396546861433</v>
      </c>
    </row>
    <row r="240" spans="1:7" ht="14.25" customHeight="1" x14ac:dyDescent="0.2">
      <c r="A240" s="20" t="s">
        <v>21</v>
      </c>
      <c r="B240" s="21">
        <f>'2.deposits by maturity'!B240</f>
        <v>29561568.699999996</v>
      </c>
      <c r="C240" s="22">
        <f>'2.deposits by maturity'!C240</f>
        <v>1.6374249768078091</v>
      </c>
      <c r="D240" s="21">
        <f>'6.deposits by maturity NC'!B240</f>
        <v>15363688.1</v>
      </c>
      <c r="E240" s="22">
        <f>'6.deposits by maturity NC'!C240</f>
        <v>2.0181486706307159</v>
      </c>
      <c r="F240" s="21">
        <f>'10.deposits by maturity FC'!B240</f>
        <v>14197880.599999998</v>
      </c>
      <c r="G240" s="22">
        <f>'10.deposits by maturity FC'!C240</f>
        <v>1.2254395369404645</v>
      </c>
    </row>
    <row r="241" spans="1:7" ht="14.25" customHeight="1" x14ac:dyDescent="0.2">
      <c r="A241" s="20" t="s">
        <v>22</v>
      </c>
      <c r="B241" s="21">
        <f>'2.deposits by maturity'!B241</f>
        <v>27237307.499999993</v>
      </c>
      <c r="C241" s="22">
        <f>'2.deposits by maturity'!C241</f>
        <v>2.1223370104772661</v>
      </c>
      <c r="D241" s="21">
        <f>'6.deposits by maturity NC'!B241</f>
        <v>13849544.399999997</v>
      </c>
      <c r="E241" s="22">
        <f>'6.deposits by maturity NC'!C241</f>
        <v>2.8311613051328979</v>
      </c>
      <c r="F241" s="21">
        <f>'10.deposits by maturity FC'!B241</f>
        <v>13387763.1</v>
      </c>
      <c r="G241" s="22">
        <f>'10.deposits by maturity FC'!C241</f>
        <v>1.3890633883415522</v>
      </c>
    </row>
    <row r="242" spans="1:7" ht="14.25" customHeight="1" x14ac:dyDescent="0.2">
      <c r="A242" s="20" t="s">
        <v>23</v>
      </c>
      <c r="B242" s="21">
        <f>'2.deposits by maturity'!B242</f>
        <v>30981180</v>
      </c>
      <c r="C242" s="22">
        <f>'2.deposits by maturity'!C242</f>
        <v>1.7359479849056743</v>
      </c>
      <c r="D242" s="21">
        <f>'6.deposits by maturity NC'!B242</f>
        <v>15422820.9</v>
      </c>
      <c r="E242" s="22">
        <f>'6.deposits by maturity NC'!C242</f>
        <v>2.4748749793236575</v>
      </c>
      <c r="F242" s="21">
        <f>'10.deposits by maturity FC'!B242</f>
        <v>15558359.100000001</v>
      </c>
      <c r="G242" s="22">
        <f>'10.deposits by maturity FC'!C242</f>
        <v>1.0034582268383299</v>
      </c>
    </row>
    <row r="243" spans="1:7" ht="14.25" customHeight="1" x14ac:dyDescent="0.2">
      <c r="A243" s="20" t="s">
        <v>24</v>
      </c>
      <c r="B243" s="21">
        <f>'2.deposits by maturity'!B243</f>
        <v>33457479.399999999</v>
      </c>
      <c r="C243" s="22">
        <f>'2.deposits by maturity'!C243</f>
        <v>1.6294979065876665</v>
      </c>
      <c r="D243" s="21">
        <f>'6.deposits by maturity NC'!B243</f>
        <v>16207499.299999999</v>
      </c>
      <c r="E243" s="22">
        <f>'6.deposits by maturity NC'!C243</f>
        <v>2.1190001746290363</v>
      </c>
      <c r="F243" s="21">
        <f>'10.deposits by maturity FC'!B243</f>
        <v>17249980.099999998</v>
      </c>
      <c r="G243" s="22">
        <f>'10.deposits by maturity FC'!C243</f>
        <v>1.1695780909915374</v>
      </c>
    </row>
    <row r="244" spans="1:7" ht="14.25" customHeight="1" x14ac:dyDescent="0.2">
      <c r="A244" s="20" t="s">
        <v>25</v>
      </c>
      <c r="B244" s="21">
        <f>'2.deposits by maturity'!B244</f>
        <v>34071556.199999996</v>
      </c>
      <c r="C244" s="22">
        <f>'2.deposits by maturity'!C244</f>
        <v>1.9206328933399313</v>
      </c>
      <c r="D244" s="21">
        <f>'6.deposits by maturity NC'!B244</f>
        <v>15830610</v>
      </c>
      <c r="E244" s="22">
        <f>'6.deposits by maturity NC'!C244</f>
        <v>3.0611929777816549</v>
      </c>
      <c r="F244" s="21">
        <f>'10.deposits by maturity FC'!B244</f>
        <v>18240946.199999999</v>
      </c>
      <c r="G244" s="22">
        <f>'10.deposits by maturity FC'!C244</f>
        <v>0.93078501591107199</v>
      </c>
    </row>
    <row r="245" spans="1:7" ht="14.25" customHeight="1" x14ac:dyDescent="0.2">
      <c r="A245" s="20" t="s">
        <v>26</v>
      </c>
      <c r="B245" s="21">
        <f>'2.deposits by maturity'!B245</f>
        <v>35718562.099999994</v>
      </c>
      <c r="C245" s="22">
        <f>'2.deposits by maturity'!C245</f>
        <v>1.4548033825807343</v>
      </c>
      <c r="D245" s="21">
        <f>'6.deposits by maturity NC'!B245</f>
        <v>15392856.800000001</v>
      </c>
      <c r="E245" s="22">
        <f>'6.deposits by maturity NC'!C245</f>
        <v>1.9981382039492503</v>
      </c>
      <c r="F245" s="21">
        <f>'10.deposits by maturity FC'!B245</f>
        <v>20325705.300000001</v>
      </c>
      <c r="G245" s="22">
        <f>'10.deposits by maturity FC'!C245</f>
        <v>1.0433305713627559</v>
      </c>
    </row>
    <row r="246" spans="1:7" ht="14.25" customHeight="1" x14ac:dyDescent="0.2">
      <c r="A246" s="20" t="s">
        <v>27</v>
      </c>
      <c r="B246" s="21">
        <f>'2.deposits by maturity'!B246</f>
        <v>37291478.700000003</v>
      </c>
      <c r="C246" s="22">
        <f>'2.deposits by maturity'!C246</f>
        <v>1.4491086221528677</v>
      </c>
      <c r="D246" s="21">
        <f>'6.deposits by maturity NC'!B246</f>
        <v>16205101.700000001</v>
      </c>
      <c r="E246" s="22">
        <f>'6.deposits by maturity NC'!C246</f>
        <v>2.0228568274273786</v>
      </c>
      <c r="F246" s="21">
        <f>'10.deposits by maturity FC'!B246</f>
        <v>21086376.999999996</v>
      </c>
      <c r="G246" s="22">
        <f>'10.deposits by maturity FC'!C246</f>
        <v>1.0081771137829889</v>
      </c>
    </row>
    <row r="247" spans="1:7" ht="14.25" customHeight="1" x14ac:dyDescent="0.2">
      <c r="A247" s="20" t="s">
        <v>28</v>
      </c>
      <c r="B247" s="21">
        <f>'2.deposits by maturity'!B247</f>
        <v>39320161.100000009</v>
      </c>
      <c r="C247" s="22">
        <f>'2.deposits by maturity'!C247</f>
        <v>2.1378830632512322</v>
      </c>
      <c r="D247" s="21">
        <f>'6.deposits by maturity NC'!B247</f>
        <v>17354925.400000002</v>
      </c>
      <c r="E247" s="22">
        <f>'6.deposits by maturity NC'!C247</f>
        <v>3.6307402486443392</v>
      </c>
      <c r="F247" s="21">
        <f>'10.deposits by maturity FC'!B247</f>
        <v>21965235.700000003</v>
      </c>
      <c r="G247" s="22">
        <f>'10.deposits by maturity FC'!C247</f>
        <v>0.9583635061107042</v>
      </c>
    </row>
    <row r="248" spans="1:7" ht="14.25" customHeight="1" thickBot="1" x14ac:dyDescent="0.25">
      <c r="A248" s="23" t="s">
        <v>29</v>
      </c>
      <c r="B248" s="24">
        <f>'2.deposits by maturity'!B248</f>
        <v>43315134.899999999</v>
      </c>
      <c r="C248" s="25">
        <f>'2.deposits by maturity'!C248</f>
        <v>1.916656258110832</v>
      </c>
      <c r="D248" s="24">
        <f>'6.deposits by maturity NC'!B248</f>
        <v>24114048.399999999</v>
      </c>
      <c r="E248" s="25">
        <f>'6.deposits by maturity NC'!C248</f>
        <v>2.6934242878105827</v>
      </c>
      <c r="F248" s="24">
        <f>'10.deposits by maturity FC'!B248</f>
        <v>19201086.5</v>
      </c>
      <c r="G248" s="25">
        <f>'10.deposits by maturity FC'!C248</f>
        <v>0.94113740589627537</v>
      </c>
    </row>
    <row r="249" spans="1:7" ht="14.25" customHeight="1" x14ac:dyDescent="0.2">
      <c r="A249" s="20" t="s">
        <v>49</v>
      </c>
      <c r="B249" s="21">
        <f>'2.deposits by maturity'!B249</f>
        <v>25580149.699999999</v>
      </c>
      <c r="C249" s="22">
        <f>'2.deposits by maturity'!C249</f>
        <v>1.5487603775829348</v>
      </c>
      <c r="D249" s="21">
        <f>'6.deposits by maturity NC'!B249</f>
        <v>11890536.999999998</v>
      </c>
      <c r="E249" s="22">
        <f>'6.deposits by maturity NC'!C249</f>
        <v>2.2506734865717171</v>
      </c>
      <c r="F249" s="21">
        <f>'10.deposits by maturity FC'!B249</f>
        <v>13689612.699999997</v>
      </c>
      <c r="G249" s="22">
        <f>'10.deposits by maturity FC'!C249</f>
        <v>0.9390920125154455</v>
      </c>
    </row>
    <row r="250" spans="1:7" ht="14.25" customHeight="1" x14ac:dyDescent="0.2">
      <c r="A250" s="20" t="s">
        <v>19</v>
      </c>
      <c r="B250" s="21">
        <f>'2.deposits by maturity'!B250</f>
        <v>32504066.400000002</v>
      </c>
      <c r="C250" s="22">
        <f>'2.deposits by maturity'!C250</f>
        <v>1.6585015795746711</v>
      </c>
      <c r="D250" s="21">
        <f>'6.deposits by maturity NC'!B250</f>
        <v>17240828.800000004</v>
      </c>
      <c r="E250" s="22">
        <f>'6.deposits by maturity NC'!C250</f>
        <v>2.464531017441574</v>
      </c>
      <c r="F250" s="21">
        <f>'10.deposits by maturity FC'!B250</f>
        <v>15263237.599999998</v>
      </c>
      <c r="G250" s="22">
        <f>'10.deposits by maturity FC'!C250</f>
        <v>0.74803841899178736</v>
      </c>
    </row>
    <row r="251" spans="1:7" ht="14.25" customHeight="1" x14ac:dyDescent="0.2">
      <c r="A251" s="20" t="s">
        <v>20</v>
      </c>
      <c r="B251" s="21">
        <f>'2.deposits by maturity'!B251</f>
        <v>34628364.600000001</v>
      </c>
      <c r="C251" s="22">
        <f>'2.deposits by maturity'!C251</f>
        <v>1.7011493692659105</v>
      </c>
      <c r="D251" s="21">
        <f>'6.deposits by maturity NC'!B251</f>
        <v>19629957</v>
      </c>
      <c r="E251" s="22">
        <f>'6.deposits by maturity NC'!C251</f>
        <v>2.5814177319899367</v>
      </c>
      <c r="F251" s="21">
        <f>'10.deposits by maturity FC'!B251</f>
        <v>14998407.600000001</v>
      </c>
      <c r="G251" s="22">
        <f>'10.deposits by maturity FC'!C251</f>
        <v>0.54905172199747387</v>
      </c>
    </row>
    <row r="252" spans="1:7" ht="14.25" customHeight="1" x14ac:dyDescent="0.2">
      <c r="A252" s="20" t="s">
        <v>21</v>
      </c>
      <c r="B252" s="21">
        <f>'2.deposits by maturity'!B252</f>
        <v>37302237.399999999</v>
      </c>
      <c r="C252" s="22">
        <f>'2.deposits by maturity'!C252</f>
        <v>1.935695513186563</v>
      </c>
      <c r="D252" s="21">
        <f>'6.deposits by maturity NC'!B252</f>
        <v>22277677.199999999</v>
      </c>
      <c r="E252" s="22">
        <f>'6.deposits by maturity NC'!C252</f>
        <v>2.7784081270824776</v>
      </c>
      <c r="F252" s="21">
        <f>'10.deposits by maturity FC'!B252</f>
        <v>15024560.200000001</v>
      </c>
      <c r="G252" s="22">
        <f>'10.deposits by maturity FC'!C252</f>
        <v>0.68616279243900924</v>
      </c>
    </row>
    <row r="253" spans="1:7" ht="14.25" customHeight="1" x14ac:dyDescent="0.2">
      <c r="A253" s="20" t="s">
        <v>22</v>
      </c>
      <c r="B253" s="21">
        <f>'2.deposits by maturity'!B253</f>
        <v>34572547.200000003</v>
      </c>
      <c r="C253" s="22">
        <f>'2.deposits by maturity'!C253</f>
        <v>2.012602007786108</v>
      </c>
      <c r="D253" s="21">
        <f>'6.deposits by maturity NC'!B253</f>
        <v>19589503.800000001</v>
      </c>
      <c r="E253" s="22">
        <f>'6.deposits by maturity NC'!C253</f>
        <v>2.9974098366901973</v>
      </c>
      <c r="F253" s="21">
        <f>'10.deposits by maturity FC'!B253</f>
        <v>14983043.400000002</v>
      </c>
      <c r="G253" s="22">
        <f>'10.deposits by maturity FC'!C253</f>
        <v>0.7250200265054294</v>
      </c>
    </row>
    <row r="254" spans="1:7" ht="14.25" customHeight="1" x14ac:dyDescent="0.2">
      <c r="A254" s="20" t="s">
        <v>23</v>
      </c>
      <c r="B254" s="21">
        <f>'2.deposits by maturity'!B254</f>
        <v>39362245.099999994</v>
      </c>
      <c r="C254" s="22">
        <f>'2.deposits by maturity'!C254</f>
        <v>1.4194908311009935</v>
      </c>
      <c r="D254" s="21">
        <f>'6.deposits by maturity NC'!B254</f>
        <v>22917946.200000003</v>
      </c>
      <c r="E254" s="22">
        <f>'6.deposits by maturity NC'!C254</f>
        <v>2.0744127118598432</v>
      </c>
      <c r="F254" s="21">
        <f>'10.deposits by maturity FC'!B254</f>
        <v>16444298.900000002</v>
      </c>
      <c r="G254" s="22">
        <f>'10.deposits by maturity FC'!C254</f>
        <v>0.5067450509550151</v>
      </c>
    </row>
    <row r="255" spans="1:7" ht="14.25" customHeight="1" x14ac:dyDescent="0.2">
      <c r="A255" s="20" t="s">
        <v>24</v>
      </c>
      <c r="B255" s="21">
        <f>'2.deposits by maturity'!B255</f>
        <v>37245722.599999994</v>
      </c>
      <c r="C255" s="22">
        <f>'2.deposits by maturity'!C255</f>
        <v>1.6017273642316183</v>
      </c>
      <c r="D255" s="21">
        <f>'6.deposits by maturity NC'!B255</f>
        <v>20710602.800000001</v>
      </c>
      <c r="E255" s="22">
        <f>'6.deposits by maturity NC'!C255</f>
        <v>2.2434895613468093</v>
      </c>
      <c r="F255" s="21">
        <f>'10.deposits by maturity FC'!B255</f>
        <v>16535119.799999999</v>
      </c>
      <c r="G255" s="22">
        <f>'10.deposits by maturity FC'!C255</f>
        <v>0.79790603621753031</v>
      </c>
    </row>
    <row r="256" spans="1:7" ht="14.25" customHeight="1" x14ac:dyDescent="0.2">
      <c r="A256" s="20" t="s">
        <v>25</v>
      </c>
      <c r="B256" s="21">
        <f>'2.deposits by maturity'!B256</f>
        <v>41672059.799999997</v>
      </c>
      <c r="C256" s="22">
        <f>'2.deposits by maturity'!C256</f>
        <v>1.3134260038905012</v>
      </c>
      <c r="D256" s="21">
        <f>'6.deposits by maturity NC'!B256</f>
        <v>21414843.100000001</v>
      </c>
      <c r="E256" s="22">
        <f>'6.deposits by maturity NC'!C256</f>
        <v>2.1044812238666362</v>
      </c>
      <c r="F256" s="21">
        <f>'10.deposits by maturity FC'!B256</f>
        <v>20257216.699999996</v>
      </c>
      <c r="G256" s="22">
        <f>'10.deposits by maturity FC'!C256</f>
        <v>0.47716484965084083</v>
      </c>
    </row>
    <row r="257" spans="1:7" ht="14.25" customHeight="1" x14ac:dyDescent="0.2">
      <c r="A257" s="20" t="s">
        <v>26</v>
      </c>
      <c r="B257" s="21">
        <f>'2.deposits by maturity'!B257</f>
        <v>42672513.399999999</v>
      </c>
      <c r="C257" s="22">
        <f>'2.deposits by maturity'!C257</f>
        <v>1.4099439490948755</v>
      </c>
      <c r="D257" s="21">
        <f>'6.deposits by maturity NC'!B257</f>
        <v>20976258.300000001</v>
      </c>
      <c r="E257" s="22">
        <f>'6.deposits by maturity NC'!C257</f>
        <v>2.4179245727060863</v>
      </c>
      <c r="F257" s="21">
        <f>'10.deposits by maturity FC'!B257</f>
        <v>21696255.099999998</v>
      </c>
      <c r="G257" s="22">
        <f>'10.deposits by maturity FC'!C257</f>
        <v>0.43541346792147551</v>
      </c>
    </row>
    <row r="258" spans="1:7" ht="14.25" customHeight="1" x14ac:dyDescent="0.2">
      <c r="A258" s="20" t="s">
        <v>27</v>
      </c>
      <c r="B258" s="21">
        <f>'2.deposits by maturity'!B258</f>
        <v>40902730.959999993</v>
      </c>
      <c r="C258" s="22">
        <f>'2.deposits by maturity'!C258</f>
        <v>1.3658925755259645</v>
      </c>
      <c r="D258" s="21">
        <f>'6.deposits by maturity NC'!B258</f>
        <v>20542707.399999995</v>
      </c>
      <c r="E258" s="22">
        <f>'6.deposits by maturity NC'!C258</f>
        <v>2.1761979997339598</v>
      </c>
      <c r="F258" s="21">
        <f>'10.deposits by maturity FC'!B258</f>
        <v>20360023.560000002</v>
      </c>
      <c r="G258" s="22">
        <f>'10.deposits by maturity FC'!C258</f>
        <v>0.54831654546474395</v>
      </c>
    </row>
    <row r="259" spans="1:7" ht="14.25" customHeight="1" x14ac:dyDescent="0.2">
      <c r="A259" s="20" t="s">
        <v>28</v>
      </c>
      <c r="B259" s="21">
        <f>'2.deposits by maturity'!B259</f>
        <v>43240878.000000007</v>
      </c>
      <c r="C259" s="22">
        <f>'2.deposits by maturity'!C259</f>
        <v>1.6768318387290839</v>
      </c>
      <c r="D259" s="21">
        <f>'6.deposits by maturity NC'!B259</f>
        <v>23028421.699999999</v>
      </c>
      <c r="E259" s="22">
        <f>'6.deposits by maturity NC'!C259</f>
        <v>2.6687261464384249</v>
      </c>
      <c r="F259" s="21">
        <f>'10.deposits by maturity FC'!B259</f>
        <v>20212456.300000001</v>
      </c>
      <c r="G259" s="22">
        <f>'10.deposits by maturity FC'!C259</f>
        <v>0.54674848514081886</v>
      </c>
    </row>
    <row r="260" spans="1:7" ht="14.25" customHeight="1" thickBot="1" x14ac:dyDescent="0.25">
      <c r="A260" s="23" t="s">
        <v>29</v>
      </c>
      <c r="B260" s="24">
        <f>'2.deposits by maturity'!B260</f>
        <v>54168745.899999991</v>
      </c>
      <c r="C260" s="25">
        <f>'2.deposits by maturity'!C260</f>
        <v>1.485032202471573</v>
      </c>
      <c r="D260" s="24">
        <f>'6.deposits by maturity NC'!B260</f>
        <v>28784474.599999994</v>
      </c>
      <c r="E260" s="25">
        <f>'6.deposits by maturity NC'!C260</f>
        <v>2.3002971040854083</v>
      </c>
      <c r="F260" s="24">
        <f>'10.deposits by maturity FC'!B260</f>
        <v>25384271.300000001</v>
      </c>
      <c r="G260" s="25">
        <f>'10.deposits by maturity FC'!C260</f>
        <v>0.56056320450687902</v>
      </c>
    </row>
    <row r="261" spans="1:7" ht="14.25" customHeight="1" x14ac:dyDescent="0.2">
      <c r="A261" s="20" t="s">
        <v>50</v>
      </c>
      <c r="B261" s="21">
        <f>'2.deposits by maturity'!B261</f>
        <v>35459296.800000004</v>
      </c>
      <c r="C261" s="22">
        <f>'2.deposits by maturity'!C261</f>
        <v>2.0915282263296318</v>
      </c>
      <c r="D261" s="21">
        <f>'6.deposits by maturity NC'!B261</f>
        <v>18196613.600000001</v>
      </c>
      <c r="E261" s="22">
        <f>'6.deposits by maturity NC'!C261</f>
        <v>3.1475346559537876</v>
      </c>
      <c r="F261" s="21">
        <f>'10.deposits by maturity FC'!B261</f>
        <v>17262683.199999999</v>
      </c>
      <c r="G261" s="22">
        <f>'10.deposits by maturity FC'!C261</f>
        <v>0.97839067196691665</v>
      </c>
    </row>
    <row r="262" spans="1:7" ht="14.25" customHeight="1" x14ac:dyDescent="0.2">
      <c r="A262" s="20" t="s">
        <v>19</v>
      </c>
      <c r="B262" s="21">
        <f>'2.deposits by maturity'!B262</f>
        <v>36115387.099999994</v>
      </c>
      <c r="C262" s="22">
        <f>'2.deposits by maturity'!C262</f>
        <v>2.213745581699718</v>
      </c>
      <c r="D262" s="21">
        <f>'6.deposits by maturity NC'!B262</f>
        <v>21062722.299999997</v>
      </c>
      <c r="E262" s="22">
        <f>'6.deposits by maturity NC'!C262</f>
        <v>3.1143863810994659</v>
      </c>
      <c r="F262" s="21">
        <f>'10.deposits by maturity FC'!B262</f>
        <v>15052664.799999999</v>
      </c>
      <c r="G262" s="22">
        <f>'10.deposits by maturity FC'!C262</f>
        <v>0.95350712546259597</v>
      </c>
    </row>
    <row r="263" spans="1:7" ht="14.25" customHeight="1" x14ac:dyDescent="0.2">
      <c r="A263" s="20" t="s">
        <v>20</v>
      </c>
      <c r="B263" s="21">
        <f>'2.deposits by maturity'!B263</f>
        <v>46761958.299999997</v>
      </c>
      <c r="C263" s="22">
        <f>'2.deposits by maturity'!C263</f>
        <v>1.9114536640352808</v>
      </c>
      <c r="D263" s="21">
        <f>'6.deposits by maturity NC'!B263</f>
        <v>25782774.100000001</v>
      </c>
      <c r="E263" s="22">
        <f>'6.deposits by maturity NC'!C263</f>
        <v>2.8709865266980712</v>
      </c>
      <c r="F263" s="21">
        <f>'10.deposits by maturity FC'!B263</f>
        <v>20979184.200000003</v>
      </c>
      <c r="G263" s="22">
        <f>'10.deposits by maturity FC'!C263</f>
        <v>0.73221719784509043</v>
      </c>
    </row>
    <row r="264" spans="1:7" ht="14.25" customHeight="1" x14ac:dyDescent="0.2">
      <c r="A264" s="20" t="s">
        <v>21</v>
      </c>
      <c r="B264" s="21">
        <f>'2.deposits by maturity'!B264</f>
        <v>40175111.000000007</v>
      </c>
      <c r="C264" s="22">
        <f>'2.deposits by maturity'!C264</f>
        <v>1.7639066191503507</v>
      </c>
      <c r="D264" s="21">
        <f>'6.deposits by maturity NC'!B264</f>
        <v>23961607.700000003</v>
      </c>
      <c r="E264" s="22">
        <f>'6.deposits by maturity NC'!C264</f>
        <v>2.6176683039093436</v>
      </c>
      <c r="F264" s="21">
        <f>'10.deposits by maturity FC'!B264</f>
        <v>16213503.300000001</v>
      </c>
      <c r="G264" s="22">
        <f>'10.deposits by maturity FC'!C264</f>
        <v>0.50214954043892535</v>
      </c>
    </row>
    <row r="265" spans="1:7" ht="14.25" customHeight="1" x14ac:dyDescent="0.2">
      <c r="A265" s="20" t="s">
        <v>22</v>
      </c>
      <c r="B265" s="21">
        <f>'2.deposits by maturity'!B265</f>
        <v>41332580.100000001</v>
      </c>
      <c r="C265" s="22">
        <f>'2.deposits by maturity'!C265</f>
        <v>1.6819093326090218</v>
      </c>
      <c r="D265" s="21">
        <f>'6.deposits by maturity NC'!B265</f>
        <v>22485700.100000001</v>
      </c>
      <c r="E265" s="22">
        <f>'6.deposits by maturity NC'!C265</f>
        <v>2.6328305576751836</v>
      </c>
      <c r="F265" s="21">
        <f>'10.deposits by maturity FC'!B265</f>
        <v>18846880</v>
      </c>
      <c r="G265" s="22">
        <f>'10.deposits by maturity FC'!C265</f>
        <v>0.54739107358883821</v>
      </c>
    </row>
    <row r="266" spans="1:7" ht="14.25" customHeight="1" x14ac:dyDescent="0.2">
      <c r="A266" s="20" t="s">
        <v>23</v>
      </c>
      <c r="B266" s="21">
        <f>'2.deposits by maturity'!B266</f>
        <v>43718136.500000007</v>
      </c>
      <c r="C266" s="22">
        <f>'2.deposits by maturity'!C266</f>
        <v>2.0212282625770235</v>
      </c>
      <c r="D266" s="21">
        <f>'6.deposits by maturity NC'!B266</f>
        <v>26374217.400000006</v>
      </c>
      <c r="E266" s="22">
        <f>'6.deposits by maturity NC'!C266</f>
        <v>2.8753422024950823</v>
      </c>
      <c r="F266" s="21">
        <f>'10.deposits by maturity FC'!B266</f>
        <v>17343919.099999998</v>
      </c>
      <c r="G266" s="22">
        <f>'10.deposits by maturity FC'!C266</f>
        <v>0.72241069972472371</v>
      </c>
    </row>
    <row r="267" spans="1:7" ht="14.25" customHeight="1" x14ac:dyDescent="0.2">
      <c r="A267" s="20" t="s">
        <v>24</v>
      </c>
      <c r="B267" s="21">
        <f>'2.deposits by maturity'!B267</f>
        <v>42229191.199999996</v>
      </c>
      <c r="C267" s="22">
        <f>'2.deposits by maturity'!C267</f>
        <v>1.705888588318498</v>
      </c>
      <c r="D267" s="21">
        <f>'6.deposits by maturity NC'!B267</f>
        <v>23537985.199999996</v>
      </c>
      <c r="E267" s="22">
        <f>'6.deposits by maturity NC'!C267</f>
        <v>2.6352355260211455</v>
      </c>
      <c r="F267" s="21">
        <f>'10.deposits by maturity FC'!B267</f>
        <v>18691205.999999996</v>
      </c>
      <c r="G267" s="22">
        <f>'10.deposits by maturity FC'!C267</f>
        <v>0.53555455715377587</v>
      </c>
    </row>
    <row r="268" spans="1:7" ht="14.25" customHeight="1" x14ac:dyDescent="0.2">
      <c r="A268" s="20" t="s">
        <v>25</v>
      </c>
      <c r="B268" s="21">
        <f>'2.deposits by maturity'!B268</f>
        <v>45259277</v>
      </c>
      <c r="C268" s="22">
        <f>'2.deposits by maturity'!C268</f>
        <v>1.6649302776533523</v>
      </c>
      <c r="D268" s="21">
        <f>'6.deposits by maturity NC'!B268</f>
        <v>23813967.800000001</v>
      </c>
      <c r="E268" s="22">
        <f>'6.deposits by maturity NC'!C268</f>
        <v>2.6824158753166691</v>
      </c>
      <c r="F268" s="21">
        <f>'10.deposits by maturity FC'!B268</f>
        <v>21445309.199999996</v>
      </c>
      <c r="G268" s="22">
        <f>'10.deposits by maturity FC'!C268</f>
        <v>0.53506224759864984</v>
      </c>
    </row>
    <row r="269" spans="1:7" ht="14.25" customHeight="1" x14ac:dyDescent="0.2">
      <c r="A269" s="20" t="s">
        <v>26</v>
      </c>
      <c r="B269" s="21">
        <f>'2.deposits by maturity'!B269</f>
        <v>43370955.700000003</v>
      </c>
      <c r="C269" s="22">
        <f>'2.deposits by maturity'!C269</f>
        <v>1.709312993949081</v>
      </c>
      <c r="D269" s="21">
        <f>'6.deposits by maturity NC'!B269</f>
        <v>24299962.600000001</v>
      </c>
      <c r="E269" s="22">
        <f>'6.deposits by maturity NC'!C269</f>
        <v>2.6549511273321857</v>
      </c>
      <c r="F269" s="21">
        <f>'10.deposits by maturity FC'!B269</f>
        <v>19070993.099999998</v>
      </c>
      <c r="G269" s="22">
        <f>'10.deposits by maturity FC'!C269</f>
        <v>0.50439560166376451</v>
      </c>
    </row>
    <row r="270" spans="1:7" ht="14.25" customHeight="1" x14ac:dyDescent="0.2">
      <c r="A270" s="20" t="s">
        <v>27</v>
      </c>
      <c r="B270" s="21">
        <f>'2.deposits by maturity'!B270</f>
        <v>47992397.699999996</v>
      </c>
      <c r="C270" s="22">
        <f>'2.deposits by maturity'!C270</f>
        <v>1.5421559693401214</v>
      </c>
      <c r="D270" s="21">
        <f>'6.deposits by maturity NC'!B270</f>
        <v>25102978.899999999</v>
      </c>
      <c r="E270" s="22">
        <f>'6.deposits by maturity NC'!C270</f>
        <v>2.6152367432775123</v>
      </c>
      <c r="F270" s="21">
        <f>'10.deposits by maturity FC'!B270</f>
        <v>22889418.800000001</v>
      </c>
      <c r="G270" s="22">
        <f>'10.deposits by maturity FC'!C270</f>
        <v>0.36530109759711321</v>
      </c>
    </row>
    <row r="271" spans="1:7" ht="14.25" customHeight="1" x14ac:dyDescent="0.2">
      <c r="A271" s="20" t="s">
        <v>28</v>
      </c>
      <c r="B271" s="21">
        <f>'2.deposits by maturity'!B271</f>
        <v>49213254</v>
      </c>
      <c r="C271" s="22">
        <f>'2.deposits by maturity'!C271</f>
        <v>1.4628747886697364</v>
      </c>
      <c r="D271" s="21">
        <f>'6.deposits by maturity NC'!B271</f>
        <v>23846342.300000001</v>
      </c>
      <c r="E271" s="22">
        <f>'6.deposits by maturity NC'!C271</f>
        <v>2.5880862223469827</v>
      </c>
      <c r="F271" s="21">
        <f>'10.deposits by maturity FC'!B271</f>
        <v>25366911.700000003</v>
      </c>
      <c r="G271" s="22">
        <f>'10.deposits by maturity FC'!C271</f>
        <v>0.40511193110669436</v>
      </c>
    </row>
    <row r="272" spans="1:7" ht="14.25" customHeight="1" thickBot="1" x14ac:dyDescent="0.25">
      <c r="A272" s="23" t="s">
        <v>29</v>
      </c>
      <c r="B272" s="24">
        <f>'2.deposits by maturity'!B272</f>
        <v>55912855</v>
      </c>
      <c r="C272" s="25">
        <f>'2.deposits by maturity'!C272</f>
        <v>1.6109775559484516</v>
      </c>
      <c r="D272" s="24">
        <f>'6.deposits by maturity NC'!B272</f>
        <v>31211516.399999999</v>
      </c>
      <c r="E272" s="25">
        <f>'6.deposits by maturity NC'!C272</f>
        <v>2.6036747282807502</v>
      </c>
      <c r="F272" s="24">
        <f>'10.deposits by maturity FC'!B272</f>
        <v>24701338.600000001</v>
      </c>
      <c r="G272" s="25">
        <f>'10.deposits by maturity FC'!C272</f>
        <v>0.35664941704819186</v>
      </c>
    </row>
    <row r="273" spans="1:7" ht="14.25" customHeight="1" x14ac:dyDescent="0.2">
      <c r="A273" s="20" t="s">
        <v>68</v>
      </c>
      <c r="B273" s="21">
        <f>'2.deposits by maturity'!B273</f>
        <v>43123733.699999996</v>
      </c>
      <c r="C273" s="22">
        <f>'2.deposits by maturity'!C273</f>
        <v>1.6876865180159497</v>
      </c>
      <c r="D273" s="21">
        <f>'6.deposits by maturity NC'!B273</f>
        <v>20751929.899999999</v>
      </c>
      <c r="E273" s="22">
        <f>'6.deposits by maturity NC'!C273</f>
        <v>2.9639854989583427</v>
      </c>
      <c r="F273" s="21">
        <f>'10.deposits by maturity FC'!B273</f>
        <v>22371803.800000001</v>
      </c>
      <c r="G273" s="22">
        <f>'10.deposits by maturity FC'!C273</f>
        <v>0.50380044335092922</v>
      </c>
    </row>
    <row r="274" spans="1:7" ht="14.25" customHeight="1" x14ac:dyDescent="0.2">
      <c r="A274" s="20" t="s">
        <v>19</v>
      </c>
      <c r="B274" s="21">
        <f>'2.deposits by maturity'!B274</f>
        <v>40268748.799999997</v>
      </c>
      <c r="C274" s="22">
        <f>'2.deposits by maturity'!C274</f>
        <v>1.7715186651391592</v>
      </c>
      <c r="D274" s="21">
        <f>'6.deposits by maturity NC'!B274</f>
        <v>23474314.800000001</v>
      </c>
      <c r="E274" s="22">
        <f>'6.deposits by maturity NC'!C274</f>
        <v>2.6698751666225458</v>
      </c>
      <c r="F274" s="21">
        <f>'10.deposits by maturity FC'!B274</f>
        <v>16794434</v>
      </c>
      <c r="G274" s="22">
        <f>'10.deposits by maturity FC'!C274</f>
        <v>0.51584649908416058</v>
      </c>
    </row>
    <row r="275" spans="1:7" ht="14.25" customHeight="1" x14ac:dyDescent="0.2">
      <c r="A275" s="20" t="s">
        <v>20</v>
      </c>
      <c r="B275" s="21">
        <f>'2.deposits by maturity'!B275</f>
        <v>45124556.300000004</v>
      </c>
      <c r="C275" s="22">
        <f>'2.deposits by maturity'!C275</f>
        <v>1.6002532763740422</v>
      </c>
      <c r="D275" s="21">
        <f>'6.deposits by maturity NC'!B275</f>
        <v>26198253.500000004</v>
      </c>
      <c r="E275" s="22">
        <f>'6.deposits by maturity NC'!C275</f>
        <v>2.5066900482507326</v>
      </c>
      <c r="F275" s="21">
        <f>'10.deposits by maturity FC'!B275</f>
        <v>18926302.800000001</v>
      </c>
      <c r="G275" s="22">
        <f>'10.deposits by maturity FC'!C275</f>
        <v>0.34554121864731013</v>
      </c>
    </row>
    <row r="276" spans="1:7" ht="14.25" customHeight="1" x14ac:dyDescent="0.2">
      <c r="A276" s="20" t="s">
        <v>21</v>
      </c>
      <c r="B276" s="21">
        <f>'2.deposits by maturity'!B276</f>
        <v>44617306.899999991</v>
      </c>
      <c r="C276" s="22">
        <f>'2.deposits by maturity'!C276</f>
        <v>1.5997461590851889</v>
      </c>
      <c r="D276" s="21">
        <f>'6.deposits by maturity NC'!B276</f>
        <v>26887996.999999996</v>
      </c>
      <c r="E276" s="22">
        <f>'6.deposits by maturity NC'!C276</f>
        <v>2.424541910764126</v>
      </c>
      <c r="F276" s="21">
        <f>'10.deposits by maturity FC'!B276</f>
        <v>17729309.899999999</v>
      </c>
      <c r="G276" s="22">
        <f>'10.deposits by maturity FC'!C276</f>
        <v>0.3488736873509104</v>
      </c>
    </row>
    <row r="277" spans="1:7" ht="14.25" customHeight="1" x14ac:dyDescent="0.2">
      <c r="A277" s="20" t="s">
        <v>22</v>
      </c>
      <c r="B277" s="21">
        <f>'2.deposits by maturity'!B277</f>
        <v>50869205</v>
      </c>
      <c r="C277" s="22">
        <f>'2.deposits by maturity'!C277</f>
        <v>1.795870156335253</v>
      </c>
      <c r="D277" s="21">
        <f>'6.deposits by maturity NC'!B277</f>
        <v>28163743.500000004</v>
      </c>
      <c r="E277" s="22">
        <f>'6.deposits by maturity NC'!C277</f>
        <v>2.7742919452096282</v>
      </c>
      <c r="F277" s="21">
        <f>'10.deposits by maturity FC'!B277</f>
        <v>22705461.5</v>
      </c>
      <c r="G277" s="22">
        <f>'10.deposits by maturity FC'!C277</f>
        <v>0.58224055023061305</v>
      </c>
    </row>
    <row r="278" spans="1:7" ht="14.25" customHeight="1" x14ac:dyDescent="0.2">
      <c r="A278" s="20" t="s">
        <v>23</v>
      </c>
      <c r="B278" s="21">
        <f>'2.deposits by maturity'!B278</f>
        <v>49140538.79999999</v>
      </c>
      <c r="C278" s="22">
        <f>'2.deposits by maturity'!C278</f>
        <v>1.5531055680447687</v>
      </c>
      <c r="D278" s="21">
        <f>'6.deposits by maturity NC'!B278</f>
        <v>28878910.299999997</v>
      </c>
      <c r="E278" s="22">
        <f>'6.deposits by maturity NC'!C278</f>
        <v>2.387071150949903</v>
      </c>
      <c r="F278" s="21">
        <f>'10.deposits by maturity FC'!B278</f>
        <v>20261628.5</v>
      </c>
      <c r="G278" s="22">
        <f>'10.deposits by maturity FC'!C278</f>
        <v>0.364453961782983</v>
      </c>
    </row>
    <row r="279" spans="1:7" ht="14.25" customHeight="1" x14ac:dyDescent="0.2">
      <c r="A279" s="20" t="s">
        <v>24</v>
      </c>
      <c r="B279" s="21">
        <f>'2.deposits by maturity'!B279</f>
        <v>53148146.099999994</v>
      </c>
      <c r="C279" s="22">
        <f>'2.deposits by maturity'!C279</f>
        <v>1.4008712608133644</v>
      </c>
      <c r="D279" s="21">
        <f>'6.deposits by maturity NC'!B279</f>
        <v>28320172.100000001</v>
      </c>
      <c r="E279" s="22">
        <f>'6.deposits by maturity NC'!C279</f>
        <v>2.3995884220986032</v>
      </c>
      <c r="F279" s="21">
        <f>'10.deposits by maturity FC'!B279</f>
        <v>24827974</v>
      </c>
      <c r="G279" s="22">
        <f>'10.deposits by maturity FC'!C279</f>
        <v>0.26167875614820613</v>
      </c>
    </row>
    <row r="280" spans="1:7" ht="14.25" customHeight="1" x14ac:dyDescent="0.2">
      <c r="A280" s="20" t="s">
        <v>25</v>
      </c>
      <c r="B280" s="21">
        <f>'2.deposits by maturity'!B280</f>
        <v>47530871.299999997</v>
      </c>
      <c r="C280" s="22">
        <f>'2.deposits by maturity'!C280</f>
        <v>1.5872993028848619</v>
      </c>
      <c r="D280" s="21">
        <f>'6.deposits by maturity NC'!B280</f>
        <v>27046703.199999996</v>
      </c>
      <c r="E280" s="22">
        <f>'6.deposits by maturity NC'!C280</f>
        <v>2.4761377612558744</v>
      </c>
      <c r="F280" s="21">
        <f>'10.deposits by maturity FC'!B280</f>
        <v>20484168.099999998</v>
      </c>
      <c r="G280" s="22">
        <f>'10.deposits by maturity FC'!C280</f>
        <v>0.41370270579843593</v>
      </c>
    </row>
    <row r="281" spans="1:7" ht="14.25" customHeight="1" x14ac:dyDescent="0.2">
      <c r="A281" s="20" t="s">
        <v>26</v>
      </c>
      <c r="B281" s="21">
        <f>'2.deposits by maturity'!B281</f>
        <v>46753788.699999996</v>
      </c>
      <c r="C281" s="22">
        <f>'2.deposits by maturity'!C281</f>
        <v>1.353321341634929</v>
      </c>
      <c r="D281" s="21">
        <f>'6.deposits by maturity NC'!B281</f>
        <v>24845160.599999994</v>
      </c>
      <c r="E281" s="22">
        <f>'6.deposits by maturity NC'!C281</f>
        <v>2.257552062513132</v>
      </c>
      <c r="F281" s="21">
        <f>'10.deposits by maturity FC'!B281</f>
        <v>21908628.099999998</v>
      </c>
      <c r="G281" s="22">
        <f>'10.deposits by maturity FC'!C281</f>
        <v>0.32789166264591429</v>
      </c>
    </row>
    <row r="282" spans="1:7" ht="14.25" customHeight="1" x14ac:dyDescent="0.2">
      <c r="A282" s="20" t="s">
        <v>27</v>
      </c>
      <c r="B282" s="21">
        <f>'2.deposits by maturity'!B282</f>
        <v>56289233.400000006</v>
      </c>
      <c r="C282" s="22">
        <f>'2.deposits by maturity'!C282</f>
        <v>1.3314400402901914</v>
      </c>
      <c r="D282" s="21">
        <f>'6.deposits by maturity NC'!B282</f>
        <v>29129837.600000001</v>
      </c>
      <c r="E282" s="22">
        <f>'6.deposits by maturity NC'!C282</f>
        <v>2.3122218925106535</v>
      </c>
      <c r="F282" s="21">
        <f>'10.deposits by maturity FC'!B282</f>
        <v>27159395.800000004</v>
      </c>
      <c r="G282" s="22">
        <f>'10.deposits by maturity FC'!C282</f>
        <v>0.27950146674470555</v>
      </c>
    </row>
    <row r="283" spans="1:7" ht="14.25" customHeight="1" x14ac:dyDescent="0.2">
      <c r="A283" s="20" t="s">
        <v>28</v>
      </c>
      <c r="B283" s="21">
        <f>'2.deposits by maturity'!B283</f>
        <v>59956802.299999997</v>
      </c>
      <c r="C283" s="22">
        <f>'2.deposits by maturity'!C283</f>
        <v>1.2455429404379692</v>
      </c>
      <c r="D283" s="21">
        <f>'6.deposits by maturity NC'!B283</f>
        <v>28734282.699999999</v>
      </c>
      <c r="E283" s="22">
        <f>'6.deposits by maturity NC'!C283</f>
        <v>2.3631017734784105</v>
      </c>
      <c r="F283" s="21">
        <f>'10.deposits by maturity FC'!B283</f>
        <v>31222519.600000001</v>
      </c>
      <c r="G283" s="22">
        <f>'10.deposits by maturity FC'!C283</f>
        <v>0.21704646245141587</v>
      </c>
    </row>
    <row r="284" spans="1:7" ht="14.25" customHeight="1" thickBot="1" x14ac:dyDescent="0.25">
      <c r="A284" s="23" t="s">
        <v>29</v>
      </c>
      <c r="B284" s="24">
        <f>'2.deposits by maturity'!B284</f>
        <v>64344379.200000003</v>
      </c>
      <c r="C284" s="25">
        <f>'2.deposits by maturity'!C284</f>
        <v>0.93376754694060349</v>
      </c>
      <c r="D284" s="24">
        <f>'6.deposits by maturity NC'!B284</f>
        <v>35862577.899999999</v>
      </c>
      <c r="E284" s="25">
        <f>'6.deposits by maturity NC'!C284</f>
        <v>1.500503540572302</v>
      </c>
      <c r="F284" s="24">
        <f>'10.deposits by maturity FC'!B284</f>
        <v>28481801.300000001</v>
      </c>
      <c r="G284" s="25">
        <f>'10.deposits by maturity FC'!C284</f>
        <v>0.22016753596269223</v>
      </c>
    </row>
    <row r="285" spans="1:7" ht="14.25" customHeight="1" x14ac:dyDescent="0.2">
      <c r="A285" s="20" t="s">
        <v>69</v>
      </c>
      <c r="B285" s="21">
        <f>'2.deposits by maturity'!B285</f>
        <v>51063958.299999997</v>
      </c>
      <c r="C285" s="22">
        <f>'2.deposits by maturity'!C285</f>
        <v>0.93616096919380454</v>
      </c>
      <c r="D285" s="21">
        <f>'6.deposits by maturity NC'!B285</f>
        <v>23169238.099999998</v>
      </c>
      <c r="E285" s="22">
        <f>'6.deposits by maturity NC'!C285</f>
        <v>1.8421035149187759</v>
      </c>
      <c r="F285" s="21">
        <f>'10.deposits by maturity FC'!B285</f>
        <v>27894720.200000003</v>
      </c>
      <c r="G285" s="22">
        <f>'10.deposits by maturity FC'!C285</f>
        <v>0.18368887424796596</v>
      </c>
    </row>
    <row r="286" spans="1:7" ht="14.25" customHeight="1" x14ac:dyDescent="0.2">
      <c r="A286" s="20" t="s">
        <v>19</v>
      </c>
      <c r="B286" s="21">
        <f>'2.deposits by maturity'!B286</f>
        <v>45284645.600000001</v>
      </c>
      <c r="C286" s="22">
        <f>'2.deposits by maturity'!C286</f>
        <v>1.0802123749423793</v>
      </c>
      <c r="D286" s="21">
        <f>'6.deposits by maturity NC'!B286</f>
        <v>25890594.200000003</v>
      </c>
      <c r="E286" s="22">
        <f>'6.deposits by maturity NC'!C286</f>
        <v>1.6747135528083004</v>
      </c>
      <c r="F286" s="21">
        <f>'10.deposits by maturity FC'!B286</f>
        <v>19394051.399999999</v>
      </c>
      <c r="G286" s="22">
        <f>'10.deposits by maturity FC'!C286</f>
        <v>0.28656753869384916</v>
      </c>
    </row>
    <row r="287" spans="1:7" ht="14.25" customHeight="1" x14ac:dyDescent="0.2">
      <c r="A287" s="42" t="s">
        <v>20</v>
      </c>
      <c r="B287" s="43">
        <f>'2.deposits by maturity'!B287</f>
        <v>55941475.099999994</v>
      </c>
      <c r="C287" s="44">
        <f>'2.deposits by maturity'!C287</f>
        <v>0.78348931458548488</v>
      </c>
      <c r="D287" s="43">
        <f>'6.deposits by maturity NC'!B287</f>
        <v>29700876.300000001</v>
      </c>
      <c r="E287" s="44">
        <f>'6.deposits by maturity NC'!C287</f>
        <v>1.3268930352065051</v>
      </c>
      <c r="F287" s="43">
        <f>'10.deposits by maturity FC'!B287</f>
        <v>26240598.799999997</v>
      </c>
      <c r="G287" s="44">
        <f>'10.deposits by maturity FC'!C287</f>
        <v>0.16842840038391207</v>
      </c>
    </row>
    <row r="288" spans="1:7" ht="14.25" hidden="1" customHeight="1" x14ac:dyDescent="0.2">
      <c r="A288" s="20" t="s">
        <v>21</v>
      </c>
      <c r="B288" s="21">
        <f>'2.deposits by maturity'!B288</f>
        <v>0</v>
      </c>
      <c r="C288" s="22" t="e">
        <f>'2.deposits by maturity'!C288</f>
        <v>#DIV/0!</v>
      </c>
      <c r="D288" s="21">
        <f>'6.deposits by maturity NC'!B288</f>
        <v>0</v>
      </c>
      <c r="E288" s="22" t="e">
        <f>'6.deposits by maturity NC'!C288</f>
        <v>#DIV/0!</v>
      </c>
      <c r="F288" s="21">
        <f>'10.deposits by maturity FC'!B288</f>
        <v>0</v>
      </c>
      <c r="G288" s="22" t="e">
        <f>'10.deposits by maturity FC'!C288</f>
        <v>#DIV/0!</v>
      </c>
    </row>
    <row r="289" spans="1:7" ht="14.25" hidden="1" customHeight="1" x14ac:dyDescent="0.2">
      <c r="A289" s="20" t="s">
        <v>22</v>
      </c>
      <c r="B289" s="21">
        <f>'2.deposits by maturity'!B289</f>
        <v>0</v>
      </c>
      <c r="C289" s="22" t="e">
        <f>'2.deposits by maturity'!C289</f>
        <v>#DIV/0!</v>
      </c>
      <c r="D289" s="21">
        <f>'6.deposits by maturity NC'!B289</f>
        <v>0</v>
      </c>
      <c r="E289" s="22" t="e">
        <f>'6.deposits by maturity NC'!C289</f>
        <v>#DIV/0!</v>
      </c>
      <c r="F289" s="21">
        <f>'10.deposits by maturity FC'!B289</f>
        <v>0</v>
      </c>
      <c r="G289" s="22" t="e">
        <f>'10.deposits by maturity FC'!C289</f>
        <v>#DIV/0!</v>
      </c>
    </row>
    <row r="290" spans="1:7" ht="14.25" hidden="1" customHeight="1" x14ac:dyDescent="0.2">
      <c r="A290" s="20" t="s">
        <v>23</v>
      </c>
      <c r="B290" s="21">
        <f>'2.deposits by maturity'!B290</f>
        <v>0</v>
      </c>
      <c r="C290" s="22" t="e">
        <f>'2.deposits by maturity'!C290</f>
        <v>#DIV/0!</v>
      </c>
      <c r="D290" s="21">
        <f>'6.deposits by maturity NC'!B290</f>
        <v>0</v>
      </c>
      <c r="E290" s="22" t="e">
        <f>'6.deposits by maturity NC'!C290</f>
        <v>#DIV/0!</v>
      </c>
      <c r="F290" s="21">
        <f>'10.deposits by maturity FC'!B290</f>
        <v>0</v>
      </c>
      <c r="G290" s="22" t="e">
        <f>'10.deposits by maturity FC'!C290</f>
        <v>#DIV/0!</v>
      </c>
    </row>
    <row r="291" spans="1:7" ht="14.25" hidden="1" customHeight="1" x14ac:dyDescent="0.2">
      <c r="A291" s="20" t="s">
        <v>24</v>
      </c>
      <c r="B291" s="21">
        <f>'2.deposits by maturity'!B291</f>
        <v>0</v>
      </c>
      <c r="C291" s="22" t="e">
        <f>'2.deposits by maturity'!C291</f>
        <v>#DIV/0!</v>
      </c>
      <c r="D291" s="21">
        <f>'6.deposits by maturity NC'!B291</f>
        <v>0</v>
      </c>
      <c r="E291" s="22" t="e">
        <f>'6.deposits by maturity NC'!C291</f>
        <v>#DIV/0!</v>
      </c>
      <c r="F291" s="21">
        <f>'10.deposits by maturity FC'!B291</f>
        <v>0</v>
      </c>
      <c r="G291" s="22" t="e">
        <f>'10.deposits by maturity FC'!C291</f>
        <v>#DIV/0!</v>
      </c>
    </row>
    <row r="292" spans="1:7" ht="14.25" hidden="1" customHeight="1" x14ac:dyDescent="0.2">
      <c r="A292" s="20" t="s">
        <v>25</v>
      </c>
      <c r="B292" s="21">
        <f>'2.deposits by maturity'!B292</f>
        <v>0</v>
      </c>
      <c r="C292" s="22" t="e">
        <f>'2.deposits by maturity'!C292</f>
        <v>#DIV/0!</v>
      </c>
      <c r="D292" s="21">
        <f>'6.deposits by maturity NC'!B292</f>
        <v>0</v>
      </c>
      <c r="E292" s="22" t="e">
        <f>'6.deposits by maturity NC'!C292</f>
        <v>#DIV/0!</v>
      </c>
      <c r="F292" s="21">
        <f>'10.deposits by maturity FC'!B292</f>
        <v>0</v>
      </c>
      <c r="G292" s="22" t="e">
        <f>'10.deposits by maturity FC'!C292</f>
        <v>#DIV/0!</v>
      </c>
    </row>
    <row r="293" spans="1:7" ht="14.25" hidden="1" customHeight="1" x14ac:dyDescent="0.2">
      <c r="A293" s="20" t="s">
        <v>26</v>
      </c>
      <c r="B293" s="21">
        <f>'2.deposits by maturity'!B293</f>
        <v>0</v>
      </c>
      <c r="C293" s="22" t="e">
        <f>'2.deposits by maturity'!C293</f>
        <v>#DIV/0!</v>
      </c>
      <c r="D293" s="21">
        <f>'6.deposits by maturity NC'!B293</f>
        <v>0</v>
      </c>
      <c r="E293" s="22" t="e">
        <f>'6.deposits by maturity NC'!C293</f>
        <v>#DIV/0!</v>
      </c>
      <c r="F293" s="21">
        <f>'10.deposits by maturity FC'!B293</f>
        <v>0</v>
      </c>
      <c r="G293" s="22" t="e">
        <f>'10.deposits by maturity FC'!C293</f>
        <v>#DIV/0!</v>
      </c>
    </row>
    <row r="294" spans="1:7" ht="14.25" hidden="1" customHeight="1" x14ac:dyDescent="0.2">
      <c r="A294" s="20" t="s">
        <v>27</v>
      </c>
      <c r="B294" s="21">
        <f>'2.deposits by maturity'!B294</f>
        <v>0</v>
      </c>
      <c r="C294" s="22" t="e">
        <f>'2.deposits by maturity'!C294</f>
        <v>#DIV/0!</v>
      </c>
      <c r="D294" s="21">
        <f>'6.deposits by maturity NC'!B294</f>
        <v>0</v>
      </c>
      <c r="E294" s="22" t="e">
        <f>'6.deposits by maturity NC'!C294</f>
        <v>#DIV/0!</v>
      </c>
      <c r="F294" s="21">
        <f>'10.deposits by maturity FC'!B294</f>
        <v>0</v>
      </c>
      <c r="G294" s="22" t="e">
        <f>'10.deposits by maturity FC'!C294</f>
        <v>#DIV/0!</v>
      </c>
    </row>
    <row r="295" spans="1:7" ht="14.25" hidden="1" customHeight="1" x14ac:dyDescent="0.2">
      <c r="A295" s="20" t="s">
        <v>28</v>
      </c>
      <c r="B295" s="21">
        <f>'2.deposits by maturity'!B295</f>
        <v>0</v>
      </c>
      <c r="C295" s="22" t="e">
        <f>'2.deposits by maturity'!C295</f>
        <v>#DIV/0!</v>
      </c>
      <c r="D295" s="21">
        <f>'6.deposits by maturity NC'!B295</f>
        <v>0</v>
      </c>
      <c r="E295" s="22" t="e">
        <f>'6.deposits by maturity NC'!C295</f>
        <v>#DIV/0!</v>
      </c>
      <c r="F295" s="21">
        <f>'10.deposits by maturity FC'!B295</f>
        <v>0</v>
      </c>
      <c r="G295" s="22" t="e">
        <f>'10.deposits by maturity FC'!C295</f>
        <v>#DIV/0!</v>
      </c>
    </row>
    <row r="296" spans="1:7" ht="14.25" hidden="1" customHeight="1" thickBot="1" x14ac:dyDescent="0.25">
      <c r="A296" s="23" t="s">
        <v>29</v>
      </c>
      <c r="B296" s="24">
        <f>'2.deposits by maturity'!B296</f>
        <v>0</v>
      </c>
      <c r="C296" s="25" t="e">
        <f>'2.deposits by maturity'!C296</f>
        <v>#DIV/0!</v>
      </c>
      <c r="D296" s="24">
        <f>'6.deposits by maturity NC'!B296</f>
        <v>0</v>
      </c>
      <c r="E296" s="25" t="e">
        <f>'6.deposits by maturity NC'!C296</f>
        <v>#DIV/0!</v>
      </c>
      <c r="F296" s="24">
        <f>'10.deposits by maturity FC'!B296</f>
        <v>0</v>
      </c>
      <c r="G296" s="25" t="e">
        <f>'10.deposits by maturity FC'!C296</f>
        <v>#DIV/0!</v>
      </c>
    </row>
    <row r="298" spans="1:7" x14ac:dyDescent="0.2">
      <c r="B298" s="17"/>
      <c r="C298" s="18"/>
      <c r="D298" s="17"/>
      <c r="E298" s="18"/>
      <c r="F298" s="17"/>
      <c r="G298" s="18"/>
    </row>
    <row r="299" spans="1:7" x14ac:dyDescent="0.2">
      <c r="B299" s="17"/>
      <c r="C299" s="18"/>
      <c r="D299" s="17"/>
      <c r="E299" s="18"/>
      <c r="F299" s="17"/>
      <c r="G299" s="18"/>
    </row>
    <row r="300" spans="1:7" x14ac:dyDescent="0.2">
      <c r="B300" s="17"/>
      <c r="C300" s="18"/>
      <c r="D300" s="17"/>
      <c r="E300" s="18"/>
      <c r="F300" s="17"/>
      <c r="G300" s="18"/>
    </row>
    <row r="301" spans="1:7" x14ac:dyDescent="0.2">
      <c r="B301" s="17"/>
      <c r="C301" s="17"/>
      <c r="D301" s="17"/>
      <c r="E301" s="17"/>
      <c r="F301" s="17"/>
      <c r="G301" s="17"/>
    </row>
    <row r="302" spans="1:7" x14ac:dyDescent="0.2">
      <c r="B302" s="17"/>
      <c r="C302" s="17"/>
      <c r="D302" s="17"/>
      <c r="E302" s="17"/>
      <c r="F302" s="17"/>
      <c r="G302" s="17"/>
    </row>
    <row r="303" spans="1:7" x14ac:dyDescent="0.2">
      <c r="B303" s="17"/>
      <c r="C303" s="17"/>
      <c r="D303" s="17"/>
      <c r="E303" s="17"/>
      <c r="F303" s="17"/>
      <c r="G303" s="17"/>
    </row>
    <row r="304" spans="1:7" x14ac:dyDescent="0.2">
      <c r="B304" s="17"/>
      <c r="C304" s="17"/>
      <c r="D304" s="17"/>
      <c r="E304" s="17"/>
      <c r="F304" s="17"/>
      <c r="G304" s="17"/>
    </row>
    <row r="305" spans="2:7" x14ac:dyDescent="0.2">
      <c r="B305" s="17"/>
      <c r="C305" s="18"/>
      <c r="D305" s="17"/>
      <c r="E305" s="18"/>
      <c r="F305" s="17"/>
      <c r="G305" s="18"/>
    </row>
    <row r="306" spans="2:7" x14ac:dyDescent="0.2">
      <c r="B306" s="17"/>
      <c r="C306" s="18"/>
      <c r="D306" s="17"/>
      <c r="E306" s="18"/>
      <c r="F306" s="17"/>
      <c r="G306" s="18"/>
    </row>
    <row r="307" spans="2:7" x14ac:dyDescent="0.2">
      <c r="B307" s="17"/>
      <c r="C307" s="18"/>
      <c r="D307" s="17"/>
      <c r="E307" s="18"/>
      <c r="F307" s="17"/>
      <c r="G307" s="18"/>
    </row>
    <row r="308" spans="2:7" x14ac:dyDescent="0.2">
      <c r="B308" s="17"/>
      <c r="C308" s="18"/>
      <c r="D308" s="17"/>
      <c r="E308" s="18"/>
      <c r="F308" s="17"/>
      <c r="G308" s="18"/>
    </row>
    <row r="309" spans="2:7" x14ac:dyDescent="0.2">
      <c r="B309" s="17"/>
      <c r="C309" s="18"/>
      <c r="D309" s="17"/>
      <c r="E309" s="18"/>
      <c r="F309" s="17"/>
      <c r="G309" s="18"/>
    </row>
    <row r="310" spans="2:7" x14ac:dyDescent="0.2">
      <c r="B310" s="17"/>
      <c r="C310" s="18"/>
      <c r="D310" s="17"/>
      <c r="E310" s="18"/>
      <c r="F310" s="17"/>
      <c r="G310" s="18"/>
    </row>
    <row r="311" spans="2:7" x14ac:dyDescent="0.2">
      <c r="B311" s="17"/>
      <c r="C311" s="18"/>
      <c r="D311" s="17"/>
      <c r="E311" s="18"/>
      <c r="F311" s="17"/>
      <c r="G311" s="18"/>
    </row>
    <row r="312" spans="2:7" x14ac:dyDescent="0.2">
      <c r="B312" s="18"/>
      <c r="C312" s="18"/>
      <c r="D312" s="18"/>
      <c r="E312" s="18"/>
      <c r="F312" s="18"/>
      <c r="G312" s="18"/>
    </row>
    <row r="313" spans="2:7" x14ac:dyDescent="0.2">
      <c r="B313" s="18"/>
      <c r="C313" s="18"/>
      <c r="D313" s="18"/>
      <c r="E313" s="18"/>
      <c r="F313" s="18"/>
      <c r="G313" s="18"/>
    </row>
    <row r="314" spans="2:7" x14ac:dyDescent="0.2">
      <c r="B314" s="18"/>
      <c r="C314" s="18"/>
      <c r="D314" s="18"/>
      <c r="E314" s="18"/>
      <c r="F314" s="18"/>
      <c r="G314" s="18"/>
    </row>
    <row r="315" spans="2:7" x14ac:dyDescent="0.2">
      <c r="B315" s="18"/>
      <c r="C315" s="18"/>
      <c r="D315" s="18"/>
      <c r="E315" s="18"/>
      <c r="F315" s="18"/>
      <c r="G315" s="18"/>
    </row>
    <row r="316" spans="2:7" x14ac:dyDescent="0.2">
      <c r="B316" s="18"/>
      <c r="C316" s="18"/>
      <c r="D316" s="18"/>
      <c r="E316" s="18"/>
      <c r="F316" s="18"/>
      <c r="G316" s="18"/>
    </row>
    <row r="317" spans="2:7" x14ac:dyDescent="0.2">
      <c r="B317" s="18"/>
      <c r="C317" s="18"/>
      <c r="D317" s="18"/>
      <c r="E317" s="18"/>
      <c r="F317" s="18"/>
      <c r="G317" s="18"/>
    </row>
    <row r="318" spans="2:7" x14ac:dyDescent="0.2">
      <c r="B318" s="18"/>
      <c r="C318" s="18"/>
      <c r="D318" s="18"/>
      <c r="E318" s="18"/>
      <c r="F318" s="18"/>
      <c r="G318" s="18"/>
    </row>
    <row r="319" spans="2:7" x14ac:dyDescent="0.2">
      <c r="B319" s="18"/>
      <c r="C319" s="18"/>
      <c r="D319" s="18"/>
      <c r="E319" s="18"/>
      <c r="F319" s="18"/>
      <c r="G319" s="18"/>
    </row>
    <row r="320" spans="2:7" x14ac:dyDescent="0.2">
      <c r="B320" s="18"/>
      <c r="C320" s="18"/>
      <c r="D320" s="18"/>
      <c r="E320" s="18"/>
      <c r="F320" s="18"/>
      <c r="G320" s="18"/>
    </row>
    <row r="321" spans="2:7" x14ac:dyDescent="0.2">
      <c r="B321" s="18"/>
      <c r="C321" s="18"/>
      <c r="D321" s="18"/>
      <c r="E321" s="18"/>
      <c r="F321" s="18"/>
      <c r="G321" s="18"/>
    </row>
    <row r="322" spans="2:7" x14ac:dyDescent="0.2">
      <c r="B322" s="18"/>
      <c r="C322" s="18"/>
      <c r="D322" s="18"/>
      <c r="E322" s="18"/>
      <c r="F322" s="18"/>
      <c r="G322" s="18"/>
    </row>
    <row r="323" spans="2:7" x14ac:dyDescent="0.2">
      <c r="B323" s="18"/>
      <c r="C323" s="18"/>
      <c r="D323" s="18"/>
      <c r="E323" s="18"/>
      <c r="F323" s="18"/>
      <c r="G323" s="18"/>
    </row>
    <row r="324" spans="2:7" x14ac:dyDescent="0.2">
      <c r="B324" s="18"/>
      <c r="C324" s="18"/>
      <c r="D324" s="18"/>
      <c r="E324" s="18"/>
      <c r="F324" s="18"/>
      <c r="G324" s="18"/>
    </row>
    <row r="325" spans="2:7" x14ac:dyDescent="0.2">
      <c r="B325" s="17"/>
      <c r="C325" s="18"/>
      <c r="D325" s="17"/>
      <c r="E325" s="18"/>
      <c r="F325" s="17"/>
      <c r="G325" s="18"/>
    </row>
    <row r="326" spans="2:7" x14ac:dyDescent="0.2">
      <c r="B326" s="17"/>
      <c r="C326" s="18"/>
      <c r="D326" s="17"/>
      <c r="E326" s="18"/>
      <c r="F326" s="17"/>
      <c r="G326" s="18"/>
    </row>
    <row r="327" spans="2:7" x14ac:dyDescent="0.2">
      <c r="B327" s="17"/>
      <c r="C327" s="18"/>
      <c r="D327" s="17"/>
      <c r="E327" s="18"/>
      <c r="F327" s="17"/>
      <c r="G327" s="18"/>
    </row>
    <row r="328" spans="2:7" x14ac:dyDescent="0.2">
      <c r="B328" s="17"/>
      <c r="C328" s="18"/>
      <c r="D328" s="17"/>
      <c r="E328" s="18"/>
      <c r="F328" s="17"/>
      <c r="G328" s="18"/>
    </row>
    <row r="329" spans="2:7" x14ac:dyDescent="0.2">
      <c r="B329" s="17"/>
      <c r="C329" s="18"/>
      <c r="D329" s="17"/>
      <c r="E329" s="18"/>
      <c r="F329" s="17"/>
      <c r="G329" s="18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7" sqref="A287:S287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64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'11.individulas FC'!B9+'12.legal entities FC'!B9</f>
        <v>9624.5</v>
      </c>
      <c r="C9" s="28">
        <f>('11.individulas FC'!B9*'11.individulas FC'!C9+'12.legal entities FC'!B9*'12.legal entities FC'!C9)/('11.individulas FC'!B9+'12.legal entities FC'!B9)</f>
        <v>22.101252013091589</v>
      </c>
      <c r="D9" s="29">
        <f>'11.individulas FC'!D9+'12.legal entities FC'!D9</f>
        <v>812.3</v>
      </c>
      <c r="E9" s="28">
        <f>('11.individulas FC'!D9*'11.individulas FC'!E9+'12.legal entities FC'!D9*'12.legal entities FC'!E9)/('11.individulas FC'!D9+'12.legal entities FC'!D9)</f>
        <v>18.994829496491445</v>
      </c>
      <c r="F9" s="29">
        <f>H9+J9+L9+N9+P9+R9</f>
        <v>8812.2000000000007</v>
      </c>
      <c r="G9" s="28">
        <f>(H9*I9+J9*K9+L9*M9+N9*O9+P9*Q9+R9*S9)/(H9+J9+L9+N9+P9+R9)</f>
        <v>22.387599010462765</v>
      </c>
      <c r="H9" s="29">
        <f>'11.individulas FC'!H9+'12.legal entities FC'!H9</f>
        <v>1641</v>
      </c>
      <c r="I9" s="28">
        <f>('11.individulas FC'!H9*'11.individulas FC'!I9+'12.legal entities FC'!H9*'12.legal entities FC'!I9)/('11.individulas FC'!H9+'12.legal entities FC'!H9)</f>
        <v>7.1218769043266299</v>
      </c>
      <c r="J9" s="29">
        <f>'11.individulas FC'!J9+'12.legal entities FC'!J9</f>
        <v>1644.6</v>
      </c>
      <c r="K9" s="28">
        <f>('11.individulas FC'!J9*'11.individulas FC'!K9+'12.legal entities FC'!J9*'12.legal entities FC'!K9)/('11.individulas FC'!J9+'12.legal entities FC'!J9)</f>
        <v>17.796546272649884</v>
      </c>
      <c r="L9" s="29">
        <f>'11.individulas FC'!L9+'12.legal entities FC'!L9</f>
        <v>4139.6000000000004</v>
      </c>
      <c r="M9" s="28">
        <f>('11.individulas FC'!L9*'11.individulas FC'!M9+'12.legal entities FC'!L9*'12.legal entities FC'!M9)/('11.individulas FC'!L9+'12.legal entities FC'!L9)</f>
        <v>27.752391535414045</v>
      </c>
      <c r="N9" s="29">
        <f>'11.individulas FC'!N9+'12.legal entities FC'!N9</f>
        <v>1387</v>
      </c>
      <c r="O9" s="28">
        <f>('11.individulas FC'!N9*'11.individulas FC'!O9+'12.legal entities FC'!N9*'12.legal entities FC'!O9)/('11.individulas FC'!N9+'12.legal entities FC'!N9)</f>
        <v>29.881038211968278</v>
      </c>
      <c r="P9" s="29"/>
      <c r="Q9" s="28"/>
      <c r="R9" s="30"/>
      <c r="S9" s="31"/>
    </row>
    <row r="10" spans="1:19" ht="14.25" customHeight="1" x14ac:dyDescent="0.2">
      <c r="A10" s="26" t="s">
        <v>19</v>
      </c>
      <c r="B10" s="27">
        <f>'11.individulas FC'!B10+'12.legal entities FC'!B10</f>
        <v>9859.2000000000007</v>
      </c>
      <c r="C10" s="28">
        <f>('11.individulas FC'!B10*'11.individulas FC'!C10+'12.legal entities FC'!B10*'12.legal entities FC'!C10)/('11.individulas FC'!B10+'12.legal entities FC'!B10)</f>
        <v>23.693052377474846</v>
      </c>
      <c r="D10" s="29">
        <f>'11.individulas FC'!D10+'12.legal entities FC'!D10</f>
        <v>984.3</v>
      </c>
      <c r="E10" s="28">
        <f>('11.individulas FC'!D10*'11.individulas FC'!E10+'12.legal entities FC'!D10*'12.legal entities FC'!E10)/('11.individulas FC'!D10+'12.legal entities FC'!D10)</f>
        <v>12.133292695316468</v>
      </c>
      <c r="F10" s="29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9">
        <f>'11.individulas FC'!H10+'12.legal entities FC'!H10</f>
        <v>189.5</v>
      </c>
      <c r="I10" s="28">
        <f>('11.individulas FC'!H10*'11.individulas FC'!I10+'12.legal entities FC'!H10*'12.legal entities FC'!I10)/('11.individulas FC'!H10+'12.legal entities FC'!H10)</f>
        <v>4.4591029023746698</v>
      </c>
      <c r="J10" s="29">
        <f>'11.individulas FC'!J10+'12.legal entities FC'!J10</f>
        <v>3748.7</v>
      </c>
      <c r="K10" s="28">
        <f>('11.individulas FC'!J10*'11.individulas FC'!K10+'12.legal entities FC'!J10*'12.legal entities FC'!K10)/('11.individulas FC'!J10+'12.legal entities FC'!J10)</f>
        <v>22.815777202763627</v>
      </c>
      <c r="L10" s="29">
        <f>'11.individulas FC'!L10+'12.legal entities FC'!L10</f>
        <v>3400.7000000000003</v>
      </c>
      <c r="M10" s="28">
        <f>('11.individulas FC'!L10*'11.individulas FC'!M10+'12.legal entities FC'!L10*'12.legal entities FC'!M10)/('11.individulas FC'!L10+'12.legal entities FC'!L10)</f>
        <v>27.448948157732232</v>
      </c>
      <c r="N10" s="29">
        <f>'11.individulas FC'!N10+'12.legal entities FC'!N10</f>
        <v>1528</v>
      </c>
      <c r="O10" s="28">
        <f>('11.individulas FC'!N10*'11.individulas FC'!O10+'12.legal entities FC'!N10*'12.legal entities FC'!O10)/('11.individulas FC'!N10+'12.legal entities FC'!N10)</f>
        <v>27.363612565445031</v>
      </c>
      <c r="P10" s="29">
        <f>'11.individulas FC'!P10+'12.legal entities FC'!P10</f>
        <v>8</v>
      </c>
      <c r="Q10" s="28">
        <f>('11.individulas FC'!P10*'11.individulas FC'!Q10+'12.legal entities FC'!P10*'12.legal entities FC'!Q10)/('11.individulas FC'!P10+'12.legal entities FC'!P10)</f>
        <v>15</v>
      </c>
      <c r="R10" s="30"/>
      <c r="S10" s="31"/>
    </row>
    <row r="11" spans="1:19" ht="14.25" customHeight="1" x14ac:dyDescent="0.2">
      <c r="A11" s="26" t="s">
        <v>20</v>
      </c>
      <c r="B11" s="27">
        <f>'11.individulas FC'!B11+'12.legal entities FC'!B11</f>
        <v>16003.399999999998</v>
      </c>
      <c r="C11" s="28">
        <f>('11.individulas FC'!B11*'11.individulas FC'!C11+'12.legal entities FC'!B11*'12.legal entities FC'!C11)/('11.individulas FC'!B11+'12.legal entities FC'!B11)</f>
        <v>23.159463114088261</v>
      </c>
      <c r="D11" s="29">
        <f>'11.individulas FC'!D11+'12.legal entities FC'!D11</f>
        <v>4462.1000000000004</v>
      </c>
      <c r="E11" s="28">
        <f>('11.individulas FC'!D11*'11.individulas FC'!E11+'12.legal entities FC'!D11*'12.legal entities FC'!E11)/('11.individulas FC'!D11+'12.legal entities FC'!D11)</f>
        <v>8.7372537594406214</v>
      </c>
      <c r="F11" s="29">
        <f t="shared" si="0"/>
        <v>11541.3</v>
      </c>
      <c r="G11" s="28">
        <f t="shared" si="1"/>
        <v>28.735380936289676</v>
      </c>
      <c r="H11" s="29">
        <f>'11.individulas FC'!H11+'12.legal entities FC'!H11</f>
        <v>2378.6999999999998</v>
      </c>
      <c r="I11" s="28">
        <f>('11.individulas FC'!H11*'11.individulas FC'!I11+'12.legal entities FC'!H11*'12.legal entities FC'!I11)/('11.individulas FC'!H11+'12.legal entities FC'!H11)</f>
        <v>47.381763147937953</v>
      </c>
      <c r="J11" s="29">
        <f>'11.individulas FC'!J11+'12.legal entities FC'!J11</f>
        <v>3767.7</v>
      </c>
      <c r="K11" s="28">
        <f>('11.individulas FC'!J11*'11.individulas FC'!K11+'12.legal entities FC'!J11*'12.legal entities FC'!K11)/('11.individulas FC'!J11+'12.legal entities FC'!J11)</f>
        <v>17.470638055046845</v>
      </c>
      <c r="L11" s="29">
        <f>'11.individulas FC'!L11+'12.legal entities FC'!L11</f>
        <v>4337.5999999999995</v>
      </c>
      <c r="M11" s="28">
        <f>('11.individulas FC'!L11*'11.individulas FC'!M11+'12.legal entities FC'!L11*'12.legal entities FC'!M11)/('11.individulas FC'!L11+'12.legal entities FC'!L11)</f>
        <v>28.539037486167469</v>
      </c>
      <c r="N11" s="29">
        <f>'11.individulas FC'!N11+'12.legal entities FC'!N11</f>
        <v>1057.3</v>
      </c>
      <c r="O11" s="28">
        <f>('11.individulas FC'!N11*'11.individulas FC'!O11+'12.legal entities FC'!N11*'12.legal entities FC'!O11)/('11.individulas FC'!N11+'12.legal entities FC'!N11)</f>
        <v>27.732526246098551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>'11.individulas FC'!B12+'12.legal entities FC'!B12</f>
        <v>15468.4</v>
      </c>
      <c r="C12" s="28">
        <f>('11.individulas FC'!B12*'11.individulas FC'!C12+'12.legal entities FC'!B12*'12.legal entities FC'!C12)/('11.individulas FC'!B12+'12.legal entities FC'!B12)</f>
        <v>18.284465555584291</v>
      </c>
      <c r="D12" s="29">
        <f>'11.individulas FC'!D12+'12.legal entities FC'!D12</f>
        <v>3142.9</v>
      </c>
      <c r="E12" s="28">
        <f>('11.individulas FC'!D12*'11.individulas FC'!E12+'12.legal entities FC'!D12*'12.legal entities FC'!E12)/('11.individulas FC'!D12+'12.legal entities FC'!D12)</f>
        <v>10.845836647682075</v>
      </c>
      <c r="F12" s="29">
        <f t="shared" si="0"/>
        <v>12325.5</v>
      </c>
      <c r="G12" s="28">
        <f t="shared" si="1"/>
        <v>20.181254066772141</v>
      </c>
      <c r="H12" s="29">
        <f>'11.individulas FC'!H12+'12.legal entities FC'!H12</f>
        <v>1933.5</v>
      </c>
      <c r="I12" s="28">
        <f>('11.individulas FC'!H12*'11.individulas FC'!I12+'12.legal entities FC'!H12*'12.legal entities FC'!I12)/('11.individulas FC'!H12+'12.legal entities FC'!H12)</f>
        <v>16.025342642875614</v>
      </c>
      <c r="J12" s="29">
        <f>'11.individulas FC'!J12+'12.legal entities FC'!J12</f>
        <v>4446</v>
      </c>
      <c r="K12" s="28">
        <f>('11.individulas FC'!J12*'11.individulas FC'!K12+'12.legal entities FC'!J12*'12.legal entities FC'!K12)/('11.individulas FC'!J12+'12.legal entities FC'!J12)</f>
        <v>16.519531713900136</v>
      </c>
      <c r="L12" s="29">
        <f>'11.individulas FC'!L12+'12.legal entities FC'!L12</f>
        <v>2350.5</v>
      </c>
      <c r="M12" s="28">
        <f>('11.individulas FC'!L12*'11.individulas FC'!M12+'12.legal entities FC'!L12*'12.legal entities FC'!M12)/('11.individulas FC'!L12+'12.legal entities FC'!L12)</f>
        <v>22.437442671771965</v>
      </c>
      <c r="N12" s="29">
        <f>'11.individulas FC'!N12+'12.legal entities FC'!N12</f>
        <v>3595.5</v>
      </c>
      <c r="O12" s="28">
        <f>('11.individulas FC'!N12*'11.individulas FC'!O12+'12.legal entities FC'!N12*'12.legal entities FC'!O12)/('11.individulas FC'!N12+'12.legal entities FC'!N12)</f>
        <v>25.469058545403978</v>
      </c>
      <c r="P12" s="29"/>
      <c r="Q12" s="28"/>
      <c r="R12" s="30"/>
      <c r="S12" s="31"/>
    </row>
    <row r="13" spans="1:19" ht="14.25" customHeight="1" x14ac:dyDescent="0.2">
      <c r="A13" s="26" t="s">
        <v>22</v>
      </c>
      <c r="B13" s="27">
        <f>'11.individulas FC'!B13+'12.legal entities FC'!B13</f>
        <v>17304.900000000001</v>
      </c>
      <c r="C13" s="28">
        <f>('11.individulas FC'!B13*'11.individulas FC'!C13+'12.legal entities FC'!B13*'12.legal entities FC'!C13)/('11.individulas FC'!B13+'12.legal entities FC'!B13)</f>
        <v>16.772757889383925</v>
      </c>
      <c r="D13" s="29">
        <f>'11.individulas FC'!D13+'12.legal entities FC'!D13</f>
        <v>2878</v>
      </c>
      <c r="E13" s="28">
        <f>('11.individulas FC'!D13*'11.individulas FC'!E13+'12.legal entities FC'!D13*'12.legal entities FC'!E13)/('11.individulas FC'!D13+'12.legal entities FC'!D13)</f>
        <v>9.1558061153578869</v>
      </c>
      <c r="F13" s="29">
        <f t="shared" si="0"/>
        <v>14426.9</v>
      </c>
      <c r="G13" s="28">
        <f t="shared" si="1"/>
        <v>18.292251835113575</v>
      </c>
      <c r="H13" s="29">
        <f>'11.individulas FC'!H13+'12.legal entities FC'!H13</f>
        <v>238.9</v>
      </c>
      <c r="I13" s="28">
        <f>('11.individulas FC'!H13*'11.individulas FC'!I13+'12.legal entities FC'!H13*'12.legal entities FC'!I13)/('11.individulas FC'!H13+'12.legal entities FC'!H13)</f>
        <v>8.7399999999999984</v>
      </c>
      <c r="J13" s="29">
        <f>'11.individulas FC'!J13+'12.legal entities FC'!J13</f>
        <v>7379.6</v>
      </c>
      <c r="K13" s="28">
        <f>('11.individulas FC'!J13*'11.individulas FC'!K13+'12.legal entities FC'!J13*'12.legal entities FC'!K13)/('11.individulas FC'!J13+'12.legal entities FC'!J13)</f>
        <v>16.437989592931867</v>
      </c>
      <c r="L13" s="29">
        <f>'11.individulas FC'!L13+'12.legal entities FC'!L13</f>
        <v>4089.8</v>
      </c>
      <c r="M13" s="28">
        <f>('11.individulas FC'!L13*'11.individulas FC'!M13+'12.legal entities FC'!L13*'12.legal entities FC'!M13)/('11.individulas FC'!L13+'12.legal entities FC'!L13)</f>
        <v>20.306747029194582</v>
      </c>
      <c r="N13" s="29">
        <f>'11.individulas FC'!N13+'12.legal entities FC'!N13</f>
        <v>2718.6</v>
      </c>
      <c r="O13" s="28">
        <f>('11.individulas FC'!N13*'11.individulas FC'!O13+'12.legal entities FC'!N13*'12.legal entities FC'!O13)/('11.individulas FC'!N13+'12.legal entities FC'!N13)</f>
        <v>21.134473626131097</v>
      </c>
      <c r="P13" s="29"/>
      <c r="Q13" s="28"/>
      <c r="R13" s="30"/>
      <c r="S13" s="31"/>
    </row>
    <row r="14" spans="1:19" ht="14.25" customHeight="1" x14ac:dyDescent="0.2">
      <c r="A14" s="26" t="s">
        <v>23</v>
      </c>
      <c r="B14" s="27">
        <f>'11.individulas FC'!B14+'12.legal entities FC'!B14</f>
        <v>29284.699999999997</v>
      </c>
      <c r="C14" s="28">
        <f>('11.individulas FC'!B14*'11.individulas FC'!C14+'12.legal entities FC'!B14*'12.legal entities FC'!C14)/('11.individulas FC'!B14+'12.legal entities FC'!B14)</f>
        <v>16.692655652951885</v>
      </c>
      <c r="D14" s="29">
        <f>'11.individulas FC'!D14+'12.legal entities FC'!D14</f>
        <v>5434.7</v>
      </c>
      <c r="E14" s="28">
        <f>('11.individulas FC'!D14*'11.individulas FC'!E14+'12.legal entities FC'!D14*'12.legal entities FC'!E14)/('11.individulas FC'!D14+'12.legal entities FC'!D14)</f>
        <v>9.11</v>
      </c>
      <c r="F14" s="29">
        <f t="shared" si="0"/>
        <v>23849.999999999996</v>
      </c>
      <c r="G14" s="28">
        <f t="shared" si="1"/>
        <v>18.420515555555557</v>
      </c>
      <c r="H14" s="29">
        <f>'11.individulas FC'!H14+'12.legal entities FC'!H14</f>
        <v>478.1</v>
      </c>
      <c r="I14" s="28">
        <f>('11.individulas FC'!H14*'11.individulas FC'!I14+'12.legal entities FC'!H14*'12.legal entities FC'!I14)/('11.individulas FC'!H14+'12.legal entities FC'!H14)</f>
        <v>3.938506588579795</v>
      </c>
      <c r="J14" s="29">
        <f>'11.individulas FC'!J14+'12.legal entities FC'!J14</f>
        <v>17493</v>
      </c>
      <c r="K14" s="28">
        <f>('11.individulas FC'!J14*'11.individulas FC'!K14+'12.legal entities FC'!J14*'12.legal entities FC'!K14)/('11.individulas FC'!J14+'12.legal entities FC'!J14)</f>
        <v>19.557142171154176</v>
      </c>
      <c r="L14" s="29">
        <f>'11.individulas FC'!L14+'12.legal entities FC'!L14</f>
        <v>4486.3</v>
      </c>
      <c r="M14" s="28">
        <f>('11.individulas FC'!L14*'11.individulas FC'!M14+'12.legal entities FC'!L14*'12.legal entities FC'!M14)/('11.individulas FC'!L14+'12.legal entities FC'!L14)</f>
        <v>14.481835365445912</v>
      </c>
      <c r="N14" s="29">
        <f>'11.individulas FC'!N14+'12.legal entities FC'!N14</f>
        <v>1295</v>
      </c>
      <c r="O14" s="28">
        <f>('11.individulas FC'!N14*'11.individulas FC'!O14+'12.legal entities FC'!N14*'12.legal entities FC'!O14)/('11.individulas FC'!N14+'12.legal entities FC'!N14)</f>
        <v>22.09</v>
      </c>
      <c r="P14" s="29">
        <f>'11.individulas FC'!P14+'12.legal entities FC'!P14</f>
        <v>97.6</v>
      </c>
      <c r="Q14" s="28">
        <f>('11.individulas FC'!P14*'11.individulas FC'!Q14+'12.legal entities FC'!P14*'12.legal entities FC'!Q14)/('11.individulas FC'!P14+'12.legal entities FC'!P14)</f>
        <v>18</v>
      </c>
      <c r="R14" s="30"/>
      <c r="S14" s="31"/>
    </row>
    <row r="15" spans="1:19" ht="14.25" customHeight="1" x14ac:dyDescent="0.2">
      <c r="A15" s="26" t="s">
        <v>24</v>
      </c>
      <c r="B15" s="27">
        <f>'11.individulas FC'!B15+'12.legal entities FC'!B15</f>
        <v>16772.099999999999</v>
      </c>
      <c r="C15" s="28">
        <f>('11.individulas FC'!B15*'11.individulas FC'!C15+'12.legal entities FC'!B15*'12.legal entities FC'!C15)/('11.individulas FC'!B15+'12.legal entities FC'!B15)</f>
        <v>11.481989494458059</v>
      </c>
      <c r="D15" s="29">
        <f>'11.individulas FC'!D15+'12.legal entities FC'!D15</f>
        <v>6778.8</v>
      </c>
      <c r="E15" s="28">
        <f>('11.individulas FC'!D15*'11.individulas FC'!E15+'12.legal entities FC'!D15*'12.legal entities FC'!E15)/('11.individulas FC'!D15+'12.legal entities FC'!D15)</f>
        <v>4.5478845813418305</v>
      </c>
      <c r="F15" s="29">
        <f t="shared" si="0"/>
        <v>9993.2999999999993</v>
      </c>
      <c r="G15" s="28">
        <f t="shared" si="1"/>
        <v>16.185631973422193</v>
      </c>
      <c r="H15" s="29">
        <f>'11.individulas FC'!H15+'12.legal entities FC'!H15</f>
        <v>2581.1</v>
      </c>
      <c r="I15" s="28">
        <f>('11.individulas FC'!H15*'11.individulas FC'!I15+'12.legal entities FC'!H15*'12.legal entities FC'!I15)/('11.individulas FC'!H15+'12.legal entities FC'!H15)</f>
        <v>3.4972686064081202</v>
      </c>
      <c r="J15" s="29">
        <f>'11.individulas FC'!J15+'12.legal entities FC'!J15</f>
        <v>3477.3999999999996</v>
      </c>
      <c r="K15" s="28">
        <f>('11.individulas FC'!J15*'11.individulas FC'!K15+'12.legal entities FC'!J15*'12.legal entities FC'!K15)/('11.individulas FC'!J15+'12.legal entities FC'!J15)</f>
        <v>18.697455570253638</v>
      </c>
      <c r="L15" s="29">
        <f>'11.individulas FC'!L15+'12.legal entities FC'!L15</f>
        <v>3081</v>
      </c>
      <c r="M15" s="28">
        <f>('11.individulas FC'!L15*'11.individulas FC'!M15+'12.legal entities FC'!L15*'12.legal entities FC'!M15)/('11.individulas FC'!L15+'12.legal entities FC'!L15)</f>
        <v>21.596086984745209</v>
      </c>
      <c r="N15" s="29">
        <f>'11.individulas FC'!N15+'12.legal entities FC'!N15</f>
        <v>853.8</v>
      </c>
      <c r="O15" s="28">
        <f>('11.individulas FC'!N15*'11.individulas FC'!O15+'12.legal entities FC'!N15*'12.legal entities FC'!O15)/('11.individulas FC'!N15+'12.legal entities FC'!N15)</f>
        <v>24.789177793394238</v>
      </c>
      <c r="P15" s="29"/>
      <c r="Q15" s="28"/>
      <c r="R15" s="30"/>
      <c r="S15" s="31"/>
    </row>
    <row r="16" spans="1:19" ht="14.25" customHeight="1" x14ac:dyDescent="0.2">
      <c r="A16" s="26" t="s">
        <v>25</v>
      </c>
      <c r="B16" s="27">
        <f>'11.individulas FC'!B16+'12.legal entities FC'!B16</f>
        <v>55062.9</v>
      </c>
      <c r="C16" s="28">
        <f>('11.individulas FC'!B16*'11.individulas FC'!C16+'12.legal entities FC'!B16*'12.legal entities FC'!C16)/('11.individulas FC'!B16+'12.legal entities FC'!B16)</f>
        <v>11.309376549364453</v>
      </c>
      <c r="D16" s="29">
        <f>'11.individulas FC'!D16+'12.legal entities FC'!D16</f>
        <v>37429.1</v>
      </c>
      <c r="E16" s="28">
        <f>('11.individulas FC'!D16*'11.individulas FC'!E16+'12.legal entities FC'!D16*'12.legal entities FC'!E16)/('11.individulas FC'!D16+'12.legal entities FC'!D16)</f>
        <v>6.963011400220684</v>
      </c>
      <c r="F16" s="29">
        <f t="shared" si="0"/>
        <v>17633.800000000003</v>
      </c>
      <c r="G16" s="28">
        <f t="shared" si="1"/>
        <v>20.534871666912405</v>
      </c>
      <c r="H16" s="29">
        <f>'11.individulas FC'!H16+'12.legal entities FC'!H16</f>
        <v>3897.7</v>
      </c>
      <c r="I16" s="28">
        <f>('11.individulas FC'!H16*'11.individulas FC'!I16+'12.legal entities FC'!H16*'12.legal entities FC'!I16)/('11.individulas FC'!H16+'12.legal entities FC'!H16)</f>
        <v>7.8870616004310241</v>
      </c>
      <c r="J16" s="29">
        <f>'11.individulas FC'!J16+'12.legal entities FC'!J16</f>
        <v>4311.4000000000005</v>
      </c>
      <c r="K16" s="28">
        <f>('11.individulas FC'!J16*'11.individulas FC'!K16+'12.legal entities FC'!J16*'12.legal entities FC'!K16)/('11.individulas FC'!J16+'12.legal entities FC'!J16)</f>
        <v>18.068896414157813</v>
      </c>
      <c r="L16" s="29">
        <f>'11.individulas FC'!L16+'12.legal entities FC'!L16</f>
        <v>8602.3000000000011</v>
      </c>
      <c r="M16" s="28">
        <f>('11.individulas FC'!L16*'11.individulas FC'!M16+'12.legal entities FC'!L16*'12.legal entities FC'!M16)/('11.individulas FC'!L16+'12.legal entities FC'!L16)</f>
        <v>27.308233844436948</v>
      </c>
      <c r="N16" s="29">
        <f>'11.individulas FC'!N16+'12.legal entities FC'!N16</f>
        <v>795.4</v>
      </c>
      <c r="O16" s="28">
        <f>('11.individulas FC'!N16*'11.individulas FC'!O16+'12.legal entities FC'!N16*'12.legal entities FC'!O16)/('11.individulas FC'!N16+'12.legal entities FC'!N16)</f>
        <v>22.643399547397532</v>
      </c>
      <c r="P16" s="29">
        <f>'11.individulas FC'!P16+'12.legal entities FC'!P16</f>
        <v>27</v>
      </c>
      <c r="Q16" s="28">
        <f>('11.individulas FC'!P16*'11.individulas FC'!Q16+'12.legal entities FC'!P16*'12.legal entities FC'!Q16)/('11.individulas FC'!P16+'12.legal entities FC'!P16)</f>
        <v>20</v>
      </c>
      <c r="R16" s="30"/>
      <c r="S16" s="31"/>
    </row>
    <row r="17" spans="1:19" ht="14.25" customHeight="1" x14ac:dyDescent="0.2">
      <c r="A17" s="26" t="s">
        <v>26</v>
      </c>
      <c r="B17" s="27">
        <f>'11.individulas FC'!B17+'12.legal entities FC'!B17</f>
        <v>28097.1</v>
      </c>
      <c r="C17" s="28">
        <f>('11.individulas FC'!B17*'11.individulas FC'!C17+'12.legal entities FC'!B17*'12.legal entities FC'!C17)/('11.individulas FC'!B17+'12.legal entities FC'!B17)</f>
        <v>17.533921792640523</v>
      </c>
      <c r="D17" s="29">
        <f>'11.individulas FC'!D17+'12.legal entities FC'!D17</f>
        <v>6984.5999999999995</v>
      </c>
      <c r="E17" s="28">
        <f>('11.individulas FC'!D17*'11.individulas FC'!E17+'12.legal entities FC'!D17*'12.legal entities FC'!E17)/('11.individulas FC'!D17+'12.legal entities FC'!D17)</f>
        <v>7.5688448873235394</v>
      </c>
      <c r="F17" s="29">
        <f t="shared" si="0"/>
        <v>21112.499999999996</v>
      </c>
      <c r="G17" s="28">
        <f t="shared" si="1"/>
        <v>20.830645352279458</v>
      </c>
      <c r="H17" s="29">
        <f>'11.individulas FC'!H17+'12.legal entities FC'!H17</f>
        <v>9</v>
      </c>
      <c r="I17" s="28">
        <f>('11.individulas FC'!H17*'11.individulas FC'!I17+'12.legal entities FC'!H17*'12.legal entities FC'!I17)/('11.individulas FC'!H17+'12.legal entities FC'!H17)</f>
        <v>16</v>
      </c>
      <c r="J17" s="29">
        <f>'11.individulas FC'!J17+'12.legal entities FC'!J17</f>
        <v>16783.599999999999</v>
      </c>
      <c r="K17" s="28">
        <f>('11.individulas FC'!J17*'11.individulas FC'!K17+'12.legal entities FC'!J17*'12.legal entities FC'!K17)/('11.individulas FC'!J17+'12.legal entities FC'!J17)</f>
        <v>20.326181510522179</v>
      </c>
      <c r="L17" s="29">
        <f>'11.individulas FC'!L17+'12.legal entities FC'!L17</f>
        <v>3891.6</v>
      </c>
      <c r="M17" s="28">
        <f>('11.individulas FC'!L17*'11.individulas FC'!M17+'12.legal entities FC'!L17*'12.legal entities FC'!M17)/('11.individulas FC'!L17+'12.legal entities FC'!L17)</f>
        <v>23.485198889916745</v>
      </c>
      <c r="N17" s="29">
        <f>'11.individulas FC'!N17+'12.legal entities FC'!N17</f>
        <v>388.3</v>
      </c>
      <c r="O17" s="28">
        <f>('11.individulas FC'!N17*'11.individulas FC'!O17+'12.legal entities FC'!N17*'12.legal entities FC'!O17)/('11.individulas FC'!N17+'12.legal entities FC'!N17)</f>
        <v>16.22843162503219</v>
      </c>
      <c r="P17" s="29">
        <f>'11.individulas FC'!P17+'12.legal entities FC'!P17</f>
        <v>40</v>
      </c>
      <c r="Q17" s="28">
        <f>('11.individulas FC'!P17*'11.individulas FC'!Q17+'12.legal entities FC'!P17*'12.legal entities FC'!Q17)/('11.individulas FC'!P17+'12.legal entities FC'!P17)</f>
        <v>20</v>
      </c>
      <c r="R17" s="30"/>
      <c r="S17" s="31"/>
    </row>
    <row r="18" spans="1:19" ht="14.25" customHeight="1" x14ac:dyDescent="0.2">
      <c r="A18" s="26" t="s">
        <v>27</v>
      </c>
      <c r="B18" s="27">
        <f>'11.individulas FC'!B18+'12.legal entities FC'!B18</f>
        <v>45720.599999999991</v>
      </c>
      <c r="C18" s="28">
        <f>('11.individulas FC'!B18*'11.individulas FC'!C18+'12.legal entities FC'!B18*'12.legal entities FC'!C18)/('11.individulas FC'!B18+'12.legal entities FC'!B18)</f>
        <v>11.4691371504311</v>
      </c>
      <c r="D18" s="29">
        <f>'11.individulas FC'!D18+'12.legal entities FC'!D18</f>
        <v>27704.2</v>
      </c>
      <c r="E18" s="28">
        <f>('11.individulas FC'!D18*'11.individulas FC'!E18+'12.legal entities FC'!D18*'12.legal entities FC'!E18)/('11.individulas FC'!D18+'12.legal entities FC'!D18)</f>
        <v>5.8531757639635869</v>
      </c>
      <c r="F18" s="29">
        <f t="shared" si="0"/>
        <v>18016.400000000001</v>
      </c>
      <c r="G18" s="28">
        <f t="shared" si="1"/>
        <v>20.10491996181257</v>
      </c>
      <c r="H18" s="29">
        <f>'11.individulas FC'!H18+'12.legal entities FC'!H18</f>
        <v>408.2</v>
      </c>
      <c r="I18" s="28">
        <f>('11.individulas FC'!H18*'11.individulas FC'!I18+'12.legal entities FC'!H18*'12.legal entities FC'!I18)/('11.individulas FC'!H18+'12.legal entities FC'!H18)</f>
        <v>9.9461048505634491</v>
      </c>
      <c r="J18" s="29">
        <f>'11.individulas FC'!J18+'12.legal entities FC'!J18</f>
        <v>8851.2000000000007</v>
      </c>
      <c r="K18" s="28">
        <f>('11.individulas FC'!J18*'11.individulas FC'!K18+'12.legal entities FC'!J18*'12.legal entities FC'!K18)/('11.individulas FC'!J18+'12.legal entities FC'!J18)</f>
        <v>19.149351500361529</v>
      </c>
      <c r="L18" s="29">
        <f>'11.individulas FC'!L18+'12.legal entities FC'!L18</f>
        <v>7346.7999999999993</v>
      </c>
      <c r="M18" s="28">
        <f>('11.individulas FC'!L18*'11.individulas FC'!M18+'12.legal entities FC'!L18*'12.legal entities FC'!M18)/('11.individulas FC'!L18+'12.legal entities FC'!L18)</f>
        <v>24.894250558066101</v>
      </c>
      <c r="N18" s="29">
        <f>'11.individulas FC'!N18+'12.legal entities FC'!N18</f>
        <v>1361.1999999999998</v>
      </c>
      <c r="O18" s="28">
        <f>('11.individulas FC'!N18*'11.individulas FC'!O18+'12.legal entities FC'!N18*'12.legal entities FC'!O18)/('11.individulas FC'!N18+'12.legal entities FC'!N18)</f>
        <v>3.5428004701733768</v>
      </c>
      <c r="P18" s="29">
        <f>'11.individulas FC'!P18+'12.legal entities FC'!P18</f>
        <v>49</v>
      </c>
      <c r="Q18" s="28">
        <f>('11.individulas FC'!P18*'11.individulas FC'!Q18+'12.legal entities FC'!P18*'12.legal entities FC'!Q18)/('11.individulas FC'!P18+'12.legal entities FC'!P18)</f>
        <v>19.346938775510203</v>
      </c>
      <c r="R18" s="29"/>
      <c r="S18" s="28"/>
    </row>
    <row r="19" spans="1:19" ht="14.25" customHeight="1" x14ac:dyDescent="0.2">
      <c r="A19" s="26" t="s">
        <v>28</v>
      </c>
      <c r="B19" s="27">
        <f>'11.individulas FC'!B19+'12.legal entities FC'!B19</f>
        <v>30186.1</v>
      </c>
      <c r="C19" s="28">
        <f>('11.individulas FC'!B19*'11.individulas FC'!C19+'12.legal entities FC'!B19*'12.legal entities FC'!C19)/('11.individulas FC'!B19+'12.legal entities FC'!B19)</f>
        <v>15.224774051633037</v>
      </c>
      <c r="D19" s="29">
        <f>'11.individulas FC'!D19+'12.legal entities FC'!D19</f>
        <v>8466.6</v>
      </c>
      <c r="E19" s="28">
        <f>('11.individulas FC'!D19*'11.individulas FC'!E19+'12.legal entities FC'!D19*'12.legal entities FC'!E19)/('11.individulas FC'!D19+'12.legal entities FC'!D19)</f>
        <v>7.8830052205135477</v>
      </c>
      <c r="F19" s="29">
        <f t="shared" si="0"/>
        <v>21719.5</v>
      </c>
      <c r="G19" s="28">
        <f t="shared" si="1"/>
        <v>18.086710099219594</v>
      </c>
      <c r="H19" s="29">
        <f>'11.individulas FC'!H19+'12.legal entities FC'!H19</f>
        <v>99</v>
      </c>
      <c r="I19" s="28">
        <f>('11.individulas FC'!H19*'11.individulas FC'!I19+'12.legal entities FC'!H19*'12.legal entities FC'!I19)/('11.individulas FC'!H19+'12.legal entities FC'!H19)</f>
        <v>8</v>
      </c>
      <c r="J19" s="29">
        <f>'11.individulas FC'!J19+'12.legal entities FC'!J19</f>
        <v>14667.5</v>
      </c>
      <c r="K19" s="28">
        <f>('11.individulas FC'!J19*'11.individulas FC'!K19+'12.legal entities FC'!J19*'12.legal entities FC'!K19)/('11.individulas FC'!J19+'12.legal entities FC'!J19)</f>
        <v>16.063910005113346</v>
      </c>
      <c r="L19" s="29">
        <f>'11.individulas FC'!L19+'12.legal entities FC'!L19</f>
        <v>6575.4</v>
      </c>
      <c r="M19" s="28">
        <f>('11.individulas FC'!L19*'11.individulas FC'!M19+'12.legal entities FC'!L19*'12.legal entities FC'!M19)/('11.individulas FC'!L19+'12.legal entities FC'!L19)</f>
        <v>23.017139641694801</v>
      </c>
      <c r="N19" s="29">
        <f>'11.individulas FC'!N19+'12.legal entities FC'!N19</f>
        <v>377.6</v>
      </c>
      <c r="O19" s="28">
        <f>('11.individulas FC'!N19*'11.individulas FC'!O19+'12.legal entities FC'!N19*'12.legal entities FC'!O19)/('11.individulas FC'!N19+'12.legal entities FC'!N19)</f>
        <v>13.448093220338983</v>
      </c>
      <c r="P19" s="29"/>
      <c r="Q19" s="28"/>
      <c r="R19" s="30"/>
      <c r="S19" s="31"/>
    </row>
    <row r="20" spans="1:19" ht="14.25" customHeight="1" thickBot="1" x14ac:dyDescent="0.25">
      <c r="A20" s="32" t="s">
        <v>29</v>
      </c>
      <c r="B20" s="33">
        <f>'11.individulas FC'!B20+'12.legal entities FC'!B20</f>
        <v>29943.600000000002</v>
      </c>
      <c r="C20" s="34">
        <f>('11.individulas FC'!B20*'11.individulas FC'!C20+'12.legal entities FC'!B20*'12.legal entities FC'!C20)/('11.individulas FC'!B20+'12.legal entities FC'!B20)</f>
        <v>14.709640123432052</v>
      </c>
      <c r="D20" s="35">
        <f>'11.individulas FC'!D20+'12.legal entities FC'!D20</f>
        <v>12975.5</v>
      </c>
      <c r="E20" s="34">
        <f>('11.individulas FC'!D20*'11.individulas FC'!E20+'12.legal entities FC'!D20*'12.legal entities FC'!E20)/('11.individulas FC'!D20+'12.legal entities FC'!D20)</f>
        <v>7.4904381334052648</v>
      </c>
      <c r="F20" s="35">
        <f t="shared" si="0"/>
        <v>16968.100000000002</v>
      </c>
      <c r="G20" s="34">
        <f t="shared" si="1"/>
        <v>20.230161302679733</v>
      </c>
      <c r="H20" s="35">
        <f>'11.individulas FC'!H20+'12.legal entities FC'!H20</f>
        <v>2</v>
      </c>
      <c r="I20" s="34">
        <f>('11.individulas FC'!H20*'11.individulas FC'!I20+'12.legal entities FC'!H20*'12.legal entities FC'!I20)/('11.individulas FC'!H20+'12.legal entities FC'!H20)</f>
        <v>0</v>
      </c>
      <c r="J20" s="35">
        <f>'11.individulas FC'!J20+'12.legal entities FC'!J20</f>
        <v>6159.3</v>
      </c>
      <c r="K20" s="34">
        <f>('11.individulas FC'!J20*'11.individulas FC'!K20+'12.legal entities FC'!J20*'12.legal entities FC'!K20)/('11.individulas FC'!J20+'12.legal entities FC'!J20)</f>
        <v>17.674865650317408</v>
      </c>
      <c r="L20" s="35">
        <f>'11.individulas FC'!L20+'12.legal entities FC'!L20</f>
        <v>10237.1</v>
      </c>
      <c r="M20" s="34">
        <f>('11.individulas FC'!L20*'11.individulas FC'!M20+'12.legal entities FC'!L20*'12.legal entities FC'!M20)/('11.individulas FC'!L20+'12.legal entities FC'!L20)</f>
        <v>21.64339510212853</v>
      </c>
      <c r="N20" s="35">
        <f>'11.individulas FC'!N20+'12.legal entities FC'!N20</f>
        <v>569.70000000000005</v>
      </c>
      <c r="O20" s="34">
        <f>('11.individulas FC'!N20*'11.individulas FC'!O20+'12.legal entities FC'!N20*'12.legal entities FC'!O20)/('11.individulas FC'!N20+'12.legal entities FC'!N20)</f>
        <v>22.532912058978408</v>
      </c>
      <c r="P20" s="35"/>
      <c r="Q20" s="34"/>
      <c r="R20" s="35"/>
      <c r="S20" s="34"/>
    </row>
    <row r="21" spans="1:19" ht="14.25" customHeight="1" x14ac:dyDescent="0.2">
      <c r="A21" s="26" t="s">
        <v>30</v>
      </c>
      <c r="B21" s="27">
        <f>'11.individulas FC'!B21+'12.legal entities FC'!B21</f>
        <v>72845.499999999985</v>
      </c>
      <c r="C21" s="28">
        <f>('11.individulas FC'!B21*'11.individulas FC'!C21+'12.legal entities FC'!B21*'12.legal entities FC'!C21)/('11.individulas FC'!B21+'12.legal entities FC'!B21)</f>
        <v>7.9825166962955869</v>
      </c>
      <c r="D21" s="29">
        <f>'11.individulas FC'!D21+'12.legal entities FC'!D21</f>
        <v>48377.899999999994</v>
      </c>
      <c r="E21" s="28">
        <f>('11.individulas FC'!D21*'11.individulas FC'!E21+'12.legal entities FC'!D21*'12.legal entities FC'!E21)/('11.individulas FC'!D21+'12.legal entities FC'!D21)</f>
        <v>2.6769293417035467</v>
      </c>
      <c r="F21" s="29">
        <f t="shared" si="0"/>
        <v>24467.600000000002</v>
      </c>
      <c r="G21" s="28">
        <f t="shared" si="1"/>
        <v>18.472845722506499</v>
      </c>
      <c r="H21" s="29">
        <f>'11.individulas FC'!H21+'12.legal entities FC'!H21</f>
        <v>854</v>
      </c>
      <c r="I21" s="28">
        <f>('11.individulas FC'!H21*'11.individulas FC'!I21+'12.legal entities FC'!H21*'12.legal entities FC'!I21)/('11.individulas FC'!H21+'12.legal entities FC'!H21)</f>
        <v>6.837470725995316</v>
      </c>
      <c r="J21" s="29">
        <f>'11.individulas FC'!J21+'12.legal entities FC'!J21</f>
        <v>8330.1</v>
      </c>
      <c r="K21" s="28">
        <f>('11.individulas FC'!J21*'11.individulas FC'!K21+'12.legal entities FC'!J21*'12.legal entities FC'!K21)/('11.individulas FC'!J21+'12.legal entities FC'!J21)</f>
        <v>15.842907047934599</v>
      </c>
      <c r="L21" s="29">
        <f>'11.individulas FC'!L21+'12.legal entities FC'!L21</f>
        <v>12465.6</v>
      </c>
      <c r="M21" s="28">
        <f>('11.individulas FC'!L21*'11.individulas FC'!M21+'12.legal entities FC'!L21*'12.legal entities FC'!M21)/('11.individulas FC'!L21+'12.legal entities FC'!L21)</f>
        <v>20.240662302656911</v>
      </c>
      <c r="N21" s="29">
        <f>'11.individulas FC'!N21+'12.legal entities FC'!N21</f>
        <v>2757.9</v>
      </c>
      <c r="O21" s="28">
        <f>('11.individulas FC'!N21*'11.individulas FC'!O21+'12.legal entities FC'!N21*'12.legal entities FC'!O21)/('11.individulas FC'!N21+'12.legal entities FC'!N21)</f>
        <v>22.082744116900539</v>
      </c>
      <c r="P21" s="29">
        <f>'11.individulas FC'!P21+'12.legal entities FC'!P21</f>
        <v>60</v>
      </c>
      <c r="Q21" s="28">
        <f>('11.individulas FC'!P21*'11.individulas FC'!Q21+'12.legal entities FC'!P21*'12.legal entities FC'!Q21)/('11.individulas FC'!P21+'12.legal entities FC'!P21)</f>
        <v>16</v>
      </c>
      <c r="R21" s="30"/>
      <c r="S21" s="31"/>
    </row>
    <row r="22" spans="1:19" ht="14.25" customHeight="1" x14ac:dyDescent="0.2">
      <c r="A22" s="26" t="s">
        <v>19</v>
      </c>
      <c r="B22" s="27">
        <f>'11.individulas FC'!B22+'12.legal entities FC'!B22</f>
        <v>76433.5</v>
      </c>
      <c r="C22" s="28">
        <f>('11.individulas FC'!B22*'11.individulas FC'!C22+'12.legal entities FC'!B22*'12.legal entities FC'!C22)/('11.individulas FC'!B22+'12.legal entities FC'!B22)</f>
        <v>10.191698129746774</v>
      </c>
      <c r="D22" s="29">
        <f>'11.individulas FC'!D22+'12.legal entities FC'!D22</f>
        <v>47848.1</v>
      </c>
      <c r="E22" s="28">
        <f>('11.individulas FC'!D22*'11.individulas FC'!E22+'12.legal entities FC'!D22*'12.legal entities FC'!E22)/('11.individulas FC'!D22+'12.legal entities FC'!D22)</f>
        <v>4.6148135244659665</v>
      </c>
      <c r="F22" s="29">
        <f t="shared" si="0"/>
        <v>28585.4</v>
      </c>
      <c r="G22" s="28">
        <f t="shared" si="1"/>
        <v>19.526649968165568</v>
      </c>
      <c r="H22" s="29">
        <f>'11.individulas FC'!H22+'12.legal entities FC'!H22</f>
        <v>998</v>
      </c>
      <c r="I22" s="28">
        <f>('11.individulas FC'!H22*'11.individulas FC'!I22+'12.legal entities FC'!H22*'12.legal entities FC'!I22)/('11.individulas FC'!H22+'12.legal entities FC'!H22)</f>
        <v>0.68196392785571147</v>
      </c>
      <c r="J22" s="29">
        <f>'11.individulas FC'!J22+'12.legal entities FC'!J22</f>
        <v>10338.200000000001</v>
      </c>
      <c r="K22" s="28">
        <f>('11.individulas FC'!J22*'11.individulas FC'!K22+'12.legal entities FC'!J22*'12.legal entities FC'!K22)/('11.individulas FC'!J22+'12.legal entities FC'!J22)</f>
        <v>14.420034435394941</v>
      </c>
      <c r="L22" s="29">
        <f>'11.individulas FC'!L22+'12.legal entities FC'!L22</f>
        <v>14713.1</v>
      </c>
      <c r="M22" s="28">
        <f>('11.individulas FC'!L22*'11.individulas FC'!M22+'12.legal entities FC'!L22*'12.legal entities FC'!M22)/('11.individulas FC'!L22+'12.legal entities FC'!L22)</f>
        <v>23.817298869714747</v>
      </c>
      <c r="N22" s="29">
        <f>'11.individulas FC'!N22+'12.legal entities FC'!N22</f>
        <v>2329.1</v>
      </c>
      <c r="O22" s="28">
        <f>('11.individulas FC'!N22*'11.individulas FC'!O22+'12.legal entities FC'!N22*'12.legal entities FC'!O22)/('11.individulas FC'!N22+'12.legal entities FC'!N22)</f>
        <v>23.121806706453139</v>
      </c>
      <c r="P22" s="29">
        <f>'11.individulas FC'!P22+'12.legal entities FC'!P22</f>
        <v>207</v>
      </c>
      <c r="Q22" s="28">
        <f>('11.individulas FC'!P22*'11.individulas FC'!Q22+'12.legal entities FC'!P22*'12.legal entities FC'!Q22)/('11.individulas FC'!P22+'12.legal entities FC'!P22)</f>
        <v>20</v>
      </c>
      <c r="R22" s="30"/>
      <c r="S22" s="31"/>
    </row>
    <row r="23" spans="1:19" ht="14.25" customHeight="1" x14ac:dyDescent="0.2">
      <c r="A23" s="26" t="s">
        <v>20</v>
      </c>
      <c r="B23" s="27">
        <f>'11.individulas FC'!B23+'12.legal entities FC'!B23</f>
        <v>49109.9</v>
      </c>
      <c r="C23" s="28">
        <f>('11.individulas FC'!B23*'11.individulas FC'!C23+'12.legal entities FC'!B23*'12.legal entities FC'!C23)/('11.individulas FC'!B23+'12.legal entities FC'!B23)</f>
        <v>13.371221790311118</v>
      </c>
      <c r="D23" s="29">
        <f>'11.individulas FC'!D23+'12.legal entities FC'!D23</f>
        <v>23121.5</v>
      </c>
      <c r="E23" s="28">
        <f>('11.individulas FC'!D23*'11.individulas FC'!E23+'12.legal entities FC'!D23*'12.legal entities FC'!E23)/('11.individulas FC'!D23+'12.legal entities FC'!D23)</f>
        <v>6.2800780658694295</v>
      </c>
      <c r="F23" s="29">
        <f t="shared" si="0"/>
        <v>25988.400000000001</v>
      </c>
      <c r="G23" s="28">
        <f t="shared" si="1"/>
        <v>19.680108817780237</v>
      </c>
      <c r="H23" s="29">
        <f>'11.individulas FC'!H23+'12.legal entities FC'!H23</f>
        <v>1573</v>
      </c>
      <c r="I23" s="28">
        <f>('11.individulas FC'!H23*'11.individulas FC'!I23+'12.legal entities FC'!H23*'12.legal entities FC'!I23)/('11.individulas FC'!H23+'12.legal entities FC'!H23)</f>
        <v>5.7370629370629365</v>
      </c>
      <c r="J23" s="29">
        <f>'11.individulas FC'!J23+'12.legal entities FC'!J23</f>
        <v>13289.2</v>
      </c>
      <c r="K23" s="28">
        <f>('11.individulas FC'!J23*'11.individulas FC'!K23+'12.legal entities FC'!J23*'12.legal entities FC'!K23)/('11.individulas FC'!J23+'12.legal entities FC'!J23)</f>
        <v>18.57348824609457</v>
      </c>
      <c r="L23" s="29">
        <f>'11.individulas FC'!L23+'12.legal entities FC'!L23</f>
        <v>10169.799999999999</v>
      </c>
      <c r="M23" s="28">
        <f>('11.individulas FC'!L23*'11.individulas FC'!M23+'12.legal entities FC'!L23*'12.legal entities FC'!M23)/('11.individulas FC'!L23+'12.legal entities FC'!L23)</f>
        <v>22.873645499419851</v>
      </c>
      <c r="N23" s="29">
        <f>'11.individulas FC'!N23+'12.legal entities FC'!N23</f>
        <v>956.4</v>
      </c>
      <c r="O23" s="28">
        <f>('11.individulas FC'!N23*'11.individulas FC'!O23+'12.legal entities FC'!N23*'12.legal entities FC'!O23)/('11.individulas FC'!N23+'12.legal entities FC'!N23)</f>
        <v>24.030677540777919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>'11.individulas FC'!B24+'12.legal entities FC'!B24</f>
        <v>108613.09999999999</v>
      </c>
      <c r="C24" s="28">
        <f>('11.individulas FC'!B24*'11.individulas FC'!C24+'12.legal entities FC'!B24*'12.legal entities FC'!C24)/('11.individulas FC'!B24+'12.legal entities FC'!B24)</f>
        <v>7.6999797446164422</v>
      </c>
      <c r="D24" s="29">
        <f>'11.individulas FC'!D24+'12.legal entities FC'!D24</f>
        <v>69298.399999999994</v>
      </c>
      <c r="E24" s="28">
        <f>('11.individulas FC'!D24*'11.individulas FC'!E24+'12.legal entities FC'!D24*'12.legal entities FC'!E24)/('11.individulas FC'!D24+'12.legal entities FC'!D24)</f>
        <v>2.919284572226776</v>
      </c>
      <c r="F24" s="29">
        <f t="shared" si="0"/>
        <v>39314.700000000004</v>
      </c>
      <c r="G24" s="28">
        <f t="shared" si="1"/>
        <v>16.126713926343072</v>
      </c>
      <c r="H24" s="29">
        <f>'11.individulas FC'!H24+'12.legal entities FC'!H24</f>
        <v>11458</v>
      </c>
      <c r="I24" s="28">
        <f>('11.individulas FC'!H24*'11.individulas FC'!I24+'12.legal entities FC'!H24*'12.legal entities FC'!I24)/('11.individulas FC'!H24+'12.legal entities FC'!H24)</f>
        <v>1.4910106475824751</v>
      </c>
      <c r="J24" s="29">
        <f>'11.individulas FC'!J24+'12.legal entities FC'!J24</f>
        <v>9785.7999999999993</v>
      </c>
      <c r="K24" s="28">
        <f>('11.individulas FC'!J24*'11.individulas FC'!K24+'12.legal entities FC'!J24*'12.legal entities FC'!K24)/('11.individulas FC'!J24+'12.legal entities FC'!J24)</f>
        <v>20.220503178074352</v>
      </c>
      <c r="L24" s="29">
        <f>'11.individulas FC'!L24+'12.legal entities FC'!L24</f>
        <v>15348.5</v>
      </c>
      <c r="M24" s="28">
        <f>('11.individulas FC'!L24*'11.individulas FC'!M24+'12.legal entities FC'!L24*'12.legal entities FC'!M24)/('11.individulas FC'!L24+'12.legal entities FC'!L24)</f>
        <v>22.126983092810374</v>
      </c>
      <c r="N24" s="29">
        <f>'11.individulas FC'!N24+'12.legal entities FC'!N24</f>
        <v>2722.4</v>
      </c>
      <c r="O24" s="28">
        <f>('11.individulas FC'!N24*'11.individulas FC'!O24+'12.legal entities FC'!N24*'12.legal entities FC'!O24)/('11.individulas FC'!N24+'12.legal entities FC'!N24)</f>
        <v>29.181281222450774</v>
      </c>
      <c r="P24" s="29"/>
      <c r="Q24" s="28"/>
      <c r="R24" s="30"/>
      <c r="S24" s="31"/>
    </row>
    <row r="25" spans="1:19" ht="14.25" customHeight="1" x14ac:dyDescent="0.2">
      <c r="A25" s="26" t="s">
        <v>22</v>
      </c>
      <c r="B25" s="27">
        <f>'11.individulas FC'!B25+'12.legal entities FC'!B25</f>
        <v>72812.700000000012</v>
      </c>
      <c r="C25" s="28">
        <f>('11.individulas FC'!B25*'11.individulas FC'!C25+'12.legal entities FC'!B25*'12.legal entities FC'!C25)/('11.individulas FC'!B25+'12.legal entities FC'!B25)</f>
        <v>9.9801944990365694</v>
      </c>
      <c r="D25" s="29">
        <f>'11.individulas FC'!D25+'12.legal entities FC'!D25</f>
        <v>43767.8</v>
      </c>
      <c r="E25" s="28">
        <f>('11.individulas FC'!D25*'11.individulas FC'!E25+'12.legal entities FC'!D25*'12.legal entities FC'!E25)/('11.individulas FC'!D25+'12.legal entities FC'!D25)</f>
        <v>1.8900015079579049</v>
      </c>
      <c r="F25" s="29">
        <f t="shared" si="0"/>
        <v>29044.9</v>
      </c>
      <c r="G25" s="28">
        <f t="shared" si="1"/>
        <v>22.171317511852337</v>
      </c>
      <c r="H25" s="29">
        <f>'11.individulas FC'!H25+'12.legal entities FC'!H25</f>
        <v>9</v>
      </c>
      <c r="I25" s="28">
        <f>('11.individulas FC'!H25*'11.individulas FC'!I25+'12.legal entities FC'!H25*'12.legal entities FC'!I25)/('11.individulas FC'!H25+'12.legal entities FC'!H25)</f>
        <v>0</v>
      </c>
      <c r="J25" s="29">
        <f>'11.individulas FC'!J25+'12.legal entities FC'!J25</f>
        <v>5787</v>
      </c>
      <c r="K25" s="28">
        <f>('11.individulas FC'!J25*'11.individulas FC'!K25+'12.legal entities FC'!J25*'12.legal entities FC'!K25)/('11.individulas FC'!J25+'12.legal entities FC'!J25)</f>
        <v>20.190668740279936</v>
      </c>
      <c r="L25" s="29">
        <f>'11.individulas FC'!L25+'12.legal entities FC'!L25</f>
        <v>19522.600000000002</v>
      </c>
      <c r="M25" s="28">
        <f>('11.individulas FC'!L25*'11.individulas FC'!M25+'12.legal entities FC'!L25*'12.legal entities FC'!M25)/('11.individulas FC'!L25+'12.legal entities FC'!L25)</f>
        <v>21.794832655486459</v>
      </c>
      <c r="N25" s="29">
        <f>'11.individulas FC'!N25+'12.legal entities FC'!N25</f>
        <v>3117.3</v>
      </c>
      <c r="O25" s="28">
        <f>('11.individulas FC'!N25*'11.individulas FC'!O25+'12.legal entities FC'!N25*'12.legal entities FC'!O25)/('11.individulas FC'!N25+'12.legal entities FC'!N25)</f>
        <v>27.91277708273185</v>
      </c>
      <c r="P25" s="29">
        <f>'11.individulas FC'!P25+'12.legal entities FC'!P25</f>
        <v>609</v>
      </c>
      <c r="Q25" s="28">
        <f>('11.individulas FC'!P25*'11.individulas FC'!Q25+'12.legal entities FC'!P25*'12.legal entities FC'!Q25)/('11.individulas FC'!P25+'12.legal entities FC'!P25)</f>
        <v>24</v>
      </c>
      <c r="R25" s="30"/>
      <c r="S25" s="31"/>
    </row>
    <row r="26" spans="1:19" ht="14.25" customHeight="1" x14ac:dyDescent="0.2">
      <c r="A26" s="26" t="s">
        <v>23</v>
      </c>
      <c r="B26" s="27">
        <f>'11.individulas FC'!B26+'12.legal entities FC'!B26</f>
        <v>54856.9</v>
      </c>
      <c r="C26" s="28">
        <f>('11.individulas FC'!B26*'11.individulas FC'!C26+'12.legal entities FC'!B26*'12.legal entities FC'!C26)/('11.individulas FC'!B26+'12.legal entities FC'!B26)</f>
        <v>11.087671778755269</v>
      </c>
      <c r="D26" s="29">
        <f>'11.individulas FC'!D26+'12.legal entities FC'!D26</f>
        <v>25459.200000000001</v>
      </c>
      <c r="E26" s="28">
        <f>('11.individulas FC'!D26*'11.individulas FC'!E26+'12.legal entities FC'!D26*'12.legal entities FC'!E26)/('11.individulas FC'!D26+'12.legal entities FC'!D26)</f>
        <v>2.5015306843891403</v>
      </c>
      <c r="F26" s="29">
        <f t="shared" si="0"/>
        <v>29397.700000000004</v>
      </c>
      <c r="G26" s="28">
        <f t="shared" si="1"/>
        <v>18.523501226286406</v>
      </c>
      <c r="H26" s="29">
        <f>'11.individulas FC'!H26+'12.legal entities FC'!H26</f>
        <v>1707</v>
      </c>
      <c r="I26" s="28">
        <f>('11.individulas FC'!H26*'11.individulas FC'!I26+'12.legal entities FC'!H26*'12.legal entities FC'!I26)/('11.individulas FC'!H26+'12.legal entities FC'!H26)</f>
        <v>7</v>
      </c>
      <c r="J26" s="29">
        <f>'11.individulas FC'!J26+'12.legal entities FC'!J26</f>
        <v>9098.6</v>
      </c>
      <c r="K26" s="28">
        <f>('11.individulas FC'!J26*'11.individulas FC'!K26+'12.legal entities FC'!J26*'12.legal entities FC'!K26)/('11.individulas FC'!J26+'12.legal entities FC'!J26)</f>
        <v>15.168732772074822</v>
      </c>
      <c r="L26" s="29">
        <f>'11.individulas FC'!L26+'12.legal entities FC'!L26</f>
        <v>14581.7</v>
      </c>
      <c r="M26" s="28">
        <f>('11.individulas FC'!L26*'11.individulas FC'!M26+'12.legal entities FC'!L26*'12.legal entities FC'!M26)/('11.individulas FC'!L26+'12.legal entities FC'!L26)</f>
        <v>22.519466180212181</v>
      </c>
      <c r="N26" s="29">
        <f>'11.individulas FC'!N26+'12.legal entities FC'!N26</f>
        <v>3986.4</v>
      </c>
      <c r="O26" s="28">
        <f>('11.individulas FC'!N26*'11.individulas FC'!O26+'12.legal entities FC'!N26*'12.legal entities FC'!O26)/('11.individulas FC'!N26+'12.legal entities FC'!N26)</f>
        <v>16.465231788079471</v>
      </c>
      <c r="P26" s="29">
        <f>'11.individulas FC'!P26+'12.legal entities FC'!P26</f>
        <v>24</v>
      </c>
      <c r="Q26" s="28">
        <f>('11.individulas FC'!P26*'11.individulas FC'!Q26+'12.legal entities FC'!P26*'12.legal entities FC'!Q26)/('11.individulas FC'!P26+'12.legal entities FC'!P26)</f>
        <v>24</v>
      </c>
      <c r="R26" s="30"/>
      <c r="S26" s="31"/>
    </row>
    <row r="27" spans="1:19" ht="14.25" customHeight="1" x14ac:dyDescent="0.2">
      <c r="A27" s="26" t="s">
        <v>24</v>
      </c>
      <c r="B27" s="27">
        <f>'11.individulas FC'!B27+'12.legal entities FC'!B27</f>
        <v>105208.59999999999</v>
      </c>
      <c r="C27" s="28">
        <f>('11.individulas FC'!B27*'11.individulas FC'!C27+'12.legal entities FC'!B27*'12.legal entities FC'!C27)/('11.individulas FC'!B27+'12.legal entities FC'!B27)</f>
        <v>6.3727545086618393</v>
      </c>
      <c r="D27" s="29">
        <f>'11.individulas FC'!D27+'12.legal entities FC'!D27</f>
        <v>72716.099999999991</v>
      </c>
      <c r="E27" s="28">
        <f>('11.individulas FC'!D27*'11.individulas FC'!E27+'12.legal entities FC'!D27*'12.legal entities FC'!E27)/('11.individulas FC'!D27+'12.legal entities FC'!D27)</f>
        <v>0.48767989482384239</v>
      </c>
      <c r="F27" s="29">
        <f t="shared" si="0"/>
        <v>32492.5</v>
      </c>
      <c r="G27" s="28">
        <f t="shared" si="1"/>
        <v>19.543168423482342</v>
      </c>
      <c r="H27" s="29">
        <f>'11.individulas FC'!H27+'12.legal entities FC'!H27</f>
        <v>84</v>
      </c>
      <c r="I27" s="28">
        <f>('11.individulas FC'!H27*'11.individulas FC'!I27+'12.legal entities FC'!H27*'12.legal entities FC'!I27)/('11.individulas FC'!H27+'12.legal entities FC'!H27)</f>
        <v>9.0476190476190474</v>
      </c>
      <c r="J27" s="29">
        <f>'11.individulas FC'!J27+'12.legal entities FC'!J27</f>
        <v>12587</v>
      </c>
      <c r="K27" s="28">
        <f>('11.individulas FC'!J27*'11.individulas FC'!K27+'12.legal entities FC'!J27*'12.legal entities FC'!K27)/('11.individulas FC'!J27+'12.legal entities FC'!J27)</f>
        <v>17.773655358703426</v>
      </c>
      <c r="L27" s="29">
        <f>'11.individulas FC'!L27+'12.legal entities FC'!L27</f>
        <v>19740.5</v>
      </c>
      <c r="M27" s="28">
        <f>('11.individulas FC'!L27*'11.individulas FC'!M27+'12.legal entities FC'!L27*'12.legal entities FC'!M27)/('11.individulas FC'!L27+'12.legal entities FC'!L27)</f>
        <v>20.718543096679415</v>
      </c>
      <c r="N27" s="29">
        <f>'11.individulas FC'!N27+'12.legal entities FC'!N27</f>
        <v>81</v>
      </c>
      <c r="O27" s="28">
        <f>('11.individulas FC'!N27*'11.individulas FC'!O27+'12.legal entities FC'!N27*'12.legal entities FC'!O27)/('11.individulas FC'!N27+'12.legal entities FC'!N27)</f>
        <v>18.950617283950617</v>
      </c>
      <c r="P27" s="29"/>
      <c r="Q27" s="28"/>
      <c r="R27" s="30"/>
      <c r="S27" s="31"/>
    </row>
    <row r="28" spans="1:19" ht="14.25" customHeight="1" x14ac:dyDescent="0.2">
      <c r="A28" s="26" t="s">
        <v>25</v>
      </c>
      <c r="B28" s="27">
        <f>'11.individulas FC'!B28+'12.legal entities FC'!B28</f>
        <v>85201.700000000012</v>
      </c>
      <c r="C28" s="28">
        <f>('11.individulas FC'!B28*'11.individulas FC'!C28+'12.legal entities FC'!B28*'12.legal entities FC'!C28)/('11.individulas FC'!B28+'12.legal entities FC'!B28)</f>
        <v>6.2368937474252277</v>
      </c>
      <c r="D28" s="29">
        <f>'11.individulas FC'!D28+'12.legal entities FC'!D28</f>
        <v>41846.199999999997</v>
      </c>
      <c r="E28" s="28">
        <f>('11.individulas FC'!D28*'11.individulas FC'!E28+'12.legal entities FC'!D28*'12.legal entities FC'!E28)/('11.individulas FC'!D28+'12.legal entities FC'!D28)</f>
        <v>1.1152135677791533</v>
      </c>
      <c r="F28" s="29">
        <f t="shared" si="0"/>
        <v>43355.5</v>
      </c>
      <c r="G28" s="28">
        <f t="shared" si="1"/>
        <v>11.18027701214379</v>
      </c>
      <c r="H28" s="29">
        <f>'11.individulas FC'!H28+'12.legal entities FC'!H28</f>
        <v>17702.900000000001</v>
      </c>
      <c r="I28" s="28">
        <f>('11.individulas FC'!H28*'11.individulas FC'!I28+'12.legal entities FC'!H28*'12.legal entities FC'!I28)/('11.individulas FC'!H28+'12.legal entities FC'!H28)</f>
        <v>1.7834931000005647</v>
      </c>
      <c r="J28" s="29">
        <f>'11.individulas FC'!J28+'12.legal entities FC'!J28</f>
        <v>7475.5</v>
      </c>
      <c r="K28" s="28">
        <f>('11.individulas FC'!J28*'11.individulas FC'!K28+'12.legal entities FC'!J28*'12.legal entities FC'!K28)/('11.individulas FC'!J28+'12.legal entities FC'!J28)</f>
        <v>14.735067888435557</v>
      </c>
      <c r="L28" s="29">
        <f>'11.individulas FC'!L28+'12.legal entities FC'!L28</f>
        <v>17338</v>
      </c>
      <c r="M28" s="28">
        <f>('11.individulas FC'!L28*'11.individulas FC'!M28+'12.legal entities FC'!L28*'12.legal entities FC'!M28)/('11.individulas FC'!L28+'12.legal entities FC'!L28)</f>
        <v>18.644191948321609</v>
      </c>
      <c r="N28" s="29">
        <f>'11.individulas FC'!N28+'12.legal entities FC'!N28</f>
        <v>839.1</v>
      </c>
      <c r="O28" s="28">
        <f>('11.individulas FC'!N28*'11.individulas FC'!O28+'12.legal entities FC'!N28*'12.legal entities FC'!O28)/('11.individulas FC'!N28+'12.legal entities FC'!N28)</f>
        <v>23.535335478488857</v>
      </c>
      <c r="P28" s="29"/>
      <c r="Q28" s="28"/>
      <c r="R28" s="30"/>
      <c r="S28" s="31"/>
    </row>
    <row r="29" spans="1:19" ht="14.25" customHeight="1" x14ac:dyDescent="0.2">
      <c r="A29" s="26" t="s">
        <v>26</v>
      </c>
      <c r="B29" s="27">
        <f>'11.individulas FC'!B29+'12.legal entities FC'!B29</f>
        <v>138131</v>
      </c>
      <c r="C29" s="28">
        <f>('11.individulas FC'!B29*'11.individulas FC'!C29+'12.legal entities FC'!B29*'12.legal entities FC'!C29)/('11.individulas FC'!B29+'12.legal entities FC'!B29)</f>
        <v>7.3766473130578953</v>
      </c>
      <c r="D29" s="29">
        <f>'11.individulas FC'!D29+'12.legal entities FC'!D29</f>
        <v>87635.8</v>
      </c>
      <c r="E29" s="28">
        <f>('11.individulas FC'!D29*'11.individulas FC'!E29+'12.legal entities FC'!D29*'12.legal entities FC'!E29)/('11.individulas FC'!D29+'12.legal entities FC'!D29)</f>
        <v>0.74261511847897776</v>
      </c>
      <c r="F29" s="29">
        <f t="shared" si="0"/>
        <v>50495.199999999997</v>
      </c>
      <c r="G29" s="28">
        <f t="shared" si="1"/>
        <v>18.89019154295854</v>
      </c>
      <c r="H29" s="29">
        <f>'11.individulas FC'!H29+'12.legal entities FC'!H29</f>
        <v>3166</v>
      </c>
      <c r="I29" s="28">
        <f>('11.individulas FC'!H29*'11.individulas FC'!I29+'12.legal entities FC'!H29*'12.legal entities FC'!I29)/('11.individulas FC'!H29+'12.legal entities FC'!H29)</f>
        <v>8</v>
      </c>
      <c r="J29" s="29">
        <f>'11.individulas FC'!J29+'12.legal entities FC'!J29</f>
        <v>19025.2</v>
      </c>
      <c r="K29" s="28">
        <f>('11.individulas FC'!J29*'11.individulas FC'!K29+'12.legal entities FC'!J29*'12.legal entities FC'!K29)/('11.individulas FC'!J29+'12.legal entities FC'!J29)</f>
        <v>18.661065323886213</v>
      </c>
      <c r="L29" s="29">
        <f>'11.individulas FC'!L29+'12.legal entities FC'!L29</f>
        <v>25809.5</v>
      </c>
      <c r="M29" s="28">
        <f>('11.individulas FC'!L29*'11.individulas FC'!M29+'12.legal entities FC'!L29*'12.legal entities FC'!M29)/('11.individulas FC'!L29+'12.legal entities FC'!L29)</f>
        <v>19.510374087060967</v>
      </c>
      <c r="N29" s="29">
        <f>'11.individulas FC'!N29+'12.legal entities FC'!N29</f>
        <v>1915.5</v>
      </c>
      <c r="O29" s="28">
        <f>('11.individulas FC'!N29*'11.individulas FC'!O29+'12.legal entities FC'!N29*'12.legal entities FC'!O29)/('11.individulas FC'!N29+'12.legal entities FC'!N29)</f>
        <v>30.47376664056382</v>
      </c>
      <c r="P29" s="29">
        <f>'11.individulas FC'!P29+'12.legal entities FC'!P29</f>
        <v>579</v>
      </c>
      <c r="Q29" s="28">
        <f>('11.individulas FC'!P29*'11.individulas FC'!Q29+'12.legal entities FC'!P29*'12.legal entities FC'!Q29)/('11.individulas FC'!P29+'12.legal entities FC'!P29)</f>
        <v>20</v>
      </c>
      <c r="R29" s="30"/>
      <c r="S29" s="31"/>
    </row>
    <row r="30" spans="1:19" ht="14.25" customHeight="1" x14ac:dyDescent="0.2">
      <c r="A30" s="26" t="s">
        <v>27</v>
      </c>
      <c r="B30" s="27">
        <f>'11.individulas FC'!B30+'12.legal entities FC'!B30</f>
        <v>119373.9</v>
      </c>
      <c r="C30" s="28">
        <f>('11.individulas FC'!B30*'11.individulas FC'!C30+'12.legal entities FC'!B30*'12.legal entities FC'!C30)/('11.individulas FC'!B30+'12.legal entities FC'!B30)</f>
        <v>6.5660377184627459</v>
      </c>
      <c r="D30" s="29">
        <f>'11.individulas FC'!D30+'12.legal entities FC'!D30</f>
        <v>81118.2</v>
      </c>
      <c r="E30" s="28">
        <f>('11.individulas FC'!D30*'11.individulas FC'!E30+'12.legal entities FC'!D30*'12.legal entities FC'!E30)/('11.individulas FC'!D30+'12.legal entities FC'!D30)</f>
        <v>0.94526259211866148</v>
      </c>
      <c r="F30" s="29">
        <f t="shared" si="0"/>
        <v>38255.700000000004</v>
      </c>
      <c r="G30" s="28">
        <f t="shared" si="1"/>
        <v>18.484448853373479</v>
      </c>
      <c r="H30" s="29">
        <f>'11.individulas FC'!H30+'12.legal entities FC'!H30</f>
        <v>487.9</v>
      </c>
      <c r="I30" s="28">
        <f>('11.individulas FC'!H30*'11.individulas FC'!I30+'12.legal entities FC'!H30*'12.legal entities FC'!I30)/('11.individulas FC'!H30+'12.legal entities FC'!H30)</f>
        <v>5</v>
      </c>
      <c r="J30" s="29">
        <f>'11.individulas FC'!J30+'12.legal entities FC'!J30</f>
        <v>7919.5</v>
      </c>
      <c r="K30" s="28">
        <f>('11.individulas FC'!J30*'11.individulas FC'!K30+'12.legal entities FC'!J30*'12.legal entities FC'!K30)/('11.individulas FC'!J30+'12.legal entities FC'!J30)</f>
        <v>14.498137508681104</v>
      </c>
      <c r="L30" s="29">
        <f>'11.individulas FC'!L30+'12.legal entities FC'!L30</f>
        <v>28770.300000000003</v>
      </c>
      <c r="M30" s="28">
        <f>('11.individulas FC'!L30*'11.individulas FC'!M30+'12.legal entities FC'!L30*'12.legal entities FC'!M30)/('11.individulas FC'!L30+'12.legal entities FC'!L30)</f>
        <v>19.658637553310179</v>
      </c>
      <c r="N30" s="29">
        <f>'11.individulas FC'!N30+'12.legal entities FC'!N30</f>
        <v>1078</v>
      </c>
      <c r="O30" s="28">
        <f>('11.individulas FC'!N30*'11.individulas FC'!O30+'12.legal entities FC'!N30*'12.legal entities FC'!O30)/('11.individulas FC'!N30+'12.legal entities FC'!N30)</f>
        <v>22.535371057513917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>'11.individulas FC'!B31+'12.legal entities FC'!B31</f>
        <v>132888.59999999998</v>
      </c>
      <c r="C31" s="28">
        <f>('11.individulas FC'!B31*'11.individulas FC'!C31+'12.legal entities FC'!B31*'12.legal entities FC'!C31)/('11.individulas FC'!B31+'12.legal entities FC'!B31)</f>
        <v>5.1938705426951604</v>
      </c>
      <c r="D31" s="29">
        <f>'11.individulas FC'!D31+'12.legal entities FC'!D31</f>
        <v>98242.2</v>
      </c>
      <c r="E31" s="28">
        <f>('11.individulas FC'!D31*'11.individulas FC'!E31+'12.legal entities FC'!D31*'12.legal entities FC'!E31)/('11.individulas FC'!D31+'12.legal entities FC'!D31)</f>
        <v>1.1409124592079576</v>
      </c>
      <c r="F31" s="29">
        <f t="shared" si="0"/>
        <v>34646.400000000001</v>
      </c>
      <c r="G31" s="28">
        <f t="shared" si="1"/>
        <v>16.686306080862657</v>
      </c>
      <c r="H31" s="29">
        <f>'11.individulas FC'!H31+'12.legal entities FC'!H31</f>
        <v>4759</v>
      </c>
      <c r="I31" s="28">
        <f>('11.individulas FC'!H31*'11.individulas FC'!I31+'12.legal entities FC'!H31*'12.legal entities FC'!I31)/('11.individulas FC'!H31+'12.legal entities FC'!H31)</f>
        <v>7.8888421937381805</v>
      </c>
      <c r="J31" s="29">
        <f>'11.individulas FC'!J31+'12.legal entities FC'!J31</f>
        <v>9942</v>
      </c>
      <c r="K31" s="28">
        <f>('11.individulas FC'!J31*'11.individulas FC'!K31+'12.legal entities FC'!J31*'12.legal entities FC'!K31)/('11.individulas FC'!J31+'12.legal entities FC'!J31)</f>
        <v>16.854154093743713</v>
      </c>
      <c r="L31" s="29">
        <f>'11.individulas FC'!L31+'12.legal entities FC'!L31</f>
        <v>19474</v>
      </c>
      <c r="M31" s="28">
        <f>('11.individulas FC'!L31*'11.individulas FC'!M31+'12.legal entities FC'!L31*'12.legal entities FC'!M31)/('11.individulas FC'!L31+'12.legal entities FC'!L31)</f>
        <v>18.683192718496457</v>
      </c>
      <c r="N31" s="29">
        <f>'11.individulas FC'!N31+'12.legal entities FC'!N31</f>
        <v>471.4</v>
      </c>
      <c r="O31" s="28">
        <f>('11.individulas FC'!N31*'11.individulas FC'!O31+'12.legal entities FC'!N31*'12.legal entities FC'!O31)/('11.individulas FC'!N31+'12.legal entities FC'!N31)</f>
        <v>19.467416207042849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>'11.individulas FC'!B32+'12.legal entities FC'!B32</f>
        <v>154779.70000000001</v>
      </c>
      <c r="C32" s="34">
        <f>('11.individulas FC'!B32*'11.individulas FC'!C32+'12.legal entities FC'!B32*'12.legal entities FC'!C32)/('11.individulas FC'!B32+'12.legal entities FC'!B32)</f>
        <v>5.2240821632294159</v>
      </c>
      <c r="D32" s="35">
        <f>'11.individulas FC'!D32+'12.legal entities FC'!D32</f>
        <v>115305.2</v>
      </c>
      <c r="E32" s="34">
        <f>('11.individulas FC'!D32*'11.individulas FC'!E32+'12.legal entities FC'!D32*'12.legal entities FC'!E32)/('11.individulas FC'!D32+'12.legal entities FC'!D32)</f>
        <v>1.500153679105539</v>
      </c>
      <c r="F32" s="35">
        <f t="shared" si="0"/>
        <v>39474.5</v>
      </c>
      <c r="G32" s="34">
        <f t="shared" si="1"/>
        <v>16.101694764974859</v>
      </c>
      <c r="H32" s="35">
        <f>'11.individulas FC'!H32+'12.legal entities FC'!H32</f>
        <v>4168</v>
      </c>
      <c r="I32" s="34">
        <f>('11.individulas FC'!H32*'11.individulas FC'!I32+'12.legal entities FC'!H32*'12.legal entities FC'!I32)/('11.individulas FC'!H32+'12.legal entities FC'!H32)</f>
        <v>7.5633742802303265</v>
      </c>
      <c r="J32" s="35">
        <f>'11.individulas FC'!J32+'12.legal entities FC'!J32</f>
        <v>10489</v>
      </c>
      <c r="K32" s="34">
        <f>('11.individulas FC'!J32*'11.individulas FC'!K32+'12.legal entities FC'!J32*'12.legal entities FC'!K32)/('11.individulas FC'!J32+'12.legal entities FC'!J32)</f>
        <v>14.75730765563924</v>
      </c>
      <c r="L32" s="35">
        <f>'11.individulas FC'!L32+'12.legal entities FC'!L32</f>
        <v>23168.9</v>
      </c>
      <c r="M32" s="34">
        <f>('11.individulas FC'!L32*'11.individulas FC'!M32+'12.legal entities FC'!L32*'12.legal entities FC'!M32)/('11.individulas FC'!L32+'12.legal entities FC'!L32)</f>
        <v>18.099875263823488</v>
      </c>
      <c r="N32" s="35">
        <f>'11.individulas FC'!N32+'12.legal entities FC'!N32</f>
        <v>1648.6</v>
      </c>
      <c r="O32" s="34">
        <f>('11.individulas FC'!N32*'11.individulas FC'!O32+'12.legal entities FC'!N32*'12.legal entities FC'!O32)/('11.individulas FC'!N32+'12.legal entities FC'!N32)</f>
        <v>18.160018197258278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>'11.individulas FC'!B33+'12.legal entities FC'!B33</f>
        <v>132553.80000000002</v>
      </c>
      <c r="C33" s="28">
        <f>('11.individulas FC'!B33*'11.individulas FC'!C33+'12.legal entities FC'!B33*'12.legal entities FC'!C33)/('11.individulas FC'!B33+'12.legal entities FC'!B33)</f>
        <v>7.6214105819674707</v>
      </c>
      <c r="D33" s="29">
        <f>'11.individulas FC'!D33+'12.legal entities FC'!D33</f>
        <v>80414</v>
      </c>
      <c r="E33" s="28">
        <f>('11.individulas FC'!D33*'11.individulas FC'!E33+'12.legal entities FC'!D33*'12.legal entities FC'!E33)/('11.individulas FC'!D33+'12.legal entities FC'!D33)</f>
        <v>1.114056507573308</v>
      </c>
      <c r="F33" s="29">
        <f t="shared" si="0"/>
        <v>52139.8</v>
      </c>
      <c r="G33" s="28">
        <f t="shared" si="1"/>
        <v>17.657551313967446</v>
      </c>
      <c r="H33" s="29">
        <f>'11.individulas FC'!H33+'12.legal entities FC'!H33</f>
        <v>873.1</v>
      </c>
      <c r="I33" s="28">
        <f>('11.individulas FC'!H33*'11.individulas FC'!I33+'12.legal entities FC'!H33*'12.legal entities FC'!I33)/('11.individulas FC'!H33+'12.legal entities FC'!H33)</f>
        <v>2.0753636467758563</v>
      </c>
      <c r="J33" s="29">
        <f>'11.individulas FC'!J33+'12.legal entities FC'!J33</f>
        <v>19619.100000000002</v>
      </c>
      <c r="K33" s="28">
        <f>('11.individulas FC'!J33*'11.individulas FC'!K33+'12.legal entities FC'!J33*'12.legal entities FC'!K33)/('11.individulas FC'!J33+'12.legal entities FC'!J33)</f>
        <v>18.001556646329341</v>
      </c>
      <c r="L33" s="29">
        <f>'11.individulas FC'!L33+'12.legal entities FC'!L33</f>
        <v>23621.4</v>
      </c>
      <c r="M33" s="28">
        <f>('11.individulas FC'!L33*'11.individulas FC'!M33+'12.legal entities FC'!L33*'12.legal entities FC'!M33)/('11.individulas FC'!L33+'12.legal entities FC'!L33)</f>
        <v>17.230418180124801</v>
      </c>
      <c r="N33" s="29">
        <f>'11.individulas FC'!N33+'12.legal entities FC'!N33</f>
        <v>8026.2</v>
      </c>
      <c r="O33" s="28">
        <f>('11.individulas FC'!N33*'11.individulas FC'!O33+'12.legal entities FC'!N33*'12.legal entities FC'!O33)/('11.individulas FC'!N33+'12.legal entities FC'!N33)</f>
        <v>19.768788966135908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>'11.individulas FC'!B34+'12.legal entities FC'!B34</f>
        <v>152658.80000000002</v>
      </c>
      <c r="C34" s="28">
        <f>('11.individulas FC'!B34*'11.individulas FC'!C34+'12.legal entities FC'!B34*'12.legal entities FC'!C34)/('11.individulas FC'!B34+'12.legal entities FC'!B34)</f>
        <v>6.4900699140829081</v>
      </c>
      <c r="D34" s="29">
        <f>'11.individulas FC'!D34+'12.legal entities FC'!D34</f>
        <v>114884</v>
      </c>
      <c r="E34" s="28">
        <f>('11.individulas FC'!D34*'11.individulas FC'!E34+'12.legal entities FC'!D34*'12.legal entities FC'!E34)/('11.individulas FC'!D34+'12.legal entities FC'!D34)</f>
        <v>2.7829013613732108</v>
      </c>
      <c r="F34" s="29">
        <f t="shared" si="0"/>
        <v>37774.800000000003</v>
      </c>
      <c r="G34" s="28">
        <f t="shared" si="1"/>
        <v>17.76463263869034</v>
      </c>
      <c r="H34" s="29">
        <f>'11.individulas FC'!H34+'12.legal entities FC'!H34</f>
        <v>994.09999999999991</v>
      </c>
      <c r="I34" s="28">
        <f>('11.individulas FC'!H34*'11.individulas FC'!I34+'12.legal entities FC'!H34*'12.legal entities FC'!I34)/('11.individulas FC'!H34+'12.legal entities FC'!H34)</f>
        <v>7.6365556785031696</v>
      </c>
      <c r="J34" s="29">
        <f>'11.individulas FC'!J34+'12.legal entities FC'!J34</f>
        <v>7442.4999999999991</v>
      </c>
      <c r="K34" s="28">
        <f>('11.individulas FC'!J34*'11.individulas FC'!K34+'12.legal entities FC'!J34*'12.legal entities FC'!K34)/('11.individulas FC'!J34+'12.legal entities FC'!J34)</f>
        <v>13.366906281491435</v>
      </c>
      <c r="L34" s="29">
        <f>'11.individulas FC'!L34+'12.legal entities FC'!L34</f>
        <v>21467.7</v>
      </c>
      <c r="M34" s="28">
        <f>('11.individulas FC'!L34*'11.individulas FC'!M34+'12.legal entities FC'!L34*'12.legal entities FC'!M34)/('11.individulas FC'!L34+'12.legal entities FC'!L34)</f>
        <v>17.09030776468834</v>
      </c>
      <c r="N34" s="29">
        <f>'11.individulas FC'!N34+'12.legal entities FC'!N34</f>
        <v>7870.5</v>
      </c>
      <c r="O34" s="28">
        <f>('11.individulas FC'!N34*'11.individulas FC'!O34+'12.legal entities FC'!N34*'12.legal entities FC'!O34)/('11.individulas FC'!N34+'12.legal entities FC'!N34)</f>
        <v>25.041756559303732</v>
      </c>
      <c r="P34" s="29"/>
      <c r="Q34" s="28"/>
      <c r="R34" s="30"/>
      <c r="S34" s="31"/>
    </row>
    <row r="35" spans="1:19" ht="14.25" customHeight="1" x14ac:dyDescent="0.2">
      <c r="A35" s="26" t="s">
        <v>20</v>
      </c>
      <c r="B35" s="27">
        <f>'11.individulas FC'!B35+'12.legal entities FC'!B35</f>
        <v>175202.00000000003</v>
      </c>
      <c r="C35" s="28">
        <f>('11.individulas FC'!B35*'11.individulas FC'!C35+'12.legal entities FC'!B35*'12.legal entities FC'!C35)/('11.individulas FC'!B35+'12.legal entities FC'!B35)</f>
        <v>5.7235243090832295</v>
      </c>
      <c r="D35" s="29">
        <f>'11.individulas FC'!D35+'12.legal entities FC'!D35</f>
        <v>124352</v>
      </c>
      <c r="E35" s="28">
        <f>('11.individulas FC'!D35*'11.individulas FC'!E35+'12.legal entities FC'!D35*'12.legal entities FC'!E35)/('11.individulas FC'!D35+'12.legal entities FC'!D35)</f>
        <v>1.6087881176016472</v>
      </c>
      <c r="F35" s="29">
        <f t="shared" si="0"/>
        <v>50850</v>
      </c>
      <c r="G35" s="28">
        <f t="shared" si="1"/>
        <v>15.785976125860373</v>
      </c>
      <c r="H35" s="29">
        <f>'11.individulas FC'!H35+'12.legal entities FC'!H35</f>
        <v>8151.7</v>
      </c>
      <c r="I35" s="28">
        <f>('11.individulas FC'!H35*'11.individulas FC'!I35+'12.legal entities FC'!H35*'12.legal entities FC'!I35)/('11.individulas FC'!H35+'12.legal entities FC'!H35)</f>
        <v>9.4445207748077085</v>
      </c>
      <c r="J35" s="29">
        <f>'11.individulas FC'!J35+'12.legal entities FC'!J35</f>
        <v>14241.1</v>
      </c>
      <c r="K35" s="28">
        <f>('11.individulas FC'!J35*'11.individulas FC'!K35+'12.legal entities FC'!J35*'12.legal entities FC'!K35)/('11.individulas FC'!J35+'12.legal entities FC'!J35)</f>
        <v>15.386956204225797</v>
      </c>
      <c r="L35" s="29">
        <f>'11.individulas FC'!L35+'12.legal entities FC'!L35</f>
        <v>23603.200000000001</v>
      </c>
      <c r="M35" s="28">
        <f>('11.individulas FC'!L35*'11.individulas FC'!M35+'12.legal entities FC'!L35*'12.legal entities FC'!M35)/('11.individulas FC'!L35+'12.legal entities FC'!L35)</f>
        <v>17.552812499999998</v>
      </c>
      <c r="N35" s="29">
        <f>'11.individulas FC'!N35+'12.legal entities FC'!N35</f>
        <v>4854</v>
      </c>
      <c r="O35" s="28">
        <f>('11.individulas FC'!N35*'11.individulas FC'!O35+'12.legal entities FC'!N35*'12.legal entities FC'!O35)/('11.individulas FC'!N35+'12.legal entities FC'!N35)</f>
        <v>19.014886691388547</v>
      </c>
      <c r="P35" s="29"/>
      <c r="Q35" s="28"/>
      <c r="R35" s="29"/>
      <c r="S35" s="28"/>
    </row>
    <row r="36" spans="1:19" ht="14.25" customHeight="1" x14ac:dyDescent="0.2">
      <c r="A36" s="26" t="s">
        <v>21</v>
      </c>
      <c r="B36" s="27">
        <f>'11.individulas FC'!B36+'12.legal entities FC'!B36</f>
        <v>214593.09999999998</v>
      </c>
      <c r="C36" s="28">
        <f>('11.individulas FC'!B36*'11.individulas FC'!C36+'12.legal entities FC'!B36*'12.legal entities FC'!C36)/('11.individulas FC'!B36+'12.legal entities FC'!B36)</f>
        <v>7.2938384412173551</v>
      </c>
      <c r="D36" s="29">
        <f>'11.individulas FC'!D36+'12.legal entities FC'!D36</f>
        <v>139178</v>
      </c>
      <c r="E36" s="28">
        <f>('11.individulas FC'!D36*'11.individulas FC'!E36+'12.legal entities FC'!D36*'12.legal entities FC'!E36)/('11.individulas FC'!D36+'12.legal entities FC'!D36)</f>
        <v>1.2171636321832473</v>
      </c>
      <c r="F36" s="29">
        <f t="shared" si="0"/>
        <v>75415.100000000006</v>
      </c>
      <c r="G36" s="28">
        <f t="shared" si="1"/>
        <v>18.508296110460634</v>
      </c>
      <c r="H36" s="29">
        <f>'11.individulas FC'!H36+'12.legal entities FC'!H36</f>
        <v>3617.4</v>
      </c>
      <c r="I36" s="28">
        <f>('11.individulas FC'!H36*'11.individulas FC'!I36+'12.legal entities FC'!H36*'12.legal entities FC'!I36)/('11.individulas FC'!H36+'12.legal entities FC'!H36)</f>
        <v>4.375573616409576</v>
      </c>
      <c r="J36" s="29">
        <f>'11.individulas FC'!J36+'12.legal entities FC'!J36</f>
        <v>17672.2</v>
      </c>
      <c r="K36" s="28">
        <f>('11.individulas FC'!J36*'11.individulas FC'!K36+'12.legal entities FC'!J36*'12.legal entities FC'!K36)/('11.individulas FC'!J36+'12.legal entities FC'!J36)</f>
        <v>17.094311970213099</v>
      </c>
      <c r="L36" s="29">
        <f>'11.individulas FC'!L36+'12.legal entities FC'!L36</f>
        <v>33787.9</v>
      </c>
      <c r="M36" s="28">
        <f>('11.individulas FC'!L36*'11.individulas FC'!M36+'12.legal entities FC'!L36*'12.legal entities FC'!M36)/('11.individulas FC'!L36+'12.legal entities FC'!L36)</f>
        <v>16.689249761009116</v>
      </c>
      <c r="N36" s="29">
        <f>'11.individulas FC'!N36+'12.legal entities FC'!N36</f>
        <v>20337.599999999999</v>
      </c>
      <c r="O36" s="28">
        <f>('11.individulas FC'!N36*'11.individulas FC'!O36+'12.legal entities FC'!N36*'12.legal entities FC'!O36)/('11.individulas FC'!N36+'12.legal entities FC'!N36)</f>
        <v>25.272795216741407</v>
      </c>
      <c r="P36" s="29"/>
      <c r="Q36" s="28"/>
      <c r="R36" s="30"/>
      <c r="S36" s="31"/>
    </row>
    <row r="37" spans="1:19" ht="14.25" customHeight="1" x14ac:dyDescent="0.2">
      <c r="A37" s="26" t="s">
        <v>22</v>
      </c>
      <c r="B37" s="27">
        <f>'11.individulas FC'!B37+'12.legal entities FC'!B37</f>
        <v>201610.69999999998</v>
      </c>
      <c r="C37" s="28">
        <f>('11.individulas FC'!B37*'11.individulas FC'!C37+'12.legal entities FC'!B37*'12.legal entities FC'!C37)/('11.individulas FC'!B37+'12.legal entities FC'!B37)</f>
        <v>8.3973497239977846</v>
      </c>
      <c r="D37" s="29">
        <f>'11.individulas FC'!D37+'12.legal entities FC'!D37</f>
        <v>117314.4</v>
      </c>
      <c r="E37" s="28">
        <f>('11.individulas FC'!D37*'11.individulas FC'!E37+'12.legal entities FC'!D37*'12.legal entities FC'!E37)/('11.individulas FC'!D37+'12.legal entities FC'!D37)</f>
        <v>1.3899840087832356</v>
      </c>
      <c r="F37" s="29">
        <f t="shared" si="0"/>
        <v>84296.3</v>
      </c>
      <c r="G37" s="28">
        <f t="shared" si="1"/>
        <v>18.149437353715406</v>
      </c>
      <c r="H37" s="29">
        <f>'11.individulas FC'!H37+'12.legal entities FC'!H37</f>
        <v>2467.5</v>
      </c>
      <c r="I37" s="28">
        <f>('11.individulas FC'!H37*'11.individulas FC'!I37+'12.legal entities FC'!H37*'12.legal entities FC'!I37)/('11.individulas FC'!H37+'12.legal entities FC'!H37)</f>
        <v>8.8337386018237076</v>
      </c>
      <c r="J37" s="29">
        <f>'11.individulas FC'!J37+'12.legal entities FC'!J37</f>
        <v>11325</v>
      </c>
      <c r="K37" s="28">
        <f>('11.individulas FC'!J37*'11.individulas FC'!K37+'12.legal entities FC'!J37*'12.legal entities FC'!K37)/('11.individulas FC'!J37+'12.legal entities FC'!J37)</f>
        <v>14.710652538631347</v>
      </c>
      <c r="L37" s="29">
        <f>'11.individulas FC'!L37+'12.legal entities FC'!L37</f>
        <v>63033.5</v>
      </c>
      <c r="M37" s="28">
        <f>('11.individulas FC'!L37*'11.individulas FC'!M37+'12.legal entities FC'!L37*'12.legal entities FC'!M37)/('11.individulas FC'!L37+'12.legal entities FC'!L37)</f>
        <v>19.106849770360206</v>
      </c>
      <c r="N37" s="29">
        <f>'11.individulas FC'!N37+'12.legal entities FC'!N37</f>
        <v>7456.3</v>
      </c>
      <c r="O37" s="28">
        <f>('11.individulas FC'!N37*'11.individulas FC'!O37+'12.legal entities FC'!N37*'12.legal entities FC'!O37)/('11.individulas FC'!N37+'12.legal entities FC'!N37)</f>
        <v>18.367475959926509</v>
      </c>
      <c r="P37" s="29">
        <f>'11.individulas FC'!P37+'12.legal entities FC'!P37</f>
        <v>14</v>
      </c>
      <c r="Q37" s="28">
        <f>('11.individulas FC'!P37*'11.individulas FC'!Q37+'12.legal entities FC'!P37*'12.legal entities FC'!Q37)/('11.individulas FC'!P37+'12.legal entities FC'!P37)</f>
        <v>15</v>
      </c>
      <c r="R37" s="30"/>
      <c r="S37" s="31"/>
    </row>
    <row r="38" spans="1:19" ht="14.25" customHeight="1" x14ac:dyDescent="0.2">
      <c r="A38" s="26" t="s">
        <v>23</v>
      </c>
      <c r="B38" s="27">
        <f>'11.individulas FC'!B38+'12.legal entities FC'!B38</f>
        <v>109137.50000000001</v>
      </c>
      <c r="C38" s="28">
        <f>('11.individulas FC'!B38*'11.individulas FC'!C38+'12.legal entities FC'!B38*'12.legal entities FC'!C38)/('11.individulas FC'!B38+'12.legal entities FC'!B38)</f>
        <v>14.881637548963461</v>
      </c>
      <c r="D38" s="29">
        <f>'11.individulas FC'!D38+'12.legal entities FC'!D38</f>
        <v>13052.599999999999</v>
      </c>
      <c r="E38" s="28">
        <f>('11.individulas FC'!D38*'11.individulas FC'!E38+'12.legal entities FC'!D38*'12.legal entities FC'!E38)/('11.individulas FC'!D38+'12.legal entities FC'!D38)</f>
        <v>4.0761334906455424</v>
      </c>
      <c r="F38" s="29">
        <f t="shared" si="0"/>
        <v>96084.9</v>
      </c>
      <c r="G38" s="28">
        <f t="shared" si="1"/>
        <v>16.349505260451959</v>
      </c>
      <c r="H38" s="29">
        <f>'11.individulas FC'!H38+'12.legal entities FC'!H38</f>
        <v>2358.5</v>
      </c>
      <c r="I38" s="28">
        <f>('11.individulas FC'!H38*'11.individulas FC'!I38+'12.legal entities FC'!H38*'12.legal entities FC'!I38)/('11.individulas FC'!H38+'12.legal entities FC'!H38)</f>
        <v>7.6301462794148813</v>
      </c>
      <c r="J38" s="29">
        <f>'11.individulas FC'!J38+'12.legal entities FC'!J38</f>
        <v>23292.5</v>
      </c>
      <c r="K38" s="28">
        <f>('11.individulas FC'!J38*'11.individulas FC'!K38+'12.legal entities FC'!J38*'12.legal entities FC'!K38)/('11.individulas FC'!J38+'12.legal entities FC'!J38)</f>
        <v>14.08932531930879</v>
      </c>
      <c r="L38" s="29">
        <f>'11.individulas FC'!L38+'12.legal entities FC'!L38</f>
        <v>59943.5</v>
      </c>
      <c r="M38" s="28">
        <f>('11.individulas FC'!L38*'11.individulas FC'!M38+'12.legal entities FC'!L38*'12.legal entities FC'!M38)/('11.individulas FC'!L38+'12.legal entities FC'!L38)</f>
        <v>17.498632345458642</v>
      </c>
      <c r="N38" s="29">
        <f>'11.individulas FC'!N38+'12.legal entities FC'!N38</f>
        <v>10490.4</v>
      </c>
      <c r="O38" s="28">
        <f>('11.individulas FC'!N38*'11.individulas FC'!O38+'12.legal entities FC'!N38*'12.legal entities FC'!O38)/('11.individulas FC'!N38+'12.legal entities FC'!N38)</f>
        <v>16.761991916418822</v>
      </c>
      <c r="P38" s="29"/>
      <c r="Q38" s="28"/>
      <c r="R38" s="30"/>
      <c r="S38" s="31"/>
    </row>
    <row r="39" spans="1:19" ht="14.25" customHeight="1" x14ac:dyDescent="0.2">
      <c r="A39" s="26" t="s">
        <v>24</v>
      </c>
      <c r="B39" s="27">
        <f>'11.individulas FC'!B39+'12.legal entities FC'!B39</f>
        <v>247013.69999999998</v>
      </c>
      <c r="C39" s="28">
        <f>('11.individulas FC'!B39*'11.individulas FC'!C39+'12.legal entities FC'!B39*'12.legal entities FC'!C39)/('11.individulas FC'!B39+'12.legal entities FC'!B39)</f>
        <v>8.8837449501788779</v>
      </c>
      <c r="D39" s="29">
        <f>'11.individulas FC'!D39+'12.legal entities FC'!D39</f>
        <v>141016.9</v>
      </c>
      <c r="E39" s="28">
        <f>('11.individulas FC'!D39*'11.individulas FC'!E39+'12.legal entities FC'!D39*'12.legal entities FC'!E39)/('11.individulas FC'!D39+'12.legal entities FC'!D39)</f>
        <v>1.8909879028683796</v>
      </c>
      <c r="F39" s="29">
        <f t="shared" si="0"/>
        <v>105996.8</v>
      </c>
      <c r="G39" s="28">
        <f t="shared" si="1"/>
        <v>18.186826941945419</v>
      </c>
      <c r="H39" s="29">
        <f>'11.individulas FC'!H39+'12.legal entities FC'!H39</f>
        <v>1015.1999999999999</v>
      </c>
      <c r="I39" s="28">
        <f>('11.individulas FC'!H39*'11.individulas FC'!I39+'12.legal entities FC'!H39*'12.legal entities FC'!I39)/('11.individulas FC'!H39+'12.legal entities FC'!H39)</f>
        <v>7.809889676910954</v>
      </c>
      <c r="J39" s="29">
        <f>'11.individulas FC'!J39+'12.legal entities FC'!J39</f>
        <v>15734.3</v>
      </c>
      <c r="K39" s="28">
        <f>('11.individulas FC'!J39*'11.individulas FC'!K39+'12.legal entities FC'!J39*'12.legal entities FC'!K39)/('11.individulas FC'!J39+'12.legal entities FC'!J39)</f>
        <v>14.611314643803665</v>
      </c>
      <c r="L39" s="29">
        <f>'11.individulas FC'!L39+'12.legal entities FC'!L39</f>
        <v>60010.5</v>
      </c>
      <c r="M39" s="28">
        <f>('11.individulas FC'!L39*'11.individulas FC'!M39+'12.legal entities FC'!L39*'12.legal entities FC'!M39)/('11.individulas FC'!L39+'12.legal entities FC'!L39)</f>
        <v>17.586009248381536</v>
      </c>
      <c r="N39" s="29">
        <f>'11.individulas FC'!N39+'12.legal entities FC'!N39</f>
        <v>29236.799999999999</v>
      </c>
      <c r="O39" s="28">
        <f>('11.individulas FC'!N39*'11.individulas FC'!O39+'12.legal entities FC'!N39*'12.legal entities FC'!O39)/('11.individulas FC'!N39+'12.legal entities FC'!N39)</f>
        <v>21.704592910304822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>'11.individulas FC'!B40+'12.legal entities FC'!B40</f>
        <v>147544.40000000002</v>
      </c>
      <c r="C40" s="28">
        <f>('11.individulas FC'!B40*'11.individulas FC'!C40+'12.legal entities FC'!B40*'12.legal entities FC'!C40)/('11.individulas FC'!B40+'12.legal entities FC'!B40)</f>
        <v>9.7485556551112769</v>
      </c>
      <c r="D40" s="29">
        <f>'11.individulas FC'!D40+'12.legal entities FC'!D40</f>
        <v>76159</v>
      </c>
      <c r="E40" s="28">
        <f>('11.individulas FC'!D40*'11.individulas FC'!E40+'12.legal entities FC'!D40*'12.legal entities FC'!E40)/('11.individulas FC'!D40+'12.legal entities FC'!D40)</f>
        <v>2.8317656350529812</v>
      </c>
      <c r="F40" s="29">
        <f t="shared" si="0"/>
        <v>71385.400000000009</v>
      </c>
      <c r="G40" s="28">
        <f t="shared" si="1"/>
        <v>17.127877072902859</v>
      </c>
      <c r="H40" s="29">
        <f>'11.individulas FC'!H40+'12.legal entities FC'!H40</f>
        <v>3750.2</v>
      </c>
      <c r="I40" s="28">
        <f>('11.individulas FC'!H40*'11.individulas FC'!I40+'12.legal entities FC'!H40*'12.legal entities FC'!I40)/('11.individulas FC'!H40+'12.legal entities FC'!H40)</f>
        <v>9.983958188896592</v>
      </c>
      <c r="J40" s="29">
        <f>'11.individulas FC'!J40+'12.legal entities FC'!J40</f>
        <v>19333.099999999999</v>
      </c>
      <c r="K40" s="28">
        <f>('11.individulas FC'!J40*'11.individulas FC'!K40+'12.legal entities FC'!J40*'12.legal entities FC'!K40)/('11.individulas FC'!J40+'12.legal entities FC'!J40)</f>
        <v>15.743384144291399</v>
      </c>
      <c r="L40" s="29">
        <f>'11.individulas FC'!L40+'12.legal entities FC'!L40</f>
        <v>36633.900000000009</v>
      </c>
      <c r="M40" s="28">
        <f>('11.individulas FC'!L40*'11.individulas FC'!M40+'12.legal entities FC'!L40*'12.legal entities FC'!M40)/('11.individulas FC'!L40+'12.legal entities FC'!L40)</f>
        <v>18.089694954673128</v>
      </c>
      <c r="N40" s="29">
        <f>'11.individulas FC'!N40+'12.legal entities FC'!N40</f>
        <v>11668.199999999999</v>
      </c>
      <c r="O40" s="28">
        <f>('11.individulas FC'!N40*'11.individulas FC'!O40+'12.legal entities FC'!N40*'12.legal entities FC'!O40)/('11.individulas FC'!N40+'12.legal entities FC'!N40)</f>
        <v>18.698172811573336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>'11.individulas FC'!B41+'12.legal entities FC'!B41</f>
        <v>200895</v>
      </c>
      <c r="C41" s="28">
        <f>('11.individulas FC'!B41*'11.individulas FC'!C41+'12.legal entities FC'!B41*'12.legal entities FC'!C41)/('11.individulas FC'!B41+'12.legal entities FC'!B41)</f>
        <v>13.170194643968244</v>
      </c>
      <c r="D41" s="29">
        <f>'11.individulas FC'!D41+'12.legal entities FC'!D41</f>
        <v>67045.399999999994</v>
      </c>
      <c r="E41" s="28">
        <f>('11.individulas FC'!D41*'11.individulas FC'!E41+'12.legal entities FC'!D41*'12.legal entities FC'!E41)/('11.individulas FC'!D41+'12.legal entities FC'!D41)</f>
        <v>1.7348995755115191</v>
      </c>
      <c r="F41" s="29">
        <f t="shared" si="0"/>
        <v>133849.60000000001</v>
      </c>
      <c r="G41" s="28">
        <f t="shared" si="1"/>
        <v>18.898145508092664</v>
      </c>
      <c r="H41" s="29">
        <f>'11.individulas FC'!H41+'12.legal entities FC'!H41</f>
        <v>2959.5</v>
      </c>
      <c r="I41" s="28">
        <f>('11.individulas FC'!H41*'11.individulas FC'!I41+'12.legal entities FC'!H41*'12.legal entities FC'!I41)/('11.individulas FC'!H41+'12.legal entities FC'!H41)</f>
        <v>9.3256462240243287</v>
      </c>
      <c r="J41" s="29">
        <f>'11.individulas FC'!J41+'12.legal entities FC'!J41</f>
        <v>28896</v>
      </c>
      <c r="K41" s="28">
        <f>('11.individulas FC'!J41*'11.individulas FC'!K41+'12.legal entities FC'!J41*'12.legal entities FC'!K41)/('11.individulas FC'!J41+'12.legal entities FC'!J41)</f>
        <v>15.508077588593576</v>
      </c>
      <c r="L41" s="29">
        <f>'11.individulas FC'!L41+'12.legal entities FC'!L41</f>
        <v>77877.100000000006</v>
      </c>
      <c r="M41" s="28">
        <f>('11.individulas FC'!L41*'11.individulas FC'!M41+'12.legal entities FC'!L41*'12.legal entities FC'!M41)/('11.individulas FC'!L41+'12.legal entities FC'!L41)</f>
        <v>20.656142768541713</v>
      </c>
      <c r="N41" s="29">
        <f>'11.individulas FC'!N41+'12.legal entities FC'!N41</f>
        <v>24117</v>
      </c>
      <c r="O41" s="28">
        <f>('11.individulas FC'!N41*'11.individulas FC'!O41+'12.legal entities FC'!N41*'12.legal entities FC'!O41)/('11.individulas FC'!N41+'12.legal entities FC'!N41)</f>
        <v>18.457853837541983</v>
      </c>
      <c r="P41" s="29"/>
      <c r="Q41" s="28"/>
      <c r="R41" s="30"/>
      <c r="S41" s="31"/>
    </row>
    <row r="42" spans="1:19" ht="14.25" customHeight="1" x14ac:dyDescent="0.2">
      <c r="A42" s="26" t="s">
        <v>27</v>
      </c>
      <c r="B42" s="27">
        <f>'11.individulas FC'!B42+'12.legal entities FC'!B42</f>
        <v>265101.3</v>
      </c>
      <c r="C42" s="28">
        <f>('11.individulas FC'!B42*'11.individulas FC'!C42+'12.legal entities FC'!B42*'12.legal entities FC'!C42)/('11.individulas FC'!B42+'12.legal entities FC'!B42)</f>
        <v>17.187088565767123</v>
      </c>
      <c r="D42" s="29">
        <f>'11.individulas FC'!D42+'12.legal entities FC'!D42</f>
        <v>74576.200000000012</v>
      </c>
      <c r="E42" s="28">
        <f>('11.individulas FC'!D42*'11.individulas FC'!E42+'12.legal entities FC'!D42*'12.legal entities FC'!E42)/('11.individulas FC'!D42+'12.legal entities FC'!D42)</f>
        <v>4.2219280413858566</v>
      </c>
      <c r="F42" s="29">
        <f t="shared" si="0"/>
        <v>190525.09999999998</v>
      </c>
      <c r="G42" s="28">
        <f t="shared" si="1"/>
        <v>22.261970585502912</v>
      </c>
      <c r="H42" s="29">
        <f>'11.individulas FC'!H42+'12.legal entities FC'!H42</f>
        <v>10134</v>
      </c>
      <c r="I42" s="28">
        <f>('11.individulas FC'!H42*'11.individulas FC'!I42+'12.legal entities FC'!H42*'12.legal entities FC'!I42)/('11.individulas FC'!H42+'12.legal entities FC'!H42)</f>
        <v>12.151277876455497</v>
      </c>
      <c r="J42" s="29">
        <f>'11.individulas FC'!J42+'12.legal entities FC'!J42</f>
        <v>43695.899999999994</v>
      </c>
      <c r="K42" s="28">
        <f>('11.individulas FC'!J42*'11.individulas FC'!K42+'12.legal entities FC'!J42*'12.legal entities FC'!K42)/('11.individulas FC'!J42+'12.legal entities FC'!J42)</f>
        <v>22.521267899276594</v>
      </c>
      <c r="L42" s="29">
        <f>'11.individulas FC'!L42+'12.legal entities FC'!L42</f>
        <v>122752.90000000001</v>
      </c>
      <c r="M42" s="28">
        <f>('11.individulas FC'!L42*'11.individulas FC'!M42+'12.legal entities FC'!L42*'12.legal entities FC'!M42)/('11.individulas FC'!L42+'12.legal entities FC'!L42)</f>
        <v>23.001884045101988</v>
      </c>
      <c r="N42" s="29">
        <f>'11.individulas FC'!N42+'12.legal entities FC'!N42</f>
        <v>13942.3</v>
      </c>
      <c r="O42" s="28">
        <f>('11.individulas FC'!N42*'11.individulas FC'!O42+'12.legal entities FC'!N42*'12.legal entities FC'!O42)/('11.individulas FC'!N42+'12.legal entities FC'!N42)</f>
        <v>22.283846997984547</v>
      </c>
      <c r="P42" s="29"/>
      <c r="Q42" s="28"/>
      <c r="R42" s="29"/>
      <c r="S42" s="28"/>
    </row>
    <row r="43" spans="1:19" ht="14.25" customHeight="1" x14ac:dyDescent="0.2">
      <c r="A43" s="26" t="s">
        <v>28</v>
      </c>
      <c r="B43" s="27">
        <f>'11.individulas FC'!B43+'12.legal entities FC'!B43</f>
        <v>372292.80000000005</v>
      </c>
      <c r="C43" s="28">
        <f>('11.individulas FC'!B43*'11.individulas FC'!C43+'12.legal entities FC'!B43*'12.legal entities FC'!C43)/('11.individulas FC'!B43+'12.legal entities FC'!B43)</f>
        <v>18.024052393707315</v>
      </c>
      <c r="D43" s="29">
        <f>'11.individulas FC'!D43+'12.legal entities FC'!D43</f>
        <v>81357.5</v>
      </c>
      <c r="E43" s="28">
        <f>('11.individulas FC'!D43*'11.individulas FC'!E43+'12.legal entities FC'!D43*'12.legal entities FC'!E43)/('11.individulas FC'!D43+'12.legal entities FC'!D43)</f>
        <v>5.9475235595980704</v>
      </c>
      <c r="F43" s="29">
        <f t="shared" si="0"/>
        <v>290935.3</v>
      </c>
      <c r="G43" s="28">
        <f t="shared" si="1"/>
        <v>21.401147557549738</v>
      </c>
      <c r="H43" s="29">
        <f>'11.individulas FC'!H43+'12.legal entities FC'!H43</f>
        <v>1554.9</v>
      </c>
      <c r="I43" s="28">
        <f>('11.individulas FC'!H43*'11.individulas FC'!I43+'12.legal entities FC'!H43*'12.legal entities FC'!I43)/('11.individulas FC'!H43+'12.legal entities FC'!H43)</f>
        <v>17.353205993954592</v>
      </c>
      <c r="J43" s="29">
        <f>'11.individulas FC'!J43+'12.legal entities FC'!J43</f>
        <v>94438.399999999994</v>
      </c>
      <c r="K43" s="28">
        <f>('11.individulas FC'!J43*'11.individulas FC'!K43+'12.legal entities FC'!J43*'12.legal entities FC'!K43)/('11.individulas FC'!J43+'12.legal entities FC'!J43)</f>
        <v>20.871731488462327</v>
      </c>
      <c r="L43" s="29">
        <f>'11.individulas FC'!L43+'12.legal entities FC'!L43</f>
        <v>171179.90000000002</v>
      </c>
      <c r="M43" s="28">
        <f>('11.individulas FC'!L43*'11.individulas FC'!M43+'12.legal entities FC'!L43*'12.legal entities FC'!M43)/('11.individulas FC'!L43+'12.legal entities FC'!L43)</f>
        <v>21.824767241948376</v>
      </c>
      <c r="N43" s="29">
        <f>'11.individulas FC'!N43+'12.legal entities FC'!N43</f>
        <v>23762.100000000002</v>
      </c>
      <c r="O43" s="28">
        <f>('11.individulas FC'!N43*'11.individulas FC'!O43+'12.legal entities FC'!N43*'12.legal entities FC'!O43)/('11.individulas FC'!N43+'12.legal entities FC'!N43)</f>
        <v>20.718387011249003</v>
      </c>
      <c r="P43" s="29"/>
      <c r="Q43" s="28"/>
      <c r="R43" s="30"/>
      <c r="S43" s="31"/>
    </row>
    <row r="44" spans="1:19" ht="14.25" customHeight="1" thickBot="1" x14ac:dyDescent="0.25">
      <c r="A44" s="32" t="s">
        <v>29</v>
      </c>
      <c r="B44" s="33">
        <f>'11.individulas FC'!B44+'12.legal entities FC'!B44</f>
        <v>257483.40000000002</v>
      </c>
      <c r="C44" s="34">
        <f>('11.individulas FC'!B44*'11.individulas FC'!C44+'12.legal entities FC'!B44*'12.legal entities FC'!C44)/('11.individulas FC'!B44+'12.legal entities FC'!B44)</f>
        <v>12.102635136867075</v>
      </c>
      <c r="D44" s="35">
        <f>'11.individulas FC'!D44+'12.legal entities FC'!D44</f>
        <v>110890.00000000001</v>
      </c>
      <c r="E44" s="34">
        <f>('11.individulas FC'!D44*'11.individulas FC'!E44+'12.legal entities FC'!D44*'12.legal entities FC'!E44)/('11.individulas FC'!D44+'12.legal entities FC'!D44)</f>
        <v>0.96256250338172944</v>
      </c>
      <c r="F44" s="35">
        <f t="shared" si="0"/>
        <v>146593.40000000002</v>
      </c>
      <c r="G44" s="34">
        <f t="shared" si="1"/>
        <v>20.529499199827551</v>
      </c>
      <c r="H44" s="35">
        <f>'11.individulas FC'!H44+'12.legal entities FC'!H44</f>
        <v>17820.100000000002</v>
      </c>
      <c r="I44" s="34">
        <f>('11.individulas FC'!H44*'11.individulas FC'!I44+'12.legal entities FC'!H44*'12.legal entities FC'!I44)/('11.individulas FC'!H44+'12.legal entities FC'!H44)</f>
        <v>9.2469198826044749</v>
      </c>
      <c r="J44" s="35">
        <f>'11.individulas FC'!J44+'12.legal entities FC'!J44</f>
        <v>79026.700000000012</v>
      </c>
      <c r="K44" s="34">
        <f>('11.individulas FC'!J44*'11.individulas FC'!K44+'12.legal entities FC'!J44*'12.legal entities FC'!K44)/('11.individulas FC'!J44+'12.legal entities FC'!J44)</f>
        <v>21.387115810226163</v>
      </c>
      <c r="L44" s="35">
        <f>'11.individulas FC'!L44+'12.legal entities FC'!L44</f>
        <v>40029.599999999999</v>
      </c>
      <c r="M44" s="34">
        <f>('11.individulas FC'!L44*'11.individulas FC'!M44+'12.legal entities FC'!L44*'12.legal entities FC'!M44)/('11.individulas FC'!L44+'12.legal entities FC'!L44)</f>
        <v>23.595036997621762</v>
      </c>
      <c r="N44" s="35">
        <f>'11.individulas FC'!N44+'12.legal entities FC'!N44</f>
        <v>9717</v>
      </c>
      <c r="O44" s="34">
        <f>('11.individulas FC'!N44*'11.individulas FC'!O44+'12.legal entities FC'!N44*'12.legal entities FC'!O44)/('11.individulas FC'!N44+'12.legal entities FC'!N44)</f>
        <v>21.617265925697232</v>
      </c>
      <c r="P44" s="35"/>
      <c r="Q44" s="34"/>
      <c r="R44" s="35"/>
      <c r="S44" s="34"/>
    </row>
    <row r="45" spans="1:19" ht="14.25" customHeight="1" x14ac:dyDescent="0.2">
      <c r="A45" s="26" t="s">
        <v>32</v>
      </c>
      <c r="B45" s="27">
        <f>'11.individulas FC'!B45+'12.legal entities FC'!B45</f>
        <v>288522.8</v>
      </c>
      <c r="C45" s="28">
        <f>('11.individulas FC'!B45*'11.individulas FC'!C45+'12.legal entities FC'!B45*'12.legal entities FC'!C45)/('11.individulas FC'!B45+'12.legal entities FC'!B45)</f>
        <v>16.528278080623089</v>
      </c>
      <c r="D45" s="29">
        <f>'11.individulas FC'!D45+'12.legal entities FC'!D45</f>
        <v>61707.5</v>
      </c>
      <c r="E45" s="28">
        <f>('11.individulas FC'!D45*'11.individulas FC'!E45+'12.legal entities FC'!D45*'12.legal entities FC'!E45)/('11.individulas FC'!D45+'12.legal entities FC'!D45)</f>
        <v>0.34798282218530974</v>
      </c>
      <c r="F45" s="29">
        <f t="shared" si="0"/>
        <v>226815.3</v>
      </c>
      <c r="G45" s="28">
        <f t="shared" si="1"/>
        <v>20.930298445475245</v>
      </c>
      <c r="H45" s="29">
        <f>'11.individulas FC'!H45+'12.legal entities FC'!H45</f>
        <v>14780.599999999999</v>
      </c>
      <c r="I45" s="28">
        <f>('11.individulas FC'!H45*'11.individulas FC'!I45+'12.legal entities FC'!H45*'12.legal entities FC'!I45)/('11.individulas FC'!H45+'12.legal entities FC'!H45)</f>
        <v>13.8819311124041</v>
      </c>
      <c r="J45" s="29">
        <f>'11.individulas FC'!J45+'12.legal entities FC'!J45</f>
        <v>133753.4</v>
      </c>
      <c r="K45" s="28">
        <f>('11.individulas FC'!J45*'11.individulas FC'!K45+'12.legal entities FC'!J45*'12.legal entities FC'!K45)/('11.individulas FC'!J45+'12.legal entities FC'!J45)</f>
        <v>21.172458868335312</v>
      </c>
      <c r="L45" s="29">
        <f>'11.individulas FC'!L45+'12.legal entities FC'!L45</f>
        <v>63338.899999999994</v>
      </c>
      <c r="M45" s="28">
        <f>('11.individulas FC'!L45*'11.individulas FC'!M45+'12.legal entities FC'!L45*'12.legal entities FC'!M45)/('11.individulas FC'!L45+'12.legal entities FC'!L45)</f>
        <v>21.838326494460752</v>
      </c>
      <c r="N45" s="29">
        <f>'11.individulas FC'!N45+'12.legal entities FC'!N45</f>
        <v>14942.4</v>
      </c>
      <c r="O45" s="28">
        <f>('11.individulas FC'!N45*'11.individulas FC'!O45+'12.legal entities FC'!N45*'12.legal entities FC'!O45)/('11.individulas FC'!N45+'12.legal entities FC'!N45)</f>
        <v>21.885688510547169</v>
      </c>
      <c r="P45" s="29"/>
      <c r="Q45" s="28"/>
      <c r="R45" s="30"/>
      <c r="S45" s="31"/>
    </row>
    <row r="46" spans="1:19" ht="14.25" customHeight="1" x14ac:dyDescent="0.2">
      <c r="A46" s="26" t="s">
        <v>19</v>
      </c>
      <c r="B46" s="27">
        <f>'11.individulas FC'!B46+'12.legal entities FC'!B46</f>
        <v>213865.2</v>
      </c>
      <c r="C46" s="28">
        <f>('11.individulas FC'!B46*'11.individulas FC'!C46+'12.legal entities FC'!B46*'12.legal entities FC'!C46)/('11.individulas FC'!B46+'12.legal entities FC'!B46)</f>
        <v>9.5891728761855628</v>
      </c>
      <c r="D46" s="29">
        <f>'11.individulas FC'!D46+'12.legal entities FC'!D46</f>
        <v>64129.499999999993</v>
      </c>
      <c r="E46" s="28">
        <f>('11.individulas FC'!D46*'11.individulas FC'!E46+'12.legal entities FC'!D46*'12.legal entities FC'!E46)/('11.individulas FC'!D46+'12.legal entities FC'!D46)</f>
        <v>1.5858522208967794</v>
      </c>
      <c r="F46" s="29">
        <f t="shared" si="0"/>
        <v>149735.70000000001</v>
      </c>
      <c r="G46" s="28">
        <f t="shared" si="1"/>
        <v>13.016872162082921</v>
      </c>
      <c r="H46" s="29">
        <f>'11.individulas FC'!H46+'12.legal entities FC'!H46</f>
        <v>62718.3</v>
      </c>
      <c r="I46" s="28">
        <f>('11.individulas FC'!H46*'11.individulas FC'!I46+'12.legal entities FC'!H46*'12.legal entities FC'!I46)/('11.individulas FC'!H46+'12.legal entities FC'!H46)</f>
        <v>4.6972701747336911</v>
      </c>
      <c r="J46" s="29">
        <f>'11.individulas FC'!J46+'12.legal entities FC'!J46</f>
        <v>51872.9</v>
      </c>
      <c r="K46" s="28">
        <f>('11.individulas FC'!J46*'11.individulas FC'!K46+'12.legal entities FC'!J46*'12.legal entities FC'!K46)/('11.individulas FC'!J46+'12.legal entities FC'!J46)</f>
        <v>18.390513312346137</v>
      </c>
      <c r="L46" s="29">
        <f>'11.individulas FC'!L46+'12.legal entities FC'!L46</f>
        <v>30456.3</v>
      </c>
      <c r="M46" s="28">
        <f>('11.individulas FC'!L46*'11.individulas FC'!M46+'12.legal entities FC'!L46*'12.legal entities FC'!M46)/('11.individulas FC'!L46+'12.legal entities FC'!L46)</f>
        <v>19.774700702317748</v>
      </c>
      <c r="N46" s="29">
        <f>'11.individulas FC'!N46+'12.legal entities FC'!N46</f>
        <v>4688.2000000000007</v>
      </c>
      <c r="O46" s="28">
        <f>('11.individulas FC'!N46*'11.individulas FC'!O46+'12.legal entities FC'!N46*'12.legal entities FC'!O46)/('11.individulas FC'!N46+'12.legal entities FC'!N46)</f>
        <v>20.957337570922739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>'11.individulas FC'!B47+'12.legal entities FC'!B47</f>
        <v>414476.1</v>
      </c>
      <c r="C47" s="28">
        <f>('11.individulas FC'!B47*'11.individulas FC'!C47+'12.legal entities FC'!B47*'12.legal entities FC'!C47)/('11.individulas FC'!B47+'12.legal entities FC'!B47)</f>
        <v>7.4564970260046364</v>
      </c>
      <c r="D47" s="29">
        <f>'11.individulas FC'!D47+'12.legal entities FC'!D47</f>
        <v>228281.9</v>
      </c>
      <c r="E47" s="28">
        <f>('11.individulas FC'!D47*'11.individulas FC'!E47+'12.legal entities FC'!D47*'12.legal entities FC'!E47)/('11.individulas FC'!D47+'12.legal entities FC'!D47)</f>
        <v>0.64206092116808222</v>
      </c>
      <c r="F47" s="29">
        <f t="shared" si="0"/>
        <v>186194.2</v>
      </c>
      <c r="G47" s="28">
        <f t="shared" si="1"/>
        <v>15.811281554420061</v>
      </c>
      <c r="H47" s="29">
        <f>'11.individulas FC'!H47+'12.legal entities FC'!H47</f>
        <v>42081.599999999999</v>
      </c>
      <c r="I47" s="28">
        <f>('11.individulas FC'!H47*'11.individulas FC'!I47+'12.legal entities FC'!H47*'12.legal entities FC'!I47)/('11.individulas FC'!H47+'12.legal entities FC'!H47)</f>
        <v>10.018834835177371</v>
      </c>
      <c r="J47" s="29">
        <f>'11.individulas FC'!J47+'12.legal entities FC'!J47</f>
        <v>87096.4</v>
      </c>
      <c r="K47" s="28">
        <f>('11.individulas FC'!J47*'11.individulas FC'!K47+'12.legal entities FC'!J47*'12.legal entities FC'!K47)/('11.individulas FC'!J47+'12.legal entities FC'!J47)</f>
        <v>17.651080090566317</v>
      </c>
      <c r="L47" s="29">
        <f>'11.individulas FC'!L47+'12.legal entities FC'!L47</f>
        <v>50496.6</v>
      </c>
      <c r="M47" s="28">
        <f>('11.individulas FC'!L47*'11.individulas FC'!M47+'12.legal entities FC'!L47*'12.legal entities FC'!M47)/('11.individulas FC'!L47+'12.legal entities FC'!L47)</f>
        <v>17.136980034299338</v>
      </c>
      <c r="N47" s="29">
        <f>'11.individulas FC'!N47+'12.legal entities FC'!N47</f>
        <v>6519.5999999999995</v>
      </c>
      <c r="O47" s="28">
        <f>('11.individulas FC'!N47*'11.individulas FC'!O47+'12.legal entities FC'!N47*'12.legal entities FC'!O47)/('11.individulas FC'!N47+'12.legal entities FC'!N47)</f>
        <v>18.353206024909504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>'11.individulas FC'!B48+'12.legal entities FC'!B48</f>
        <v>289815.3</v>
      </c>
      <c r="C48" s="28">
        <f>('11.individulas FC'!B48*'11.individulas FC'!C48+'12.legal entities FC'!B48*'12.legal entities FC'!C48)/('11.individulas FC'!B48+'12.legal entities FC'!B48)</f>
        <v>7.2750709158557187</v>
      </c>
      <c r="D48" s="29">
        <f>'11.individulas FC'!D48+'12.legal entities FC'!D48</f>
        <v>143671</v>
      </c>
      <c r="E48" s="28">
        <f>('11.individulas FC'!D48*'11.individulas FC'!E48+'12.legal entities FC'!D48*'12.legal entities FC'!E48)/('11.individulas FC'!D48+'12.legal entities FC'!D48)</f>
        <v>1.2641025676719726</v>
      </c>
      <c r="F48" s="29">
        <f t="shared" si="0"/>
        <v>146144.29999999999</v>
      </c>
      <c r="G48" s="28">
        <f t="shared" si="1"/>
        <v>13.184311533190142</v>
      </c>
      <c r="H48" s="29">
        <f>'11.individulas FC'!H48+'12.legal entities FC'!H48</f>
        <v>60682.5</v>
      </c>
      <c r="I48" s="28">
        <f>('11.individulas FC'!H48*'11.individulas FC'!I48+'12.legal entities FC'!H48*'12.legal entities FC'!I48)/('11.individulas FC'!H48+'12.legal entities FC'!H48)</f>
        <v>6.158065455444321</v>
      </c>
      <c r="J48" s="29">
        <f>'11.individulas FC'!J48+'12.legal entities FC'!J48</f>
        <v>40529.199999999997</v>
      </c>
      <c r="K48" s="28">
        <f>('11.individulas FC'!J48*'11.individulas FC'!K48+'12.legal entities FC'!J48*'12.legal entities FC'!K48)/('11.individulas FC'!J48+'12.legal entities FC'!J48)</f>
        <v>20.876919603643792</v>
      </c>
      <c r="L48" s="29">
        <f>'11.individulas FC'!L48+'12.legal entities FC'!L48</f>
        <v>34786.199999999997</v>
      </c>
      <c r="M48" s="28">
        <f>('11.individulas FC'!L48*'11.individulas FC'!M48+'12.legal entities FC'!L48*'12.legal entities FC'!M48)/('11.individulas FC'!L48+'12.legal entities FC'!L48)</f>
        <v>15.259945696856802</v>
      </c>
      <c r="N48" s="29">
        <f>'11.individulas FC'!N48+'12.legal entities FC'!N48</f>
        <v>10146.4</v>
      </c>
      <c r="O48" s="28">
        <f>('11.individulas FC'!N48*'11.individulas FC'!O48+'12.legal entities FC'!N48*'12.legal entities FC'!O48)/('11.individulas FC'!N48+'12.legal entities FC'!N48)</f>
        <v>17.362295986753924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>'11.individulas FC'!B49+'12.legal entities FC'!B49</f>
        <v>252356.3</v>
      </c>
      <c r="C49" s="28">
        <f>('11.individulas FC'!B49*'11.individulas FC'!C49+'12.legal entities FC'!B49*'12.legal entities FC'!C49)/('11.individulas FC'!B49+'12.legal entities FC'!B49)</f>
        <v>7.8949824672496787</v>
      </c>
      <c r="D49" s="29">
        <f>'11.individulas FC'!D49+'12.legal entities FC'!D49</f>
        <v>116799.9</v>
      </c>
      <c r="E49" s="28">
        <f>('11.individulas FC'!D49*'11.individulas FC'!E49+'12.legal entities FC'!D49*'12.legal entities FC'!E49)/('11.individulas FC'!D49+'12.legal entities FC'!D49)</f>
        <v>1.6646745587967116</v>
      </c>
      <c r="F49" s="29">
        <f t="shared" si="0"/>
        <v>135556.4</v>
      </c>
      <c r="G49" s="28">
        <f t="shared" si="1"/>
        <v>13.263222850415033</v>
      </c>
      <c r="H49" s="29">
        <f>'11.individulas FC'!H49+'12.legal entities FC'!H49</f>
        <v>18353.600000000002</v>
      </c>
      <c r="I49" s="28">
        <f>('11.individulas FC'!H49*'11.individulas FC'!I49+'12.legal entities FC'!H49*'12.legal entities FC'!I49)/('11.individulas FC'!H49+'12.legal entities FC'!H49)</f>
        <v>1.7193793043326648</v>
      </c>
      <c r="J49" s="29">
        <f>'11.individulas FC'!J49+'12.legal entities FC'!J49</f>
        <v>48994.9</v>
      </c>
      <c r="K49" s="28">
        <f>('11.individulas FC'!J49*'11.individulas FC'!K49+'12.legal entities FC'!J49*'12.legal entities FC'!K49)/('11.individulas FC'!J49+'12.legal entities FC'!J49)</f>
        <v>14.015265588867415</v>
      </c>
      <c r="L49" s="29">
        <f>'11.individulas FC'!L49+'12.legal entities FC'!L49</f>
        <v>54417.9</v>
      </c>
      <c r="M49" s="28">
        <f>('11.individulas FC'!L49*'11.individulas FC'!M49+'12.legal entities FC'!L49*'12.legal entities FC'!M49)/('11.individulas FC'!L49+'12.legal entities FC'!L49)</f>
        <v>15.491564466839039</v>
      </c>
      <c r="N49" s="29">
        <f>'11.individulas FC'!N49+'12.legal entities FC'!N49</f>
        <v>13790</v>
      </c>
      <c r="O49" s="28">
        <f>('11.individulas FC'!N49*'11.individulas FC'!O49+'12.legal entities FC'!N49*'12.legal entities FC'!O49)/('11.individulas FC'!N49+'12.legal entities FC'!N49)</f>
        <v>17.161928934010152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>'11.individulas FC'!B50+'12.legal entities FC'!B50</f>
        <v>261218.09999999998</v>
      </c>
      <c r="C50" s="28">
        <f>('11.individulas FC'!B50*'11.individulas FC'!C50+'12.legal entities FC'!B50*'12.legal entities FC'!C50)/('11.individulas FC'!B50+'12.legal entities FC'!B50)</f>
        <v>6.7112158422406418</v>
      </c>
      <c r="D50" s="29">
        <f>'11.individulas FC'!D50+'12.legal entities FC'!D50</f>
        <v>119933.29999999999</v>
      </c>
      <c r="E50" s="28">
        <f>('11.individulas FC'!D50*'11.individulas FC'!E50+'12.legal entities FC'!D50*'12.legal entities FC'!E50)/('11.individulas FC'!D50+'12.legal entities FC'!D50)</f>
        <v>0.56400922846282064</v>
      </c>
      <c r="F50" s="29">
        <f t="shared" si="0"/>
        <v>141284.80000000002</v>
      </c>
      <c r="G50" s="28">
        <f t="shared" si="1"/>
        <v>11.929433052954032</v>
      </c>
      <c r="H50" s="29">
        <f>'11.individulas FC'!H50+'12.legal entities FC'!H50</f>
        <v>28782.5</v>
      </c>
      <c r="I50" s="28">
        <f>('11.individulas FC'!H50*'11.individulas FC'!I50+'12.legal entities FC'!H50*'12.legal entities FC'!I50)/('11.individulas FC'!H50+'12.legal entities FC'!H50)</f>
        <v>5.1501172934943114</v>
      </c>
      <c r="J50" s="29">
        <f>'11.individulas FC'!J50+'12.legal entities FC'!J50</f>
        <v>32605.199999999997</v>
      </c>
      <c r="K50" s="28">
        <f>('11.individulas FC'!J50*'11.individulas FC'!K50+'12.legal entities FC'!J50*'12.legal entities FC'!K50)/('11.individulas FC'!J50+'12.legal entities FC'!J50)</f>
        <v>16.214538785224445</v>
      </c>
      <c r="L50" s="29">
        <f>'11.individulas FC'!L50+'12.legal entities FC'!L50</f>
        <v>76109.5</v>
      </c>
      <c r="M50" s="28">
        <f>('11.individulas FC'!L50*'11.individulas FC'!M50+'12.legal entities FC'!L50*'12.legal entities FC'!M50)/('11.individulas FC'!L50+'12.legal entities FC'!L50)</f>
        <v>12.387827564233111</v>
      </c>
      <c r="N50" s="29">
        <f>'11.individulas FC'!N50+'12.legal entities FC'!N50</f>
        <v>3787.6</v>
      </c>
      <c r="O50" s="28">
        <f>('11.individulas FC'!N50*'11.individulas FC'!O50+'12.legal entities FC'!N50*'12.legal entities FC'!O50)/('11.individulas FC'!N50+'12.legal entities FC'!N50)</f>
        <v>17.34730964198965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>'11.individulas FC'!B51+'12.legal entities FC'!B51</f>
        <v>197210.19999999998</v>
      </c>
      <c r="C51" s="28">
        <f>('11.individulas FC'!B51*'11.individulas FC'!C51+'12.legal entities FC'!B51*'12.legal entities FC'!C51)/('11.individulas FC'!B51+'12.legal entities FC'!B51)</f>
        <v>6.922287047018866</v>
      </c>
      <c r="D51" s="29">
        <f>'11.individulas FC'!D51+'12.legal entities FC'!D51</f>
        <v>94446</v>
      </c>
      <c r="E51" s="28">
        <f>('11.individulas FC'!D51*'11.individulas FC'!E51+'12.legal entities FC'!D51*'12.legal entities FC'!E51)/('11.individulas FC'!D51+'12.legal entities FC'!D51)</f>
        <v>0.6598343180229973</v>
      </c>
      <c r="F51" s="29">
        <f t="shared" si="0"/>
        <v>102764.2</v>
      </c>
      <c r="G51" s="28">
        <f t="shared" si="1"/>
        <v>12.677828475286139</v>
      </c>
      <c r="H51" s="29">
        <f>'11.individulas FC'!H51+'12.legal entities FC'!H51</f>
        <v>12716.5</v>
      </c>
      <c r="I51" s="28">
        <f>('11.individulas FC'!H51*'11.individulas FC'!I51+'12.legal entities FC'!H51*'12.legal entities FC'!I51)/('11.individulas FC'!H51+'12.legal entities FC'!H51)</f>
        <v>6.9167184366767573</v>
      </c>
      <c r="J51" s="29">
        <f>'11.individulas FC'!J51+'12.legal entities FC'!J51</f>
        <v>32866.400000000001</v>
      </c>
      <c r="K51" s="28">
        <f>('11.individulas FC'!J51*'11.individulas FC'!K51+'12.legal entities FC'!J51*'12.legal entities FC'!K51)/('11.individulas FC'!J51+'12.legal entities FC'!J51)</f>
        <v>12.647008190735827</v>
      </c>
      <c r="L51" s="29">
        <f>'11.individulas FC'!L51+'12.legal entities FC'!L51</f>
        <v>52582.299999999996</v>
      </c>
      <c r="M51" s="28">
        <f>('11.individulas FC'!L51*'11.individulas FC'!M51+'12.legal entities FC'!L51*'12.legal entities FC'!M51)/('11.individulas FC'!L51+'12.legal entities FC'!L51)</f>
        <v>13.819392095819316</v>
      </c>
      <c r="N51" s="29">
        <f>'11.individulas FC'!N51+'12.legal entities FC'!N51</f>
        <v>4415</v>
      </c>
      <c r="O51" s="28">
        <f>('11.individulas FC'!N51*'11.individulas FC'!O51+'12.legal entities FC'!N51*'12.legal entities FC'!O51)/('11.individulas FC'!N51+'12.legal entities FC'!N51)</f>
        <v>15.68321630804077</v>
      </c>
      <c r="P51" s="29">
        <f>'11.individulas FC'!P51+'12.legal entities FC'!P51</f>
        <v>184</v>
      </c>
      <c r="Q51" s="28">
        <f>('11.individulas FC'!P51*'11.individulas FC'!Q51+'12.legal entities FC'!P51*'12.legal entities FC'!Q51)/('11.individulas FC'!P51+'12.legal entities FC'!P51)</f>
        <v>18</v>
      </c>
      <c r="R51" s="30"/>
      <c r="S51" s="31"/>
    </row>
    <row r="52" spans="1:19" ht="14.25" customHeight="1" x14ac:dyDescent="0.2">
      <c r="A52" s="26" t="s">
        <v>25</v>
      </c>
      <c r="B52" s="27">
        <f>'11.individulas FC'!B52+'12.legal entities FC'!B52</f>
        <v>495447.8</v>
      </c>
      <c r="C52" s="28">
        <f>('11.individulas FC'!B52*'11.individulas FC'!C52+'12.legal entities FC'!B52*'12.legal entities FC'!C52)/('11.individulas FC'!B52+'12.legal entities FC'!B52)</f>
        <v>4.2206854990576206</v>
      </c>
      <c r="D52" s="29">
        <f>'11.individulas FC'!D52+'12.legal entities FC'!D52</f>
        <v>221505.1</v>
      </c>
      <c r="E52" s="28">
        <f>('11.individulas FC'!D52*'11.individulas FC'!E52+'12.legal entities FC'!D52*'12.legal entities FC'!E52)/('11.individulas FC'!D52+'12.legal entities FC'!D52)</f>
        <v>0.84934961768374628</v>
      </c>
      <c r="F52" s="29">
        <f t="shared" si="0"/>
        <v>273942.7</v>
      </c>
      <c r="G52" s="28">
        <f t="shared" si="1"/>
        <v>6.9466865625548708</v>
      </c>
      <c r="H52" s="29">
        <f>'11.individulas FC'!H52+'12.legal entities FC'!H52</f>
        <v>167510</v>
      </c>
      <c r="I52" s="28">
        <f>('11.individulas FC'!H52*'11.individulas FC'!I52+'12.legal entities FC'!H52*'12.legal entities FC'!I52)/('11.individulas FC'!H52+'12.legal entities FC'!H52)</f>
        <v>3.8849290191630348</v>
      </c>
      <c r="J52" s="29">
        <f>'11.individulas FC'!J52+'12.legal entities FC'!J52</f>
        <v>27786</v>
      </c>
      <c r="K52" s="28">
        <f>('11.individulas FC'!J52*'11.individulas FC'!K52+'12.legal entities FC'!J52*'12.legal entities FC'!K52)/('11.individulas FC'!J52+'12.legal entities FC'!J52)</f>
        <v>10.268554667818325</v>
      </c>
      <c r="L52" s="29">
        <f>'11.individulas FC'!L52+'12.legal entities FC'!L52</f>
        <v>76165.7</v>
      </c>
      <c r="M52" s="28">
        <f>('11.individulas FC'!L52*'11.individulas FC'!M52+'12.legal entities FC'!L52*'12.legal entities FC'!M52)/('11.individulas FC'!L52+'12.legal entities FC'!L52)</f>
        <v>12.177744745994589</v>
      </c>
      <c r="N52" s="29">
        <f>'11.individulas FC'!N52+'12.legal entities FC'!N52</f>
        <v>2481</v>
      </c>
      <c r="O52" s="28">
        <f>('11.individulas FC'!N52*'11.individulas FC'!O52+'12.legal entities FC'!N52*'12.legal entities FC'!O52)/('11.individulas FC'!N52+'12.legal entities FC'!N52)</f>
        <v>15.873075372833537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>'11.individulas FC'!B53+'12.legal entities FC'!B53</f>
        <v>560538.1</v>
      </c>
      <c r="C53" s="28">
        <f>('11.individulas FC'!B53*'11.individulas FC'!C53+'12.legal entities FC'!B53*'12.legal entities FC'!C53)/('11.individulas FC'!B53+'12.legal entities FC'!B53)</f>
        <v>3.6705703519528825</v>
      </c>
      <c r="D53" s="29">
        <f>'11.individulas FC'!D53+'12.legal entities FC'!D53</f>
        <v>298424.59999999998</v>
      </c>
      <c r="E53" s="28">
        <f>('11.individulas FC'!D53*'11.individulas FC'!E53+'12.legal entities FC'!D53*'12.legal entities FC'!E53)/('11.individulas FC'!D53+'12.legal entities FC'!D53)</f>
        <v>0.45519248748260033</v>
      </c>
      <c r="F53" s="29">
        <f t="shared" si="0"/>
        <v>262113.49999999997</v>
      </c>
      <c r="G53" s="28">
        <f t="shared" si="1"/>
        <v>7.3313808521880794</v>
      </c>
      <c r="H53" s="29">
        <f>'11.individulas FC'!H53+'12.legal entities FC'!H53</f>
        <v>155130.29999999999</v>
      </c>
      <c r="I53" s="28">
        <f>('11.individulas FC'!H53*'11.individulas FC'!I53+'12.legal entities FC'!H53*'12.legal entities FC'!I53)/('11.individulas FC'!H53+'12.legal entities FC'!H53)</f>
        <v>4.268713848938603</v>
      </c>
      <c r="J53" s="29">
        <f>'11.individulas FC'!J53+'12.legal entities FC'!J53</f>
        <v>37113.4</v>
      </c>
      <c r="K53" s="28">
        <f>('11.individulas FC'!J53*'11.individulas FC'!K53+'12.legal entities FC'!J53*'12.legal entities FC'!K53)/('11.individulas FC'!J53+'12.legal entities FC'!J53)</f>
        <v>12.552706030705892</v>
      </c>
      <c r="L53" s="29">
        <f>'11.individulas FC'!L53+'12.legal entities FC'!L53</f>
        <v>67263.799999999988</v>
      </c>
      <c r="M53" s="28">
        <f>('11.individulas FC'!L53*'11.individulas FC'!M53+'12.legal entities FC'!L53*'12.legal entities FC'!M53)/('11.individulas FC'!L53+'12.legal entities FC'!L53)</f>
        <v>11.245512965369189</v>
      </c>
      <c r="N53" s="29">
        <f>'11.individulas FC'!N53+'12.legal entities FC'!N53</f>
        <v>2606</v>
      </c>
      <c r="O53" s="28">
        <f>('11.individulas FC'!N53*'11.individulas FC'!O53+'12.legal entities FC'!N53*'12.legal entities FC'!O53)/('11.individulas FC'!N53+'12.legal entities FC'!N53)</f>
        <v>14.258442056792019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>'11.individulas FC'!B54+'12.legal entities FC'!B54</f>
        <v>433659.69999999995</v>
      </c>
      <c r="C54" s="28">
        <f>('11.individulas FC'!B54*'11.individulas FC'!C54+'12.legal entities FC'!B54*'12.legal entities FC'!C54)/('11.individulas FC'!B54+'12.legal entities FC'!B54)</f>
        <v>3.8256029946983774</v>
      </c>
      <c r="D54" s="29">
        <f>'11.individulas FC'!D54+'12.legal entities FC'!D54</f>
        <v>220459</v>
      </c>
      <c r="E54" s="28">
        <f>('11.individulas FC'!D54*'11.individulas FC'!E54+'12.legal entities FC'!D54*'12.legal entities FC'!E54)/('11.individulas FC'!D54+'12.legal entities FC'!D54)</f>
        <v>0.58222035843399456</v>
      </c>
      <c r="F54" s="29">
        <f t="shared" si="0"/>
        <v>213200.69999999998</v>
      </c>
      <c r="G54" s="28">
        <f t="shared" si="1"/>
        <v>7.1794048002656643</v>
      </c>
      <c r="H54" s="29">
        <f>'11.individulas FC'!H54+'12.legal entities FC'!H54</f>
        <v>115224.2</v>
      </c>
      <c r="I54" s="28">
        <f>('11.individulas FC'!H54*'11.individulas FC'!I54+'12.legal entities FC'!H54*'12.legal entities FC'!I54)/('11.individulas FC'!H54+'12.legal entities FC'!H54)</f>
        <v>3.662878978547909</v>
      </c>
      <c r="J54" s="29">
        <f>'11.individulas FC'!J54+'12.legal entities FC'!J54</f>
        <v>32225.599999999999</v>
      </c>
      <c r="K54" s="28">
        <f>('11.individulas FC'!J54*'11.individulas FC'!K54+'12.legal entities FC'!J54*'12.legal entities FC'!K54)/('11.individulas FC'!J54+'12.legal entities FC'!J54)</f>
        <v>10.496954533042052</v>
      </c>
      <c r="L54" s="29">
        <f>'11.individulas FC'!L54+'12.legal entities FC'!L54</f>
        <v>53782.399999999994</v>
      </c>
      <c r="M54" s="28">
        <f>('11.individulas FC'!L54*'11.individulas FC'!M54+'12.legal entities FC'!L54*'12.legal entities FC'!M54)/('11.individulas FC'!L54+'12.legal entities FC'!L54)</f>
        <v>10.831763011691558</v>
      </c>
      <c r="N54" s="29">
        <f>'11.individulas FC'!N54+'12.legal entities FC'!N54</f>
        <v>11711.5</v>
      </c>
      <c r="O54" s="28">
        <f>('11.individulas FC'!N54*'11.individulas FC'!O54+'12.legal entities FC'!N54*'12.legal entities FC'!O54)/('11.individulas FC'!N54+'12.legal entities FC'!N54)</f>
        <v>15.704048157793624</v>
      </c>
      <c r="P54" s="29">
        <f>'11.individulas FC'!P54+'12.legal entities FC'!P54</f>
        <v>257</v>
      </c>
      <c r="Q54" s="28">
        <f>('11.individulas FC'!P54*'11.individulas FC'!Q54+'12.legal entities FC'!P54*'12.legal entities FC'!Q54)/('11.individulas FC'!P54+'12.legal entities FC'!P54)</f>
        <v>15</v>
      </c>
      <c r="R54" s="29"/>
      <c r="S54" s="28"/>
    </row>
    <row r="55" spans="1:19" ht="14.25" customHeight="1" x14ac:dyDescent="0.2">
      <c r="A55" s="26" t="s">
        <v>28</v>
      </c>
      <c r="B55" s="27">
        <f>'11.individulas FC'!B55+'12.legal entities FC'!B55</f>
        <v>361227.70000000007</v>
      </c>
      <c r="C55" s="28">
        <f>('11.individulas FC'!B55*'11.individulas FC'!C55+'12.legal entities FC'!B55*'12.legal entities FC'!C55)/('11.individulas FC'!B55+'12.legal entities FC'!B55)</f>
        <v>4.4701435742607769</v>
      </c>
      <c r="D55" s="29">
        <f>'11.individulas FC'!D55+'12.legal entities FC'!D55</f>
        <v>193425.2</v>
      </c>
      <c r="E55" s="28">
        <f>('11.individulas FC'!D55*'11.individulas FC'!E55+'12.legal entities FC'!D55*'12.legal entities FC'!E55)/('11.individulas FC'!D55+'12.legal entities FC'!D55)</f>
        <v>2.2205321333518073</v>
      </c>
      <c r="F55" s="29">
        <f t="shared" si="0"/>
        <v>167802.5</v>
      </c>
      <c r="G55" s="28">
        <f t="shared" si="1"/>
        <v>7.0632607380700518</v>
      </c>
      <c r="H55" s="29">
        <f>'11.individulas FC'!H55+'12.legal entities FC'!H55</f>
        <v>101821.4</v>
      </c>
      <c r="I55" s="28">
        <f>('11.individulas FC'!H55*'11.individulas FC'!I55+'12.legal entities FC'!H55*'12.legal entities FC'!I55)/('11.individulas FC'!H55+'12.legal entities FC'!H55)</f>
        <v>4.2647690956910829</v>
      </c>
      <c r="J55" s="29">
        <f>'11.individulas FC'!J55+'12.legal entities FC'!J55</f>
        <v>22169.8</v>
      </c>
      <c r="K55" s="28">
        <f>('11.individulas FC'!J55*'11.individulas FC'!K55+'12.legal entities FC'!J55*'12.legal entities FC'!K55)/('11.individulas FC'!J55+'12.legal entities FC'!J55)</f>
        <v>9.9530374653808344</v>
      </c>
      <c r="L55" s="29">
        <f>'11.individulas FC'!L55+'12.legal entities FC'!L55</f>
        <v>40760.199999999997</v>
      </c>
      <c r="M55" s="28">
        <f>('11.individulas FC'!L55*'11.individulas FC'!M55+'12.legal entities FC'!L55*'12.legal entities FC'!M55)/('11.individulas FC'!L55+'12.legal entities FC'!L55)</f>
        <v>11.97937718656925</v>
      </c>
      <c r="N55" s="29">
        <f>'11.individulas FC'!N55+'12.legal entities FC'!N55</f>
        <v>2865.4</v>
      </c>
      <c r="O55" s="28">
        <f>('11.individulas FC'!N55*'11.individulas FC'!O55+'12.legal entities FC'!N55*'12.legal entities FC'!O55)/('11.individulas FC'!N55+'12.legal entities FC'!N55)</f>
        <v>13.897183639282472</v>
      </c>
      <c r="P55" s="29">
        <f>'11.individulas FC'!P55+'12.legal entities FC'!P55</f>
        <v>185.7</v>
      </c>
      <c r="Q55" s="28">
        <f>('11.individulas FC'!P55*'11.individulas FC'!Q55+'12.legal entities FC'!P55*'12.legal entities FC'!Q55)/('11.individulas FC'!P55+'12.legal entities FC'!P55)</f>
        <v>11.999999999999998</v>
      </c>
      <c r="R55" s="30"/>
      <c r="S55" s="31"/>
    </row>
    <row r="56" spans="1:19" ht="14.25" customHeight="1" thickBot="1" x14ac:dyDescent="0.25">
      <c r="A56" s="32" t="s">
        <v>29</v>
      </c>
      <c r="B56" s="33">
        <f>'11.individulas FC'!B56+'12.legal entities FC'!B56</f>
        <v>459968.6</v>
      </c>
      <c r="C56" s="34">
        <f>('11.individulas FC'!B56*'11.individulas FC'!C56+'12.legal entities FC'!B56*'12.legal entities FC'!C56)/('11.individulas FC'!B56+'12.legal entities FC'!B56)</f>
        <v>2.700604480392792</v>
      </c>
      <c r="D56" s="35">
        <f>'11.individulas FC'!D56+'12.legal entities FC'!D56</f>
        <v>343911.39999999997</v>
      </c>
      <c r="E56" s="34">
        <f>('11.individulas FC'!D56*'11.individulas FC'!E56+'12.legal entities FC'!D56*'12.legal entities FC'!E56)/('11.individulas FC'!D56+'12.legal entities FC'!D56)</f>
        <v>0.60373414199122222</v>
      </c>
      <c r="F56" s="35">
        <f t="shared" si="0"/>
        <v>116057.20000000001</v>
      </c>
      <c r="G56" s="34">
        <f t="shared" si="1"/>
        <v>8.9142440796434848</v>
      </c>
      <c r="H56" s="35">
        <f>'11.individulas FC'!H56+'12.legal entities FC'!H56</f>
        <v>17508.599999999999</v>
      </c>
      <c r="I56" s="34">
        <f>('11.individulas FC'!H56*'11.individulas FC'!I56+'12.legal entities FC'!H56*'12.legal entities FC'!I56)/('11.individulas FC'!H56+'12.legal entities FC'!H56)</f>
        <v>2.919904161383549</v>
      </c>
      <c r="J56" s="35">
        <f>'11.individulas FC'!J56+'12.legal entities FC'!J56</f>
        <v>50300</v>
      </c>
      <c r="K56" s="34">
        <f>('11.individulas FC'!J56*'11.individulas FC'!K56+'12.legal entities FC'!J56*'12.legal entities FC'!K56)/('11.individulas FC'!J56+'12.legal entities FC'!J56)</f>
        <v>10.442936540755465</v>
      </c>
      <c r="L56" s="35">
        <f>'11.individulas FC'!L56+'12.legal entities FC'!L56</f>
        <v>41448.600000000006</v>
      </c>
      <c r="M56" s="34">
        <f>('11.individulas FC'!L56*'11.individulas FC'!M56+'12.legal entities FC'!L56*'12.legal entities FC'!M56)/('11.individulas FC'!L56+'12.legal entities FC'!L56)</f>
        <v>8.9304326322240062</v>
      </c>
      <c r="N56" s="35">
        <f>'11.individulas FC'!N56+'12.legal entities FC'!N56</f>
        <v>6527.5</v>
      </c>
      <c r="O56" s="34">
        <f>('11.individulas FC'!N56*'11.individulas FC'!O56+'12.legal entities FC'!N56*'12.legal entities FC'!O56)/('11.individulas FC'!N56+'12.legal entities FC'!N56)</f>
        <v>12.981254078896976</v>
      </c>
      <c r="P56" s="35">
        <f>'11.individulas FC'!P56+'12.legal entities FC'!P56</f>
        <v>272.5</v>
      </c>
      <c r="Q56" s="34">
        <f>('11.individulas FC'!P56*'11.individulas FC'!Q56+'12.legal entities FC'!P56*'12.legal entities FC'!Q56)/('11.individulas FC'!P56+'12.legal entities FC'!P56)</f>
        <v>12</v>
      </c>
      <c r="R56" s="35"/>
      <c r="S56" s="34"/>
    </row>
    <row r="57" spans="1:19" ht="14.25" customHeight="1" x14ac:dyDescent="0.2">
      <c r="A57" s="26" t="s">
        <v>33</v>
      </c>
      <c r="B57" s="27">
        <f>'11.individulas FC'!B57+'12.legal entities FC'!B57</f>
        <v>292386.89999999997</v>
      </c>
      <c r="C57" s="28">
        <f>('11.individulas FC'!B57*'11.individulas FC'!C57+'12.legal entities FC'!B57*'12.legal entities FC'!C57)/('11.individulas FC'!B57+'12.legal entities FC'!B57)</f>
        <v>4.9744584555600824</v>
      </c>
      <c r="D57" s="29">
        <f>'11.individulas FC'!D57+'12.legal entities FC'!D57</f>
        <v>181447.5</v>
      </c>
      <c r="E57" s="28">
        <f>('11.individulas FC'!D57*'11.individulas FC'!E57+'12.legal entities FC'!D57*'12.legal entities FC'!E57)/('11.individulas FC'!D57+'12.legal entities FC'!D57)</f>
        <v>2.2852205183317489</v>
      </c>
      <c r="F57" s="29">
        <f t="shared" si="0"/>
        <v>110939.40000000002</v>
      </c>
      <c r="G57" s="28">
        <f t="shared" si="1"/>
        <v>9.3728552434932908</v>
      </c>
      <c r="H57" s="29">
        <f>'11.individulas FC'!H57+'12.legal entities FC'!H57</f>
        <v>14783.199999999999</v>
      </c>
      <c r="I57" s="28">
        <f>('11.individulas FC'!H57*'11.individulas FC'!I57+'12.legal entities FC'!H57*'12.legal entities FC'!I57)/('11.individulas FC'!H57+'12.legal entities FC'!H57)</f>
        <v>1.868713133827588</v>
      </c>
      <c r="J57" s="29">
        <f>'11.individulas FC'!J57+'12.legal entities FC'!J57</f>
        <v>54243.4</v>
      </c>
      <c r="K57" s="28">
        <f>('11.individulas FC'!J57*'11.individulas FC'!K57+'12.legal entities FC'!J57*'12.legal entities FC'!K57)/('11.individulas FC'!J57+'12.legal entities FC'!J57)</f>
        <v>9.8059876777635608</v>
      </c>
      <c r="L57" s="29">
        <f>'11.individulas FC'!L57+'12.legal entities FC'!L57</f>
        <v>35520.600000000006</v>
      </c>
      <c r="M57" s="28">
        <f>('11.individulas FC'!L57*'11.individulas FC'!M57+'12.legal entities FC'!L57*'12.legal entities FC'!M57)/('11.individulas FC'!L57+'12.legal entities FC'!L57)</f>
        <v>11.010884810504324</v>
      </c>
      <c r="N57" s="29">
        <f>'11.individulas FC'!N57+'12.legal entities FC'!N57</f>
        <v>6045.5999999999995</v>
      </c>
      <c r="O57" s="28">
        <f>('11.individulas FC'!N57*'11.individulas FC'!O57+'12.legal entities FC'!N57*'12.legal entities FC'!O57)/('11.individulas FC'!N57+'12.legal entities FC'!N57)</f>
        <v>14.028852388513963</v>
      </c>
      <c r="P57" s="29">
        <f>'11.individulas FC'!P57+'12.legal entities FC'!P57</f>
        <v>346.6</v>
      </c>
      <c r="Q57" s="28">
        <f>('11.individulas FC'!P57*'11.individulas FC'!Q57+'12.legal entities FC'!P57*'12.legal entities FC'!Q57)/('11.individulas FC'!P57+'12.legal entities FC'!P57)</f>
        <v>12.57126370455857</v>
      </c>
      <c r="R57" s="30"/>
      <c r="S57" s="31"/>
    </row>
    <row r="58" spans="1:19" ht="14.25" customHeight="1" x14ac:dyDescent="0.2">
      <c r="A58" s="26" t="s">
        <v>19</v>
      </c>
      <c r="B58" s="27">
        <f>'11.individulas FC'!B58+'12.legal entities FC'!B58</f>
        <v>375481.59999999992</v>
      </c>
      <c r="C58" s="28">
        <f>('11.individulas FC'!B58*'11.individulas FC'!C58+'12.legal entities FC'!B58*'12.legal entities FC'!C58)/('11.individulas FC'!B58+'12.legal entities FC'!B58)</f>
        <v>3.2948832699125608</v>
      </c>
      <c r="D58" s="29">
        <f>'11.individulas FC'!D58+'12.legal entities FC'!D58</f>
        <v>243990.7</v>
      </c>
      <c r="E58" s="28">
        <f>('11.individulas FC'!D58*'11.individulas FC'!E58+'12.legal entities FC'!D58*'12.legal entities FC'!E58)/('11.individulas FC'!D58+'12.legal entities FC'!D58)</f>
        <v>0.14009224122066949</v>
      </c>
      <c r="F58" s="29">
        <f t="shared" si="0"/>
        <v>131490.90000000002</v>
      </c>
      <c r="G58" s="28">
        <f t="shared" si="1"/>
        <v>9.1488219945258553</v>
      </c>
      <c r="H58" s="29">
        <f>'11.individulas FC'!H58+'12.legal entities FC'!H58</f>
        <v>29087.8</v>
      </c>
      <c r="I58" s="28">
        <f>('11.individulas FC'!H58*'11.individulas FC'!I58+'12.legal entities FC'!H58*'12.legal entities FC'!I58)/('11.individulas FC'!H58+'12.legal entities FC'!H58)</f>
        <v>3.5469904564800361</v>
      </c>
      <c r="J58" s="29">
        <f>'11.individulas FC'!J58+'12.legal entities FC'!J58</f>
        <v>45891</v>
      </c>
      <c r="K58" s="28">
        <f>('11.individulas FC'!J58*'11.individulas FC'!K58+'12.legal entities FC'!J58*'12.legal entities FC'!K58)/('11.individulas FC'!J58+'12.legal entities FC'!J58)</f>
        <v>8.5601120045324794</v>
      </c>
      <c r="L58" s="29">
        <f>'11.individulas FC'!L58+'12.legal entities FC'!L58</f>
        <v>50248.4</v>
      </c>
      <c r="M58" s="28">
        <f>('11.individulas FC'!L58*'11.individulas FC'!M58+'12.legal entities FC'!L58*'12.legal entities FC'!M58)/('11.individulas FC'!L58+'12.legal entities FC'!L58)</f>
        <v>12.449263837256508</v>
      </c>
      <c r="N58" s="29">
        <f>'11.individulas FC'!N58+'12.legal entities FC'!N58</f>
        <v>6019.6</v>
      </c>
      <c r="O58" s="28">
        <f>('11.individulas FC'!N58*'11.individulas FC'!O58+'12.legal entities FC'!N58*'12.legal entities FC'!O58)/('11.individulas FC'!N58+'12.legal entities FC'!N58)</f>
        <v>13.040035882782909</v>
      </c>
      <c r="P58" s="29">
        <f>'11.individulas FC'!P58+'12.legal entities FC'!P58</f>
        <v>244.1</v>
      </c>
      <c r="Q58" s="28">
        <f>('11.individulas FC'!P58*'11.individulas FC'!Q58+'12.legal entities FC'!P58*'12.legal entities FC'!Q58)/('11.individulas FC'!P58+'12.legal entities FC'!P58)</f>
        <v>12</v>
      </c>
      <c r="R58" s="30"/>
      <c r="S58" s="31"/>
    </row>
    <row r="59" spans="1:19" ht="14.25" customHeight="1" x14ac:dyDescent="0.2">
      <c r="A59" s="26" t="s">
        <v>20</v>
      </c>
      <c r="B59" s="27">
        <f>'11.individulas FC'!B59+'12.legal entities FC'!B59</f>
        <v>342802.80000000005</v>
      </c>
      <c r="C59" s="28">
        <f>('11.individulas FC'!B59*'11.individulas FC'!C59+'12.legal entities FC'!B59*'12.legal entities FC'!C59)/('11.individulas FC'!B59+'12.legal entities FC'!B59)</f>
        <v>2.3445930079917661</v>
      </c>
      <c r="D59" s="29">
        <f>'11.individulas FC'!D59+'12.legal entities FC'!D59</f>
        <v>249944.80000000002</v>
      </c>
      <c r="E59" s="28">
        <f>('11.individulas FC'!D59*'11.individulas FC'!E59+'12.legal entities FC'!D59*'12.legal entities FC'!E59)/('11.individulas FC'!D59+'12.legal entities FC'!D59)</f>
        <v>0.29931416056665311</v>
      </c>
      <c r="F59" s="29">
        <f t="shared" si="0"/>
        <v>92857.999999999985</v>
      </c>
      <c r="G59" s="28">
        <f t="shared" si="1"/>
        <v>7.8498463244954682</v>
      </c>
      <c r="H59" s="29">
        <f>'11.individulas FC'!H59+'12.legal entities FC'!H59</f>
        <v>10430.799999999999</v>
      </c>
      <c r="I59" s="28">
        <f>('11.individulas FC'!H59*'11.individulas FC'!I59+'12.legal entities FC'!H59*'12.legal entities FC'!I59)/('11.individulas FC'!H59+'12.legal entities FC'!H59)</f>
        <v>1.5875541665068835</v>
      </c>
      <c r="J59" s="29">
        <f>'11.individulas FC'!J59+'12.legal entities FC'!J59</f>
        <v>51827.299999999996</v>
      </c>
      <c r="K59" s="28">
        <f>('11.individulas FC'!J59*'11.individulas FC'!K59+'12.legal entities FC'!J59*'12.legal entities FC'!K59)/('11.individulas FC'!J59+'12.legal entities FC'!J59)</f>
        <v>8.1745759474253923</v>
      </c>
      <c r="L59" s="29">
        <f>'11.individulas FC'!L59+'12.legal entities FC'!L59</f>
        <v>26703.1</v>
      </c>
      <c r="M59" s="28">
        <f>('11.individulas FC'!L59*'11.individulas FC'!M59+'12.legal entities FC'!L59*'12.legal entities FC'!M59)/('11.individulas FC'!L59+'12.legal entities FC'!L59)</f>
        <v>8.9370488819650156</v>
      </c>
      <c r="N59" s="29">
        <f>'11.individulas FC'!N59+'12.legal entities FC'!N59</f>
        <v>3620.8</v>
      </c>
      <c r="O59" s="28">
        <f>('11.individulas FC'!N59*'11.individulas FC'!O59+'12.legal entities FC'!N59*'12.legal entities FC'!O59)/('11.individulas FC'!N59+'12.legal entities FC'!N59)</f>
        <v>12.907771763146265</v>
      </c>
      <c r="P59" s="29">
        <f>'11.individulas FC'!P59+'12.legal entities FC'!P59</f>
        <v>276</v>
      </c>
      <c r="Q59" s="28">
        <f>('11.individulas FC'!P59*'11.individulas FC'!Q59+'12.legal entities FC'!P59*'12.legal entities FC'!Q59)/('11.individulas FC'!P59+'12.legal entities FC'!P59)</f>
        <v>12</v>
      </c>
      <c r="R59" s="29"/>
      <c r="S59" s="28"/>
    </row>
    <row r="60" spans="1:19" ht="14.25" customHeight="1" x14ac:dyDescent="0.2">
      <c r="A60" s="26" t="s">
        <v>21</v>
      </c>
      <c r="B60" s="27">
        <f>'11.individulas FC'!B60+'12.legal entities FC'!B60</f>
        <v>296018.2</v>
      </c>
      <c r="C60" s="28">
        <f>('11.individulas FC'!B60*'11.individulas FC'!C60+'12.legal entities FC'!B60*'12.legal entities FC'!C60)/('11.individulas FC'!B60+'12.legal entities FC'!B60)</f>
        <v>2.8889612631926007</v>
      </c>
      <c r="D60" s="29">
        <f>'11.individulas FC'!D60+'12.legal entities FC'!D60</f>
        <v>192371.3</v>
      </c>
      <c r="E60" s="28">
        <f>('11.individulas FC'!D60*'11.individulas FC'!E60+'12.legal entities FC'!D60*'12.legal entities FC'!E60)/('11.individulas FC'!D60+'12.legal entities FC'!D60)</f>
        <v>0.37582933109044858</v>
      </c>
      <c r="F60" s="29">
        <f t="shared" si="0"/>
        <v>103646.9</v>
      </c>
      <c r="G60" s="28">
        <f t="shared" si="1"/>
        <v>7.5533984711554334</v>
      </c>
      <c r="H60" s="29">
        <f>'11.individulas FC'!H60+'12.legal entities FC'!H60</f>
        <v>17145.400000000001</v>
      </c>
      <c r="I60" s="28">
        <f>('11.individulas FC'!H60*'11.individulas FC'!I60+'12.legal entities FC'!H60*'12.legal entities FC'!I60)/('11.individulas FC'!H60+'12.legal entities FC'!H60)</f>
        <v>1.7280092619594758</v>
      </c>
      <c r="J60" s="29">
        <f>'11.individulas FC'!J60+'12.legal entities FC'!J60</f>
        <v>31687.200000000001</v>
      </c>
      <c r="K60" s="28">
        <f>('11.individulas FC'!J60*'11.individulas FC'!K60+'12.legal entities FC'!J60*'12.legal entities FC'!K60)/('11.individulas FC'!J60+'12.legal entities FC'!J60)</f>
        <v>8.924939407710367</v>
      </c>
      <c r="L60" s="29">
        <f>'11.individulas FC'!L60+'12.legal entities FC'!L60</f>
        <v>48902</v>
      </c>
      <c r="M60" s="28">
        <f>('11.individulas FC'!L60*'11.individulas FC'!M60+'12.legal entities FC'!L60*'12.legal entities FC'!M60)/('11.individulas FC'!L60+'12.legal entities FC'!L60)</f>
        <v>8.2687986176434514</v>
      </c>
      <c r="N60" s="29">
        <f>'11.individulas FC'!N60+'12.legal entities FC'!N60</f>
        <v>5849.9000000000005</v>
      </c>
      <c r="O60" s="28">
        <f>('11.individulas FC'!N60*'11.individulas FC'!O60+'12.legal entities FC'!N60*'12.legal entities FC'!O60)/('11.individulas FC'!N60+'12.legal entities FC'!N60)</f>
        <v>11.174840595565735</v>
      </c>
      <c r="P60" s="29">
        <f>'11.individulas FC'!P60+'12.legal entities FC'!P60</f>
        <v>62.4</v>
      </c>
      <c r="Q60" s="28">
        <f>('11.individulas FC'!P60*'11.individulas FC'!Q60+'12.legal entities FC'!P60*'12.legal entities FC'!Q60)/('11.individulas FC'!P60+'12.legal entities FC'!P60)</f>
        <v>11.54</v>
      </c>
      <c r="R60" s="30"/>
      <c r="S60" s="31"/>
    </row>
    <row r="61" spans="1:19" ht="14.25" customHeight="1" x14ac:dyDescent="0.2">
      <c r="A61" s="26" t="s">
        <v>22</v>
      </c>
      <c r="B61" s="27">
        <f>'11.individulas FC'!B61+'12.legal entities FC'!B61</f>
        <v>311469.90000000002</v>
      </c>
      <c r="C61" s="28">
        <f>('11.individulas FC'!B61*'11.individulas FC'!C61+'12.legal entities FC'!B61*'12.legal entities FC'!C61)/('11.individulas FC'!B61+'12.legal entities FC'!B61)</f>
        <v>3.025216735228669</v>
      </c>
      <c r="D61" s="29">
        <f>'11.individulas FC'!D61+'12.legal entities FC'!D61</f>
        <v>192255.4</v>
      </c>
      <c r="E61" s="28">
        <f>('11.individulas FC'!D61*'11.individulas FC'!E61+'12.legal entities FC'!D61*'12.legal entities FC'!E61)/('11.individulas FC'!D61+'12.legal entities FC'!D61)</f>
        <v>0.21136192793544417</v>
      </c>
      <c r="F61" s="29">
        <f t="shared" si="0"/>
        <v>119214.5</v>
      </c>
      <c r="G61" s="28">
        <f t="shared" si="1"/>
        <v>7.5630773270030076</v>
      </c>
      <c r="H61" s="29">
        <f>'11.individulas FC'!H61+'12.legal entities FC'!H61</f>
        <v>12835.5</v>
      </c>
      <c r="I61" s="28">
        <f>('11.individulas FC'!H61*'11.individulas FC'!I61+'12.legal entities FC'!H61*'12.legal entities FC'!I61)/('11.individulas FC'!H61+'12.legal entities FC'!H61)</f>
        <v>1.4709010167114642</v>
      </c>
      <c r="J61" s="29">
        <f>'11.individulas FC'!J61+'12.legal entities FC'!J61</f>
        <v>29235.599999999999</v>
      </c>
      <c r="K61" s="28">
        <f>('11.individulas FC'!J61*'11.individulas FC'!K61+'12.legal entities FC'!J61*'12.legal entities FC'!K61)/('11.individulas FC'!J61+'12.legal entities FC'!J61)</f>
        <v>7.0360433854615616</v>
      </c>
      <c r="L61" s="29">
        <f>'11.individulas FC'!L61+'12.legal entities FC'!L61</f>
        <v>67591.600000000006</v>
      </c>
      <c r="M61" s="28">
        <f>('11.individulas FC'!L61*'11.individulas FC'!M61+'12.legal entities FC'!L61*'12.legal entities FC'!M61)/('11.individulas FC'!L61+'12.legal entities FC'!L61)</f>
        <v>8.1224143532628297</v>
      </c>
      <c r="N61" s="29">
        <f>'11.individulas FC'!N61+'12.legal entities FC'!N61</f>
        <v>9011.4</v>
      </c>
      <c r="O61" s="28">
        <f>('11.individulas FC'!N61*'11.individulas FC'!O61+'12.legal entities FC'!N61*'12.legal entities FC'!O61)/('11.individulas FC'!N61+'12.legal entities FC'!N61)</f>
        <v>13.523181747564198</v>
      </c>
      <c r="P61" s="29">
        <f>'11.individulas FC'!P61+'12.legal entities FC'!P61</f>
        <v>540.4</v>
      </c>
      <c r="Q61" s="28">
        <f>('11.individulas FC'!P61*'11.individulas FC'!Q61+'12.legal entities FC'!P61*'12.legal entities FC'!Q61)/('11.individulas FC'!P61+'12.legal entities FC'!P61)</f>
        <v>11.428571428571429</v>
      </c>
      <c r="R61" s="30"/>
      <c r="S61" s="31"/>
    </row>
    <row r="62" spans="1:19" ht="14.25" customHeight="1" x14ac:dyDescent="0.2">
      <c r="A62" s="26" t="s">
        <v>23</v>
      </c>
      <c r="B62" s="27">
        <f>'11.individulas FC'!B62+'12.legal entities FC'!B62</f>
        <v>335528.79999999993</v>
      </c>
      <c r="C62" s="28">
        <f>('11.individulas FC'!B62*'11.individulas FC'!C62+'12.legal entities FC'!B62*'12.legal entities FC'!C62)/('11.individulas FC'!B62+'12.legal entities FC'!B62)</f>
        <v>1.0459320988243039</v>
      </c>
      <c r="D62" s="29">
        <f>'11.individulas FC'!D62+'12.legal entities FC'!D62</f>
        <v>279183.8</v>
      </c>
      <c r="E62" s="28">
        <f>('11.individulas FC'!D62*'11.individulas FC'!E62+'12.legal entities FC'!D62*'12.legal entities FC'!E62)/('11.individulas FC'!D62+'12.legal entities FC'!D62)</f>
        <v>0.10815656925652563</v>
      </c>
      <c r="F62" s="29">
        <f t="shared" si="0"/>
        <v>56344.999999999993</v>
      </c>
      <c r="G62" s="28">
        <f t="shared" si="1"/>
        <v>5.6925153962197177</v>
      </c>
      <c r="H62" s="29">
        <f>'11.individulas FC'!H62+'12.legal entities FC'!H62</f>
        <v>14074.6</v>
      </c>
      <c r="I62" s="28">
        <f>('11.individulas FC'!H62*'11.individulas FC'!I62+'12.legal entities FC'!H62*'12.legal entities FC'!I62)/('11.individulas FC'!H62+'12.legal entities FC'!H62)</f>
        <v>1.4409787844770008</v>
      </c>
      <c r="J62" s="29">
        <f>'11.individulas FC'!J62+'12.legal entities FC'!J62</f>
        <v>20736</v>
      </c>
      <c r="K62" s="28">
        <f>('11.individulas FC'!J62*'11.individulas FC'!K62+'12.legal entities FC'!J62*'12.legal entities FC'!K62)/('11.individulas FC'!J62+'12.legal entities FC'!J62)</f>
        <v>7.5104287229938276</v>
      </c>
      <c r="L62" s="29">
        <f>'11.individulas FC'!L62+'12.legal entities FC'!L62</f>
        <v>17997.600000000002</v>
      </c>
      <c r="M62" s="28">
        <f>('11.individulas FC'!L62*'11.individulas FC'!M62+'12.legal entities FC'!L62*'12.legal entities FC'!M62)/('11.individulas FC'!L62+'12.legal entities FC'!L62)</f>
        <v>5.9490787660576947</v>
      </c>
      <c r="N62" s="29">
        <f>'11.individulas FC'!N62+'12.legal entities FC'!N62</f>
        <v>3469.6</v>
      </c>
      <c r="O62" s="28">
        <f>('11.individulas FC'!N62*'11.individulas FC'!O62+'12.legal entities FC'!N62*'12.legal entities FC'!O62)/('11.individulas FC'!N62+'12.legal entities FC'!N62)</f>
        <v>10.660073207286143</v>
      </c>
      <c r="P62" s="29">
        <f>'11.individulas FC'!P62+'12.legal entities FC'!P62</f>
        <v>67.2</v>
      </c>
      <c r="Q62" s="28">
        <f>('11.individulas FC'!P62*'11.individulas FC'!Q62+'12.legal entities FC'!P62*'12.legal entities FC'!Q62)/('11.individulas FC'!P62+'12.legal entities FC'!P62)</f>
        <v>10</v>
      </c>
      <c r="R62" s="30"/>
      <c r="S62" s="31"/>
    </row>
    <row r="63" spans="1:19" ht="14.25" customHeight="1" x14ac:dyDescent="0.2">
      <c r="A63" s="26" t="s">
        <v>24</v>
      </c>
      <c r="B63" s="27">
        <f>'11.individulas FC'!B63+'12.legal entities FC'!B63</f>
        <v>296594.8</v>
      </c>
      <c r="C63" s="28">
        <f>('11.individulas FC'!B63*'11.individulas FC'!C63+'12.legal entities FC'!B63*'12.legal entities FC'!C63)/('11.individulas FC'!B63+'12.legal entities FC'!B63)</f>
        <v>2.1712709393421599</v>
      </c>
      <c r="D63" s="29">
        <f>'11.individulas FC'!D63+'12.legal entities FC'!D63</f>
        <v>200308.3</v>
      </c>
      <c r="E63" s="28">
        <f>('11.individulas FC'!D63*'11.individulas FC'!E63+'12.legal entities FC'!D63*'12.legal entities FC'!E63)/('11.individulas FC'!D63+'12.legal entities FC'!D63)</f>
        <v>0.143557366319818</v>
      </c>
      <c r="F63" s="29">
        <f t="shared" si="0"/>
        <v>96286.5</v>
      </c>
      <c r="G63" s="28">
        <f t="shared" si="1"/>
        <v>6.3895970670862479</v>
      </c>
      <c r="H63" s="29">
        <f>'11.individulas FC'!H63+'12.legal entities FC'!H63</f>
        <v>17497</v>
      </c>
      <c r="I63" s="28">
        <f>('11.individulas FC'!H63*'11.individulas FC'!I63+'12.legal entities FC'!H63*'12.legal entities FC'!I63)/('11.individulas FC'!H63+'12.legal entities FC'!H63)</f>
        <v>0.98135166028462018</v>
      </c>
      <c r="J63" s="29">
        <f>'11.individulas FC'!J63+'12.legal entities FC'!J63</f>
        <v>22629.3</v>
      </c>
      <c r="K63" s="28">
        <f>('11.individulas FC'!J63*'11.individulas FC'!K63+'12.legal entities FC'!J63*'12.legal entities FC'!K63)/('11.individulas FC'!J63+'12.legal entities FC'!J63)</f>
        <v>6.3952215932441563</v>
      </c>
      <c r="L63" s="29">
        <f>'11.individulas FC'!L63+'12.legal entities FC'!L63</f>
        <v>47218</v>
      </c>
      <c r="M63" s="28">
        <f>('11.individulas FC'!L63*'11.individulas FC'!M63+'12.legal entities FC'!L63*'12.legal entities FC'!M63)/('11.individulas FC'!L63+'12.legal entities FC'!L63)</f>
        <v>7.4026048540810709</v>
      </c>
      <c r="N63" s="29">
        <f>'11.individulas FC'!N63+'12.legal entities FC'!N63</f>
        <v>8801</v>
      </c>
      <c r="O63" s="28">
        <f>('11.individulas FC'!N63*'11.individulas FC'!O63+'12.legal entities FC'!N63*'12.legal entities FC'!O63)/('11.individulas FC'!N63+'12.legal entities FC'!N63)</f>
        <v>11.618275650494262</v>
      </c>
      <c r="P63" s="29">
        <f>'11.individulas FC'!P63+'12.legal entities FC'!P63</f>
        <v>141.19999999999999</v>
      </c>
      <c r="Q63" s="28">
        <f>('11.individulas FC'!P63*'11.individulas FC'!Q63+'12.legal entities FC'!P63*'12.legal entities FC'!Q63)/('11.individulas FC'!P63+'12.legal entities FC'!P63)</f>
        <v>11</v>
      </c>
      <c r="R63" s="30"/>
      <c r="S63" s="31"/>
    </row>
    <row r="64" spans="1:19" ht="14.25" customHeight="1" x14ac:dyDescent="0.2">
      <c r="A64" s="26" t="s">
        <v>25</v>
      </c>
      <c r="B64" s="27">
        <f>'11.individulas FC'!B64+'12.legal entities FC'!B64</f>
        <v>407006.79999999993</v>
      </c>
      <c r="C64" s="28">
        <f>('11.individulas FC'!B64*'11.individulas FC'!C64+'12.legal entities FC'!B64*'12.legal entities FC'!C64)/('11.individulas FC'!B64+'12.legal entities FC'!B64)</f>
        <v>2.6058331506992025</v>
      </c>
      <c r="D64" s="29">
        <f>'11.individulas FC'!D64+'12.legal entities FC'!D64</f>
        <v>270028.49999999994</v>
      </c>
      <c r="E64" s="28">
        <f>('11.individulas FC'!D64*'11.individulas FC'!E64+'12.legal entities FC'!D64*'12.legal entities FC'!E64)/('11.individulas FC'!D64+'12.legal entities FC'!D64)</f>
        <v>3.3460068103922373E-2</v>
      </c>
      <c r="F64" s="29">
        <f t="shared" si="0"/>
        <v>136978.29999999999</v>
      </c>
      <c r="G64" s="28">
        <f t="shared" si="1"/>
        <v>7.6768118745815963</v>
      </c>
      <c r="H64" s="29">
        <f>'11.individulas FC'!H64+'12.legal entities FC'!H64</f>
        <v>16481.900000000001</v>
      </c>
      <c r="I64" s="28">
        <f>('11.individulas FC'!H64*'11.individulas FC'!I64+'12.legal entities FC'!H64*'12.legal entities FC'!I64)/('11.individulas FC'!H64+'12.legal entities FC'!H64)</f>
        <v>2.4487110102597391</v>
      </c>
      <c r="J64" s="29">
        <f>'11.individulas FC'!J64+'12.legal entities FC'!J64</f>
        <v>46712.2</v>
      </c>
      <c r="K64" s="28">
        <f>('11.individulas FC'!J64*'11.individulas FC'!K64+'12.legal entities FC'!J64*'12.legal entities FC'!K64)/('11.individulas FC'!J64+'12.legal entities FC'!J64)</f>
        <v>8.2614852222759811</v>
      </c>
      <c r="L64" s="29">
        <f>'11.individulas FC'!L64+'12.legal entities FC'!L64</f>
        <v>54829.2</v>
      </c>
      <c r="M64" s="28">
        <f>('11.individulas FC'!L64*'11.individulas FC'!M64+'12.legal entities FC'!L64*'12.legal entities FC'!M64)/('11.individulas FC'!L64+'12.legal entities FC'!L64)</f>
        <v>7.9222582127771339</v>
      </c>
      <c r="N64" s="29">
        <f>'11.individulas FC'!N64+'12.legal entities FC'!N64</f>
        <v>18836</v>
      </c>
      <c r="O64" s="28">
        <f>('11.individulas FC'!N64*'11.individulas FC'!O64+'12.legal entities FC'!N64*'12.legal entities FC'!O64)/('11.individulas FC'!N64+'12.legal entities FC'!N64)</f>
        <v>10.066096835846253</v>
      </c>
      <c r="P64" s="29">
        <f>'11.individulas FC'!P64+'12.legal entities FC'!P64</f>
        <v>119</v>
      </c>
      <c r="Q64" s="28">
        <f>('11.individulas FC'!P64*'11.individulas FC'!Q64+'12.legal entities FC'!P64*'12.legal entities FC'!Q64)/('11.individulas FC'!P64+'12.legal entities FC'!P64)</f>
        <v>11</v>
      </c>
      <c r="R64" s="30"/>
      <c r="S64" s="31"/>
    </row>
    <row r="65" spans="1:19" ht="14.25" customHeight="1" x14ac:dyDescent="0.2">
      <c r="A65" s="26" t="s">
        <v>26</v>
      </c>
      <c r="B65" s="27">
        <f>'11.individulas FC'!B65+'12.legal entities FC'!B65</f>
        <v>494716.39999999997</v>
      </c>
      <c r="C65" s="28">
        <f>('11.individulas FC'!B65*'11.individulas FC'!C65+'12.legal entities FC'!B65*'12.legal entities FC'!C65)/('11.individulas FC'!B65+'12.legal entities FC'!B65)</f>
        <v>2.0411434915034148</v>
      </c>
      <c r="D65" s="29">
        <f>'11.individulas FC'!D65+'12.legal entities FC'!D65</f>
        <v>348746.1</v>
      </c>
      <c r="E65" s="28">
        <f>('11.individulas FC'!D65*'11.individulas FC'!E65+'12.legal entities FC'!D65*'12.legal entities FC'!E65)/('11.individulas FC'!D65+'12.legal entities FC'!D65)</f>
        <v>1.4828191627089163E-2</v>
      </c>
      <c r="F65" s="29">
        <f t="shared" si="0"/>
        <v>145970.30000000002</v>
      </c>
      <c r="G65" s="28">
        <f t="shared" si="1"/>
        <v>6.8823307618056537</v>
      </c>
      <c r="H65" s="29">
        <f>'11.individulas FC'!H65+'12.legal entities FC'!H65</f>
        <v>12533.8</v>
      </c>
      <c r="I65" s="28">
        <f>('11.individulas FC'!H65*'11.individulas FC'!I65+'12.legal entities FC'!H65*'12.legal entities FC'!I65)/('11.individulas FC'!H65+'12.legal entities FC'!H65)</f>
        <v>0.87966378911423537</v>
      </c>
      <c r="J65" s="29">
        <f>'11.individulas FC'!J65+'12.legal entities FC'!J65</f>
        <v>21472.7</v>
      </c>
      <c r="K65" s="28">
        <f>('11.individulas FC'!J65*'11.individulas FC'!K65+'12.legal entities FC'!J65*'12.legal entities FC'!K65)/('11.individulas FC'!J65+'12.legal entities FC'!J65)</f>
        <v>7.6674609154880375</v>
      </c>
      <c r="L65" s="29">
        <f>'11.individulas FC'!L65+'12.legal entities FC'!L65</f>
        <v>44084.6</v>
      </c>
      <c r="M65" s="28">
        <f>('11.individulas FC'!L65*'11.individulas FC'!M65+'12.legal entities FC'!L65*'12.legal entities FC'!M65)/('11.individulas FC'!L65+'12.legal entities FC'!L65)</f>
        <v>9.1902510173620708</v>
      </c>
      <c r="N65" s="29">
        <f>'11.individulas FC'!N65+'12.legal entities FC'!N65</f>
        <v>3547.8</v>
      </c>
      <c r="O65" s="28">
        <f>('11.individulas FC'!N65*'11.individulas FC'!O65+'12.legal entities FC'!N65*'12.legal entities FC'!O65)/('11.individulas FC'!N65+'12.legal entities FC'!N65)</f>
        <v>9.9208602514234148</v>
      </c>
      <c r="P65" s="29">
        <f>'11.individulas FC'!P65+'12.legal entities FC'!P65</f>
        <v>64331.4</v>
      </c>
      <c r="Q65" s="28">
        <f>('11.individulas FC'!P65*'11.individulas FC'!Q65+'12.legal entities FC'!P65*'12.legal entities FC'!Q65)/('11.individulas FC'!P65+'12.legal entities FC'!P65)</f>
        <v>6.0406504444175004</v>
      </c>
      <c r="R65" s="30"/>
      <c r="S65" s="31"/>
    </row>
    <row r="66" spans="1:19" ht="14.25" customHeight="1" x14ac:dyDescent="0.2">
      <c r="A66" s="26" t="s">
        <v>27</v>
      </c>
      <c r="B66" s="27">
        <f>'11.individulas FC'!B66+'12.legal entities FC'!B66</f>
        <v>419889.00000000006</v>
      </c>
      <c r="C66" s="28">
        <f>('11.individulas FC'!B66*'11.individulas FC'!C66+'12.legal entities FC'!B66*'12.legal entities FC'!C66)/('11.individulas FC'!B66+'12.legal entities FC'!B66)</f>
        <v>2.3849555453941393</v>
      </c>
      <c r="D66" s="29">
        <f>'11.individulas FC'!D66+'12.legal entities FC'!D66</f>
        <v>311494.40000000002</v>
      </c>
      <c r="E66" s="28">
        <f>('11.individulas FC'!D66*'11.individulas FC'!E66+'12.legal entities FC'!D66*'12.legal entities FC'!E66)/('11.individulas FC'!D66+'12.legal entities FC'!D66)</f>
        <v>0.13257352941176467</v>
      </c>
      <c r="F66" s="29">
        <f t="shared" si="0"/>
        <v>108394.6</v>
      </c>
      <c r="G66" s="28">
        <f t="shared" si="1"/>
        <v>8.8576431575004655</v>
      </c>
      <c r="H66" s="29">
        <f>'11.individulas FC'!H66+'12.legal entities FC'!H66</f>
        <v>4635.3999999999996</v>
      </c>
      <c r="I66" s="28">
        <f>('11.individulas FC'!H66*'11.individulas FC'!I66+'12.legal entities FC'!H66*'12.legal entities FC'!I66)/('11.individulas FC'!H66+'12.legal entities FC'!H66)</f>
        <v>1.8293912067998446</v>
      </c>
      <c r="J66" s="29">
        <f>'11.individulas FC'!J66+'12.legal entities FC'!J66</f>
        <v>24320.600000000002</v>
      </c>
      <c r="K66" s="28">
        <f>('11.individulas FC'!J66*'11.individulas FC'!K66+'12.legal entities FC'!J66*'12.legal entities FC'!K66)/('11.individulas FC'!J66+'12.legal entities FC'!J66)</f>
        <v>6.5608036397128355</v>
      </c>
      <c r="L66" s="29">
        <f>'11.individulas FC'!L66+'12.legal entities FC'!L66</f>
        <v>22435.200000000001</v>
      </c>
      <c r="M66" s="28">
        <f>('11.individulas FC'!L66*'11.individulas FC'!M66+'12.legal entities FC'!L66*'12.legal entities FC'!M66)/('11.individulas FC'!L66+'12.legal entities FC'!L66)</f>
        <v>8.8682320638995833</v>
      </c>
      <c r="N66" s="29">
        <f>'11.individulas FC'!N66+'12.legal entities FC'!N66</f>
        <v>2264.1</v>
      </c>
      <c r="O66" s="28">
        <f>('11.individulas FC'!N66*'11.individulas FC'!O66+'12.legal entities FC'!N66*'12.legal entities FC'!O66)/('11.individulas FC'!N66+'12.legal entities FC'!N66)</f>
        <v>10.497720948721346</v>
      </c>
      <c r="P66" s="29">
        <f>'11.individulas FC'!P66+'12.legal entities FC'!P66</f>
        <v>54739.3</v>
      </c>
      <c r="Q66" s="28">
        <f>('11.individulas FC'!P66*'11.individulas FC'!Q66+'12.legal entities FC'!P66*'12.legal entities FC'!Q66)/('11.individulas FC'!P66+'12.legal entities FC'!P66)</f>
        <v>10.401112107754392</v>
      </c>
      <c r="R66" s="29"/>
      <c r="S66" s="28"/>
    </row>
    <row r="67" spans="1:19" ht="14.25" customHeight="1" x14ac:dyDescent="0.2">
      <c r="A67" s="26" t="s">
        <v>28</v>
      </c>
      <c r="B67" s="27">
        <f>'11.individulas FC'!B67+'12.legal entities FC'!B67</f>
        <v>572909.70000000007</v>
      </c>
      <c r="C67" s="28">
        <f>('11.individulas FC'!B67*'11.individulas FC'!C67+'12.legal entities FC'!B67*'12.legal entities FC'!C67)/('11.individulas FC'!B67+'12.legal entities FC'!B67)</f>
        <v>2.6889973969719829</v>
      </c>
      <c r="D67" s="29">
        <f>'11.individulas FC'!D67+'12.legal entities FC'!D67</f>
        <v>411625.50000000006</v>
      </c>
      <c r="E67" s="28">
        <f>('11.individulas FC'!D67*'11.individulas FC'!E67+'12.legal entities FC'!D67*'12.legal entities FC'!E67)/('11.individulas FC'!D67+'12.legal entities FC'!D67)</f>
        <v>2.5694982453710958E-3</v>
      </c>
      <c r="F67" s="29">
        <f t="shared" si="0"/>
        <v>161284.20000000001</v>
      </c>
      <c r="G67" s="28">
        <f t="shared" si="1"/>
        <v>9.5452314671864933</v>
      </c>
      <c r="H67" s="29">
        <f>'11.individulas FC'!H67+'12.legal entities FC'!H67</f>
        <v>10216.4</v>
      </c>
      <c r="I67" s="28">
        <f>('11.individulas FC'!H67*'11.individulas FC'!I67+'12.legal entities FC'!H67*'12.legal entities FC'!I67)/('11.individulas FC'!H67+'12.legal entities FC'!H67)</f>
        <v>1.3625885830625271</v>
      </c>
      <c r="J67" s="29">
        <f>'11.individulas FC'!J67+'12.legal entities FC'!J67</f>
        <v>51007.3</v>
      </c>
      <c r="K67" s="28">
        <f>('11.individulas FC'!J67*'11.individulas FC'!K67+'12.legal entities FC'!J67*'12.legal entities FC'!K67)/('11.individulas FC'!J67+'12.legal entities FC'!J67)</f>
        <v>9.162064057497652</v>
      </c>
      <c r="L67" s="29">
        <f>'11.individulas FC'!L67+'12.legal entities FC'!L67</f>
        <v>29100.799999999999</v>
      </c>
      <c r="M67" s="28">
        <f>('11.individulas FC'!L67*'11.individulas FC'!M67+'12.legal entities FC'!L67*'12.legal entities FC'!M67)/('11.individulas FC'!L67+'12.legal entities FC'!L67)</f>
        <v>10.489795503903673</v>
      </c>
      <c r="N67" s="29">
        <f>'11.individulas FC'!N67+'12.legal entities FC'!N67</f>
        <v>8317</v>
      </c>
      <c r="O67" s="28">
        <f>('11.individulas FC'!N67*'11.individulas FC'!O67+'12.legal entities FC'!N67*'12.legal entities FC'!O67)/('11.individulas FC'!N67+'12.legal entities FC'!N67)</f>
        <v>8.7831165083563771</v>
      </c>
      <c r="P67" s="29">
        <f>'11.individulas FC'!P67+'12.legal entities FC'!P67</f>
        <v>62642.7</v>
      </c>
      <c r="Q67" s="28">
        <f>('11.individulas FC'!P67*'11.individulas FC'!Q67+'12.legal entities FC'!P67*'12.legal entities FC'!Q67)/('11.individulas FC'!P67+'12.legal entities FC'!P67)</f>
        <v>10.854121868948816</v>
      </c>
      <c r="R67" s="30"/>
      <c r="S67" s="31"/>
    </row>
    <row r="68" spans="1:19" ht="14.25" customHeight="1" thickBot="1" x14ac:dyDescent="0.25">
      <c r="A68" s="32" t="s">
        <v>29</v>
      </c>
      <c r="B68" s="33">
        <f>'11.individulas FC'!B68+'12.legal entities FC'!B68</f>
        <v>427120.1</v>
      </c>
      <c r="C68" s="34">
        <f>('11.individulas FC'!B68*'11.individulas FC'!C68+'12.legal entities FC'!B68*'12.legal entities FC'!C68)/('11.individulas FC'!B68+'12.legal entities FC'!B68)</f>
        <v>1.6966316757277404</v>
      </c>
      <c r="D68" s="35">
        <f>'11.individulas FC'!D68+'12.legal entities FC'!D68</f>
        <v>335634.4</v>
      </c>
      <c r="E68" s="34">
        <f>('11.individulas FC'!D68*'11.individulas FC'!E68+'12.legal entities FC'!D68*'12.legal entities FC'!E68)/('11.individulas FC'!D68+'12.legal entities FC'!D68)</f>
        <v>2.6972700056966743E-2</v>
      </c>
      <c r="F68" s="35">
        <f t="shared" si="0"/>
        <v>91485.7</v>
      </c>
      <c r="G68" s="34">
        <f t="shared" si="1"/>
        <v>7.822124386652777</v>
      </c>
      <c r="H68" s="35">
        <f>'11.individulas FC'!H68+'12.legal entities FC'!H68</f>
        <v>11736.9</v>
      </c>
      <c r="I68" s="34">
        <f>('11.individulas FC'!H68*'11.individulas FC'!I68+'12.legal entities FC'!H68*'12.legal entities FC'!I68)/('11.individulas FC'!H68+'12.legal entities FC'!H68)</f>
        <v>6.2100895466434922</v>
      </c>
      <c r="J68" s="35">
        <f>'11.individulas FC'!J68+'12.legal entities FC'!J68</f>
        <v>12570.5</v>
      </c>
      <c r="K68" s="34">
        <f>('11.individulas FC'!J68*'11.individulas FC'!K68+'12.legal entities FC'!J68*'12.legal entities FC'!K68)/('11.individulas FC'!J68+'12.legal entities FC'!J68)</f>
        <v>6.4493234159341331</v>
      </c>
      <c r="L68" s="35">
        <f>'11.individulas FC'!L68+'12.legal entities FC'!L68</f>
        <v>28348.399999999998</v>
      </c>
      <c r="M68" s="34">
        <f>('11.individulas FC'!L68*'11.individulas FC'!M68+'12.legal entities FC'!L68*'12.legal entities FC'!M68)/('11.individulas FC'!L68+'12.legal entities FC'!L68)</f>
        <v>9.2089647034753277</v>
      </c>
      <c r="N68" s="35">
        <f>'11.individulas FC'!N68+'12.legal entities FC'!N68</f>
        <v>21137.1</v>
      </c>
      <c r="O68" s="34">
        <f>('11.individulas FC'!N68*'11.individulas FC'!O68+'12.legal entities FC'!N68*'12.legal entities FC'!O68)/('11.individulas FC'!N68+'12.legal entities FC'!N68)</f>
        <v>4.7839798269393627</v>
      </c>
      <c r="P68" s="35">
        <f>'11.individulas FC'!P68+'12.legal entities FC'!P68</f>
        <v>17692.8</v>
      </c>
      <c r="Q68" s="34">
        <f>('11.individulas FC'!P68*'11.individulas FC'!Q68+'12.legal entities FC'!P68*'12.legal entities FC'!Q68)/('11.individulas FC'!P68+'12.legal entities FC'!P68)</f>
        <v>11.274373191354677</v>
      </c>
      <c r="R68" s="35"/>
      <c r="S68" s="34"/>
    </row>
    <row r="69" spans="1:19" ht="14.25" customHeight="1" x14ac:dyDescent="0.2">
      <c r="A69" s="26" t="s">
        <v>34</v>
      </c>
      <c r="B69" s="27">
        <f>'11.individulas FC'!B69+'12.legal entities FC'!B69</f>
        <v>645286.79999999993</v>
      </c>
      <c r="C69" s="28">
        <f>('11.individulas FC'!B69*'11.individulas FC'!C69+'12.legal entities FC'!B69*'12.legal entities FC'!C69)/('11.individulas FC'!B69+'12.legal entities FC'!B69)</f>
        <v>1.5521313096750158</v>
      </c>
      <c r="D69" s="29">
        <f>'11.individulas FC'!D69+'12.legal entities FC'!D69</f>
        <v>514628.2</v>
      </c>
      <c r="E69" s="28">
        <f>('11.individulas FC'!D69*'11.individulas FC'!E69+'12.legal entities FC'!D69*'12.legal entities FC'!E69)/('11.individulas FC'!D69+'12.legal entities FC'!D69)</f>
        <v>9.7302479731969597E-3</v>
      </c>
      <c r="F69" s="29">
        <f t="shared" si="0"/>
        <v>130658.6</v>
      </c>
      <c r="G69" s="28">
        <f t="shared" si="1"/>
        <v>7.6272238184091972</v>
      </c>
      <c r="H69" s="29">
        <f>'11.individulas FC'!H69+'12.legal entities FC'!H69</f>
        <v>9240.7999999999993</v>
      </c>
      <c r="I69" s="28">
        <f>('11.individulas FC'!H69*'11.individulas FC'!I69+'12.legal entities FC'!H69*'12.legal entities FC'!I69)/('11.individulas FC'!H69+'12.legal entities FC'!H69)</f>
        <v>6.953662020604277</v>
      </c>
      <c r="J69" s="29">
        <f>'11.individulas FC'!J69+'12.legal entities FC'!J69</f>
        <v>21577.199999999997</v>
      </c>
      <c r="K69" s="28">
        <f>('11.individulas FC'!J69*'11.individulas FC'!K69+'12.legal entities FC'!J69*'12.legal entities FC'!K69)/('11.individulas FC'!J69+'12.legal entities FC'!J69)</f>
        <v>5.2002656507795271</v>
      </c>
      <c r="L69" s="29">
        <f>'11.individulas FC'!L69+'12.legal entities FC'!L69</f>
        <v>37025.800000000003</v>
      </c>
      <c r="M69" s="28">
        <f>('11.individulas FC'!L69*'11.individulas FC'!M69+'12.legal entities FC'!L69*'12.legal entities FC'!M69)/('11.individulas FC'!L69+'12.legal entities FC'!L69)</f>
        <v>7.6243748953432453</v>
      </c>
      <c r="N69" s="29">
        <f>'11.individulas FC'!N69+'12.legal entities FC'!N69</f>
        <v>31990</v>
      </c>
      <c r="O69" s="28">
        <f>('11.individulas FC'!N69*'11.individulas FC'!O69+'12.legal entities FC'!N69*'12.legal entities FC'!O69)/('11.individulas FC'!N69+'12.legal entities FC'!N69)</f>
        <v>5.1054402625820563</v>
      </c>
      <c r="P69" s="29">
        <f>'11.individulas FC'!P69+'12.legal entities FC'!P69</f>
        <v>30824.799999999996</v>
      </c>
      <c r="Q69" s="28">
        <f>('11.individulas FC'!P69*'11.individulas FC'!Q69+'12.legal entities FC'!P69*'12.legal entities FC'!Q69)/('11.individulas FC'!P69+'12.legal entities FC'!P69)</f>
        <v>12.148536243544161</v>
      </c>
      <c r="R69" s="30"/>
      <c r="S69" s="31"/>
    </row>
    <row r="70" spans="1:19" ht="14.25" customHeight="1" x14ac:dyDescent="0.2">
      <c r="A70" s="26" t="s">
        <v>19</v>
      </c>
      <c r="B70" s="27">
        <f>'11.individulas FC'!B70+'12.legal entities FC'!B70</f>
        <v>624813.10000000009</v>
      </c>
      <c r="C70" s="28">
        <f>('11.individulas FC'!B70*'11.individulas FC'!C70+'12.legal entities FC'!B70*'12.legal entities FC'!C70)/('11.individulas FC'!B70+'12.legal entities FC'!B70)</f>
        <v>1.4911207911613886</v>
      </c>
      <c r="D70" s="29">
        <f>'11.individulas FC'!D70+'12.legal entities FC'!D70</f>
        <v>499308.9</v>
      </c>
      <c r="E70" s="28">
        <f>('11.individulas FC'!D70*'11.individulas FC'!E70+'12.legal entities FC'!D70*'12.legal entities FC'!E70)/('11.individulas FC'!D70+'12.legal entities FC'!D70)</f>
        <v>9.2606400566863523E-3</v>
      </c>
      <c r="F70" s="29">
        <f t="shared" si="0"/>
        <v>125504.2</v>
      </c>
      <c r="G70" s="28">
        <f t="shared" si="1"/>
        <v>7.3865885285113952</v>
      </c>
      <c r="H70" s="29">
        <f>'11.individulas FC'!H70+'12.legal entities FC'!H70</f>
        <v>5395.2</v>
      </c>
      <c r="I70" s="28">
        <f>('11.individulas FC'!H70*'11.individulas FC'!I70+'12.legal entities FC'!H70*'12.legal entities FC'!I70)/('11.individulas FC'!H70+'12.legal entities FC'!H70)</f>
        <v>3.4287954107354688</v>
      </c>
      <c r="J70" s="29">
        <f>'11.individulas FC'!J70+'12.legal entities FC'!J70</f>
        <v>37133.699999999997</v>
      </c>
      <c r="K70" s="28">
        <f>('11.individulas FC'!J70*'11.individulas FC'!K70+'12.legal entities FC'!J70*'12.legal entities FC'!K70)/('11.individulas FC'!J70+'12.legal entities FC'!J70)</f>
        <v>6.3472199107549212</v>
      </c>
      <c r="L70" s="29">
        <f>'11.individulas FC'!L70+'12.legal entities FC'!L70</f>
        <v>56785.5</v>
      </c>
      <c r="M70" s="28">
        <f>('11.individulas FC'!L70*'11.individulas FC'!M70+'12.legal entities FC'!L70*'12.legal entities FC'!M70)/('11.individulas FC'!L70+'12.legal entities FC'!L70)</f>
        <v>6.6602044183814524</v>
      </c>
      <c r="N70" s="29">
        <f>'11.individulas FC'!N70+'12.legal entities FC'!N70</f>
        <v>1149.3</v>
      </c>
      <c r="O70" s="28">
        <f>('11.individulas FC'!N70*'11.individulas FC'!O70+'12.legal entities FC'!N70*'12.legal entities FC'!O70)/('11.individulas FC'!N70+'12.legal entities FC'!N70)</f>
        <v>9.5601853302009925</v>
      </c>
      <c r="P70" s="29">
        <f>'11.individulas FC'!P70+'12.legal entities FC'!P70</f>
        <v>25040.5</v>
      </c>
      <c r="Q70" s="28">
        <f>('11.individulas FC'!P70*'11.individulas FC'!Q70+'12.legal entities FC'!P70*'12.legal entities FC'!Q70)/('11.individulas FC'!P70+'12.legal entities FC'!P70)</f>
        <v>11.328149517781194</v>
      </c>
      <c r="R70" s="30"/>
      <c r="S70" s="31"/>
    </row>
    <row r="71" spans="1:19" ht="14.25" customHeight="1" x14ac:dyDescent="0.2">
      <c r="A71" s="26" t="s">
        <v>20</v>
      </c>
      <c r="B71" s="27">
        <f>'11.individulas FC'!B71+'12.legal entities FC'!B71</f>
        <v>653254.9</v>
      </c>
      <c r="C71" s="28">
        <f>('11.individulas FC'!B71*'11.individulas FC'!C71+'12.legal entities FC'!B71*'12.legal entities FC'!C71)/('11.individulas FC'!B71+'12.legal entities FC'!B71)</f>
        <v>1.0056782444341403</v>
      </c>
      <c r="D71" s="29">
        <f>'11.individulas FC'!D71+'12.legal entities FC'!D71</f>
        <v>570224</v>
      </c>
      <c r="E71" s="28">
        <f>('11.individulas FC'!D71*'11.individulas FC'!E71+'12.legal entities FC'!D71*'12.legal entities FC'!E71)/('11.individulas FC'!D71+'12.legal entities FC'!D71)</f>
        <v>9.1150372485198812E-3</v>
      </c>
      <c r="F71" s="29">
        <f t="shared" si="0"/>
        <v>83030.899999999994</v>
      </c>
      <c r="G71" s="28">
        <f t="shared" si="1"/>
        <v>7.8496876223189203</v>
      </c>
      <c r="H71" s="29">
        <f>'11.individulas FC'!H71+'12.legal entities FC'!H71</f>
        <v>13235.099999999999</v>
      </c>
      <c r="I71" s="28">
        <f>('11.individulas FC'!H71*'11.individulas FC'!I71+'12.legal entities FC'!H71*'12.legal entities FC'!I71)/('11.individulas FC'!H71+'12.legal entities FC'!H71)</f>
        <v>3.2152004896071813</v>
      </c>
      <c r="J71" s="29">
        <f>'11.individulas FC'!J71+'12.legal entities FC'!J71</f>
        <v>26210.799999999999</v>
      </c>
      <c r="K71" s="28">
        <f>('11.individulas FC'!J71*'11.individulas FC'!K71+'12.legal entities FC'!J71*'12.legal entities FC'!K71)/('11.individulas FC'!J71+'12.legal entities FC'!J71)</f>
        <v>7.320055931142889</v>
      </c>
      <c r="L71" s="29">
        <f>'11.individulas FC'!L71+'12.legal entities FC'!L71</f>
        <v>14254.6</v>
      </c>
      <c r="M71" s="28">
        <f>('11.individulas FC'!L71*'11.individulas FC'!M71+'12.legal entities FC'!L71*'12.legal entities FC'!M71)/('11.individulas FC'!L71+'12.legal entities FC'!L71)</f>
        <v>6.9836316697767735</v>
      </c>
      <c r="N71" s="29">
        <f>'11.individulas FC'!N71+'12.legal entities FC'!N71</f>
        <v>6282.2000000000007</v>
      </c>
      <c r="O71" s="28">
        <f>('11.individulas FC'!N71*'11.individulas FC'!O71+'12.legal entities FC'!N71*'12.legal entities FC'!O71)/('11.individulas FC'!N71+'12.legal entities FC'!N71)</f>
        <v>7.1936404444302937</v>
      </c>
      <c r="P71" s="29">
        <f>'11.individulas FC'!P71+'12.legal entities FC'!P71</f>
        <v>23048.2</v>
      </c>
      <c r="Q71" s="28">
        <f>('11.individulas FC'!P71*'11.individulas FC'!Q71+'12.legal entities FC'!P71*'12.legal entities FC'!Q71)/('11.individulas FC'!P71+'12.legal entities FC'!P71)</f>
        <v>11.827728065532234</v>
      </c>
      <c r="R71" s="29"/>
      <c r="S71" s="28"/>
    </row>
    <row r="72" spans="1:19" ht="14.25" customHeight="1" x14ac:dyDescent="0.2">
      <c r="A72" s="26" t="s">
        <v>21</v>
      </c>
      <c r="B72" s="27">
        <f>'11.individulas FC'!B72+'12.legal entities FC'!B72</f>
        <v>600140.49999999977</v>
      </c>
      <c r="C72" s="28">
        <f>('11.individulas FC'!B72*'11.individulas FC'!C72+'12.legal entities FC'!B72*'12.legal entities FC'!C72)/('11.individulas FC'!B72+'12.legal entities FC'!B72)</f>
        <v>0.65033514985240992</v>
      </c>
      <c r="D72" s="29">
        <f>'11.individulas FC'!D72+'12.legal entities FC'!D72</f>
        <v>537038.39999999991</v>
      </c>
      <c r="E72" s="28">
        <f>('11.individulas FC'!D72*'11.individulas FC'!E72+'12.legal entities FC'!D72*'12.legal entities FC'!E72)/('11.individulas FC'!D72+'12.legal entities FC'!D72)</f>
        <v>8.0516477034044496E-3</v>
      </c>
      <c r="F72" s="29">
        <f t="shared" si="0"/>
        <v>63102.099999999991</v>
      </c>
      <c r="G72" s="28">
        <f t="shared" si="1"/>
        <v>6.1165700983010094</v>
      </c>
      <c r="H72" s="29">
        <f>'11.individulas FC'!H72+'12.legal entities FC'!H72</f>
        <v>4689.8999999999996</v>
      </c>
      <c r="I72" s="28">
        <f>('11.individulas FC'!H72*'11.individulas FC'!I72+'12.legal entities FC'!H72*'12.legal entities FC'!I72)/('11.individulas FC'!H72+'12.legal entities FC'!H72)</f>
        <v>2.0318791445446602</v>
      </c>
      <c r="J72" s="29">
        <f>'11.individulas FC'!J72+'12.legal entities FC'!J72</f>
        <v>11052.2</v>
      </c>
      <c r="K72" s="28">
        <f>('11.individulas FC'!J72*'11.individulas FC'!K72+'12.legal entities FC'!J72*'12.legal entities FC'!K72)/('11.individulas FC'!J72+'12.legal entities FC'!J72)</f>
        <v>5.7958367564828723</v>
      </c>
      <c r="L72" s="29">
        <f>'11.individulas FC'!L72+'12.legal entities FC'!L72</f>
        <v>19073.699999999997</v>
      </c>
      <c r="M72" s="28">
        <f>('11.individulas FC'!L72*'11.individulas FC'!M72+'12.legal entities FC'!L72*'12.legal entities FC'!M72)/('11.individulas FC'!L72+'12.legal entities FC'!L72)</f>
        <v>7.141477741602313</v>
      </c>
      <c r="N72" s="29">
        <f>'11.individulas FC'!N72+'12.legal entities FC'!N72</f>
        <v>1719.7000000000003</v>
      </c>
      <c r="O72" s="28">
        <f>('11.individulas FC'!N72*'11.individulas FC'!O72+'12.legal entities FC'!N72*'12.legal entities FC'!O72)/('11.individulas FC'!N72+'12.legal entities FC'!N72)</f>
        <v>8.8874222248066506</v>
      </c>
      <c r="P72" s="29">
        <f>'11.individulas FC'!P72+'12.legal entities FC'!P72</f>
        <v>26566.6</v>
      </c>
      <c r="Q72" s="28">
        <f>('11.individulas FC'!P72*'11.individulas FC'!Q72+'12.legal entities FC'!P72*'12.legal entities FC'!Q72)/('11.individulas FC'!P72+'12.legal entities FC'!P72)</f>
        <v>6.0558843434989811</v>
      </c>
      <c r="R72" s="30"/>
      <c r="S72" s="31"/>
    </row>
    <row r="73" spans="1:19" ht="14.25" customHeight="1" x14ac:dyDescent="0.2">
      <c r="A73" s="26" t="s">
        <v>22</v>
      </c>
      <c r="B73" s="27">
        <f>'11.individulas FC'!B73+'12.legal entities FC'!B73</f>
        <v>647631</v>
      </c>
      <c r="C73" s="28">
        <f>('11.individulas FC'!B73*'11.individulas FC'!C73+'12.legal entities FC'!B73*'12.legal entities FC'!C73)/('11.individulas FC'!B73+'12.legal entities FC'!B73)</f>
        <v>1.1559528311646601</v>
      </c>
      <c r="D73" s="29">
        <f>'11.individulas FC'!D73+'12.legal entities FC'!D73</f>
        <v>556399.1</v>
      </c>
      <c r="E73" s="28">
        <f>('11.individulas FC'!D73*'11.individulas FC'!E73+'12.legal entities FC'!D73*'12.legal entities FC'!E73)/('11.individulas FC'!D73+'12.legal entities FC'!D73)</f>
        <v>2.4416322743872161E-3</v>
      </c>
      <c r="F73" s="29">
        <f t="shared" si="0"/>
        <v>91231.9</v>
      </c>
      <c r="G73" s="28">
        <f t="shared" si="1"/>
        <v>8.1909109204127066</v>
      </c>
      <c r="H73" s="29">
        <f>'11.individulas FC'!H73+'12.legal entities FC'!H73</f>
        <v>2825.8</v>
      </c>
      <c r="I73" s="28">
        <f>('11.individulas FC'!H73*'11.individulas FC'!I73+'12.legal entities FC'!H73*'12.legal entities FC'!I73)/('11.individulas FC'!H73+'12.legal entities FC'!H73)</f>
        <v>2.669912945006724</v>
      </c>
      <c r="J73" s="29">
        <f>'11.individulas FC'!J73+'12.legal entities FC'!J73</f>
        <v>22145.5</v>
      </c>
      <c r="K73" s="28">
        <f>('11.individulas FC'!J73*'11.individulas FC'!K73+'12.legal entities FC'!J73*'12.legal entities FC'!K73)/('11.individulas FC'!J73+'12.legal entities FC'!J73)</f>
        <v>5.2852943487390212</v>
      </c>
      <c r="L73" s="29">
        <f>'11.individulas FC'!L73+'12.legal entities FC'!L73</f>
        <v>15856.9</v>
      </c>
      <c r="M73" s="28">
        <f>('11.individulas FC'!L73*'11.individulas FC'!M73+'12.legal entities FC'!L73*'12.legal entities FC'!M73)/('11.individulas FC'!L73+'12.legal entities FC'!L73)</f>
        <v>6.7787081333678092</v>
      </c>
      <c r="N73" s="29">
        <f>'11.individulas FC'!N73+'12.legal entities FC'!N73</f>
        <v>12840.300000000001</v>
      </c>
      <c r="O73" s="28">
        <f>('11.individulas FC'!N73*'11.individulas FC'!O73+'12.legal entities FC'!N73*'12.legal entities FC'!O73)/('11.individulas FC'!N73+'12.legal entities FC'!N73)</f>
        <v>7.5078463898818555</v>
      </c>
      <c r="P73" s="29">
        <f>'11.individulas FC'!P73+'12.legal entities FC'!P73</f>
        <v>37563.399999999994</v>
      </c>
      <c r="Q73" s="28">
        <f>('11.individulas FC'!P73*'11.individulas FC'!Q73+'12.legal entities FC'!P73*'12.legal entities FC'!Q73)/('11.individulas FC'!P73+'12.legal entities FC'!P73)</f>
        <v>11.148882768865441</v>
      </c>
      <c r="R73" s="30"/>
      <c r="S73" s="31"/>
    </row>
    <row r="74" spans="1:19" ht="14.25" customHeight="1" x14ac:dyDescent="0.2">
      <c r="A74" s="26" t="s">
        <v>23</v>
      </c>
      <c r="B74" s="27">
        <f>'11.individulas FC'!B74+'12.legal entities FC'!B74</f>
        <v>598741.10000000009</v>
      </c>
      <c r="C74" s="28">
        <f>('11.individulas FC'!B74*'11.individulas FC'!C74+'12.legal entities FC'!B74*'12.legal entities FC'!C74)/('11.individulas FC'!B74+'12.legal entities FC'!B74)</f>
        <v>0.76539726269000063</v>
      </c>
      <c r="D74" s="29">
        <f>'11.individulas FC'!D74+'12.legal entities FC'!D74</f>
        <v>528788.70000000007</v>
      </c>
      <c r="E74" s="28">
        <f>('11.individulas FC'!D74*'11.individulas FC'!E74+'12.legal entities FC'!D74*'12.legal entities FC'!E74)/('11.individulas FC'!D74+'12.legal entities FC'!D74)</f>
        <v>4.0672729958109921E-3</v>
      </c>
      <c r="F74" s="29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9">
        <f>'11.individulas FC'!H74+'12.legal entities FC'!H74</f>
        <v>4615</v>
      </c>
      <c r="I74" s="28">
        <f>('11.individulas FC'!H74*'11.individulas FC'!I74+'12.legal entities FC'!H74*'12.legal entities FC'!I74)/('11.individulas FC'!H74+'12.legal entities FC'!H74)</f>
        <v>2.6024550379198272</v>
      </c>
      <c r="J74" s="29">
        <f>'11.individulas FC'!J74+'12.legal entities FC'!J74</f>
        <v>16014.1</v>
      </c>
      <c r="K74" s="28">
        <f>('11.individulas FC'!J74*'11.individulas FC'!K74+'12.legal entities FC'!J74*'12.legal entities FC'!K74)/('11.individulas FC'!J74+'12.legal entities FC'!J74)</f>
        <v>5.2957810304669009</v>
      </c>
      <c r="L74" s="29">
        <f>'11.individulas FC'!L74+'12.legal entities FC'!L74</f>
        <v>10731.699999999999</v>
      </c>
      <c r="M74" s="28">
        <f>('11.individulas FC'!L74*'11.individulas FC'!M74+'12.legal entities FC'!L74*'12.legal entities FC'!M74)/('11.individulas FC'!L74+'12.legal entities FC'!L74)</f>
        <v>6.2531695817065334</v>
      </c>
      <c r="N74" s="29">
        <f>'11.individulas FC'!N74+'12.legal entities FC'!N74</f>
        <v>2877</v>
      </c>
      <c r="O74" s="28">
        <f>('11.individulas FC'!N74*'11.individulas FC'!O74+'12.legal entities FC'!N74*'12.legal entities FC'!O74)/('11.individulas FC'!N74+'12.legal entities FC'!N74)</f>
        <v>11.591195689954812</v>
      </c>
      <c r="P74" s="29">
        <f>'11.individulas FC'!P74+'12.legal entities FC'!P74</f>
        <v>35714.6</v>
      </c>
      <c r="Q74" s="28">
        <f>('11.individulas FC'!P74*'11.individulas FC'!Q74+'12.legal entities FC'!P74*'12.legal entities FC'!Q74)/('11.individulas FC'!P74+'12.legal entities FC'!P74)</f>
        <v>7.247780011535899</v>
      </c>
      <c r="R74" s="30"/>
      <c r="S74" s="31"/>
    </row>
    <row r="75" spans="1:19" ht="14.25" customHeight="1" x14ac:dyDescent="0.2">
      <c r="A75" s="26" t="s">
        <v>24</v>
      </c>
      <c r="B75" s="27">
        <f>'11.individulas FC'!B75+'12.legal entities FC'!B75</f>
        <v>571157.19999999995</v>
      </c>
      <c r="C75" s="28">
        <f>('11.individulas FC'!B75*'11.individulas FC'!C75+'12.legal entities FC'!B75*'12.legal entities FC'!C75)/('11.individulas FC'!B75+'12.legal entities FC'!B75)</f>
        <v>0.91410274089164933</v>
      </c>
      <c r="D75" s="29">
        <f>'11.individulas FC'!D75+'12.legal entities FC'!D75</f>
        <v>513407.39999999997</v>
      </c>
      <c r="E75" s="28">
        <f>('11.individulas FC'!D75*'11.individulas FC'!E75+'12.legal entities FC'!D75*'12.legal entities FC'!E75)/('11.individulas FC'!D75+'12.legal entities FC'!D75)</f>
        <v>1.3689284572057201E-2</v>
      </c>
      <c r="F75" s="29">
        <f t="shared" si="2"/>
        <v>57749.8</v>
      </c>
      <c r="G75" s="28">
        <f t="shared" si="3"/>
        <v>8.918960446616266</v>
      </c>
      <c r="H75" s="29">
        <f>'11.individulas FC'!H75+'12.legal entities FC'!H75</f>
        <v>4541.5999999999995</v>
      </c>
      <c r="I75" s="28">
        <f>('11.individulas FC'!H75*'11.individulas FC'!I75+'12.legal entities FC'!H75*'12.legal entities FC'!I75)/('11.individulas FC'!H75+'12.legal entities FC'!H75)</f>
        <v>2.7876189008279022</v>
      </c>
      <c r="J75" s="29">
        <f>'11.individulas FC'!J75+'12.legal entities FC'!J75</f>
        <v>6914.4999999999991</v>
      </c>
      <c r="K75" s="28">
        <f>('11.individulas FC'!J75*'11.individulas FC'!K75+'12.legal entities FC'!J75*'12.legal entities FC'!K75)/('11.individulas FC'!J75+'12.legal entities FC'!J75)</f>
        <v>5.3323812278545093</v>
      </c>
      <c r="L75" s="29">
        <f>'11.individulas FC'!L75+'12.legal entities FC'!L75</f>
        <v>17296.5</v>
      </c>
      <c r="M75" s="28">
        <f>('11.individulas FC'!L75*'11.individulas FC'!M75+'12.legal entities FC'!L75*'12.legal entities FC'!M75)/('11.individulas FC'!L75+'12.legal entities FC'!L75)</f>
        <v>8.1880721533258161</v>
      </c>
      <c r="N75" s="29">
        <f>'11.individulas FC'!N75+'12.legal entities FC'!N75</f>
        <v>13891.5</v>
      </c>
      <c r="O75" s="28">
        <f>('11.individulas FC'!N75*'11.individulas FC'!O75+'12.legal entities FC'!N75*'12.legal entities FC'!O75)/('11.individulas FC'!N75+'12.legal entities FC'!N75)</f>
        <v>10.608998308318036</v>
      </c>
      <c r="P75" s="29">
        <f>'11.individulas FC'!P75+'12.legal entities FC'!P75</f>
        <v>15105.7</v>
      </c>
      <c r="Q75" s="28">
        <f>('11.individulas FC'!P75*'11.individulas FC'!Q75+'12.legal entities FC'!P75*'12.legal entities FC'!Q75)/('11.individulas FC'!P75+'12.legal entities FC'!P75)</f>
        <v>11.686799817287515</v>
      </c>
      <c r="R75" s="30"/>
      <c r="S75" s="31"/>
    </row>
    <row r="76" spans="1:19" ht="14.25" customHeight="1" x14ac:dyDescent="0.2">
      <c r="A76" s="26" t="s">
        <v>25</v>
      </c>
      <c r="B76" s="27">
        <f>'11.individulas FC'!B76+'12.legal entities FC'!B76</f>
        <v>591051.29999999993</v>
      </c>
      <c r="C76" s="28">
        <f>('11.individulas FC'!B76*'11.individulas FC'!C76+'12.legal entities FC'!B76*'12.legal entities FC'!C76)/('11.individulas FC'!B76+'12.legal entities FC'!B76)</f>
        <v>1.0804765914566132</v>
      </c>
      <c r="D76" s="29">
        <f>'11.individulas FC'!D76+'12.legal entities FC'!D76</f>
        <v>522735.9</v>
      </c>
      <c r="E76" s="28">
        <f>('11.individulas FC'!D76*'11.individulas FC'!E76+'12.legal entities FC'!D76*'12.legal entities FC'!E76)/('11.individulas FC'!D76+'12.legal entities FC'!D76)</f>
        <v>1.897839807826476E-2</v>
      </c>
      <c r="F76" s="29">
        <f t="shared" si="2"/>
        <v>68315.399999999994</v>
      </c>
      <c r="G76" s="28">
        <f t="shared" si="3"/>
        <v>9.2028503675598792</v>
      </c>
      <c r="H76" s="29">
        <f>'11.individulas FC'!H76+'12.legal entities FC'!H76</f>
        <v>3199.2000000000003</v>
      </c>
      <c r="I76" s="28">
        <f>('11.individulas FC'!H76*'11.individulas FC'!I76+'12.legal entities FC'!H76*'12.legal entities FC'!I76)/('11.individulas FC'!H76+'12.legal entities FC'!H76)</f>
        <v>2.8238206426606651</v>
      </c>
      <c r="J76" s="29">
        <f>'11.individulas FC'!J76+'12.legal entities FC'!J76</f>
        <v>24761.1</v>
      </c>
      <c r="K76" s="28">
        <f>('11.individulas FC'!J76*'11.individulas FC'!K76+'12.legal entities FC'!J76*'12.legal entities FC'!K76)/('11.individulas FC'!J76+'12.legal entities FC'!J76)</f>
        <v>6.2176852401549221</v>
      </c>
      <c r="L76" s="29">
        <f>'11.individulas FC'!L76+'12.legal entities FC'!L76</f>
        <v>11054.2</v>
      </c>
      <c r="M76" s="28">
        <f>('11.individulas FC'!L76*'11.individulas FC'!M76+'12.legal entities FC'!L76*'12.legal entities FC'!M76)/('11.individulas FC'!L76+'12.legal entities FC'!L76)</f>
        <v>6.9932361455374421</v>
      </c>
      <c r="N76" s="29">
        <f>'11.individulas FC'!N76+'12.legal entities FC'!N76</f>
        <v>9043.2000000000007</v>
      </c>
      <c r="O76" s="28">
        <f>('11.individulas FC'!N76*'11.individulas FC'!O76+'12.legal entities FC'!N76*'12.legal entities FC'!O76)/('11.individulas FC'!N76+'12.legal entities FC'!N76)</f>
        <v>12.266200017692853</v>
      </c>
      <c r="P76" s="29">
        <f>'11.individulas FC'!P76+'12.legal entities FC'!P76</f>
        <v>20257.699999999997</v>
      </c>
      <c r="Q76" s="28">
        <f>('11.individulas FC'!P76*'11.individulas FC'!Q76+'12.legal entities FC'!P76*'12.legal entities FC'!Q76)/('11.individulas FC'!P76+'12.legal entities FC'!P76)</f>
        <v>13.697279552960111</v>
      </c>
      <c r="R76" s="30"/>
      <c r="S76" s="31"/>
    </row>
    <row r="77" spans="1:19" ht="14.25" customHeight="1" x14ac:dyDescent="0.2">
      <c r="A77" s="26" t="s">
        <v>26</v>
      </c>
      <c r="B77" s="27">
        <f>'11.individulas FC'!B77+'12.legal entities FC'!B77</f>
        <v>441969.5</v>
      </c>
      <c r="C77" s="28">
        <f>('11.individulas FC'!B77*'11.individulas FC'!C77+'12.legal entities FC'!B77*'12.legal entities FC'!C77)/('11.individulas FC'!B77+'12.legal entities FC'!B77)</f>
        <v>0.63550417845575324</v>
      </c>
      <c r="D77" s="29">
        <f>'11.individulas FC'!D77+'12.legal entities FC'!D77</f>
        <v>404271.5</v>
      </c>
      <c r="E77" s="28">
        <f>('11.individulas FC'!D77*'11.individulas FC'!E77+'12.legal entities FC'!D77*'12.legal entities FC'!E77)/('11.individulas FC'!D77+'12.legal entities FC'!D77)</f>
        <v>9.5110093093379085E-3</v>
      </c>
      <c r="F77" s="29">
        <f t="shared" si="2"/>
        <v>37698</v>
      </c>
      <c r="G77" s="28">
        <f t="shared" si="3"/>
        <v>7.3486241710435571</v>
      </c>
      <c r="H77" s="29">
        <f>'11.individulas FC'!H77+'12.legal entities FC'!H77</f>
        <v>3454.8</v>
      </c>
      <c r="I77" s="28">
        <f>('11.individulas FC'!H77*'11.individulas FC'!I77+'12.legal entities FC'!H77*'12.legal entities FC'!I77)/('11.individulas FC'!H77+'12.legal entities FC'!H77)</f>
        <v>2.553982864420516</v>
      </c>
      <c r="J77" s="29">
        <f>'11.individulas FC'!J77+'12.legal entities FC'!J77</f>
        <v>13506.8</v>
      </c>
      <c r="K77" s="28">
        <f>('11.individulas FC'!J77*'11.individulas FC'!K77+'12.legal entities FC'!J77*'12.legal entities FC'!K77)/('11.individulas FC'!J77+'12.legal entities FC'!J77)</f>
        <v>6.0998800604140149</v>
      </c>
      <c r="L77" s="29">
        <f>'11.individulas FC'!L77+'12.legal entities FC'!L77</f>
        <v>10870.2</v>
      </c>
      <c r="M77" s="28">
        <f>('11.individulas FC'!L77*'11.individulas FC'!M77+'12.legal entities FC'!L77*'12.legal entities FC'!M77)/('11.individulas FC'!L77+'12.legal entities FC'!L77)</f>
        <v>6.7204624569925118</v>
      </c>
      <c r="N77" s="29">
        <f>'11.individulas FC'!N77+'12.legal entities FC'!N77</f>
        <v>1474.2</v>
      </c>
      <c r="O77" s="28">
        <f>('11.individulas FC'!N77*'11.individulas FC'!O77+'12.legal entities FC'!N77*'12.legal entities FC'!O77)/('11.individulas FC'!N77+'12.legal entities FC'!N77)</f>
        <v>8.4982363315696645</v>
      </c>
      <c r="P77" s="29">
        <f>'11.individulas FC'!P77+'12.legal entities FC'!P77</f>
        <v>8392</v>
      </c>
      <c r="Q77" s="28">
        <f>('11.individulas FC'!P77*'11.individulas FC'!Q77+'12.legal entities FC'!P77*'12.legal entities FC'!Q77)/('11.individulas FC'!P77+'12.legal entities FC'!P77)</f>
        <v>11.944018469971402</v>
      </c>
      <c r="R77" s="30"/>
      <c r="S77" s="31"/>
    </row>
    <row r="78" spans="1:19" ht="14.25" customHeight="1" x14ac:dyDescent="0.2">
      <c r="A78" s="26" t="s">
        <v>27</v>
      </c>
      <c r="B78" s="27">
        <f>'11.individulas FC'!B78+'12.legal entities FC'!B78</f>
        <v>721708.50000000023</v>
      </c>
      <c r="C78" s="28">
        <f>('11.individulas FC'!B78*'11.individulas FC'!C78+'12.legal entities FC'!B78*'12.legal entities FC'!C78)/('11.individulas FC'!B78+'12.legal entities FC'!B78)</f>
        <v>0.36906105581408549</v>
      </c>
      <c r="D78" s="29">
        <f>'11.individulas FC'!D78+'12.legal entities FC'!D78</f>
        <v>689371.60000000009</v>
      </c>
      <c r="E78" s="28">
        <f>('11.individulas FC'!D78*'11.individulas FC'!E78+'12.legal entities FC'!D78*'12.legal entities FC'!E78)/('11.individulas FC'!D78+'12.legal entities FC'!D78)</f>
        <v>2.5965067316379145E-3</v>
      </c>
      <c r="F78" s="29">
        <f t="shared" si="2"/>
        <v>32336.9</v>
      </c>
      <c r="G78" s="28">
        <f t="shared" si="3"/>
        <v>8.1815060503635149</v>
      </c>
      <c r="H78" s="29">
        <f>'11.individulas FC'!H78+'12.legal entities FC'!H78</f>
        <v>3473.3</v>
      </c>
      <c r="I78" s="28">
        <f>('11.individulas FC'!H78*'11.individulas FC'!I78+'12.legal entities FC'!H78*'12.legal entities FC'!I78)/('11.individulas FC'!H78+'12.legal entities FC'!H78)</f>
        <v>2.7094722598105552</v>
      </c>
      <c r="J78" s="29">
        <f>'11.individulas FC'!J78+'12.legal entities FC'!J78</f>
        <v>7631.2</v>
      </c>
      <c r="K78" s="28">
        <f>('11.individulas FC'!J78*'11.individulas FC'!K78+'12.legal entities FC'!J78*'12.legal entities FC'!K78)/('11.individulas FC'!J78+'12.legal entities FC'!J78)</f>
        <v>5.0023154942866128</v>
      </c>
      <c r="L78" s="29">
        <f>'11.individulas FC'!L78+'12.legal entities FC'!L78</f>
        <v>9070.9</v>
      </c>
      <c r="M78" s="28">
        <f>('11.individulas FC'!L78*'11.individulas FC'!M78+'12.legal entities FC'!L78*'12.legal entities FC'!M78)/('11.individulas FC'!L78+'12.legal entities FC'!L78)</f>
        <v>7.8292165055286684</v>
      </c>
      <c r="N78" s="29">
        <f>'11.individulas FC'!N78+'12.legal entities FC'!N78</f>
        <v>1529.3</v>
      </c>
      <c r="O78" s="28">
        <f>('11.individulas FC'!N78*'11.individulas FC'!O78+'12.legal entities FC'!N78*'12.legal entities FC'!O78)/('11.individulas FC'!N78+'12.legal entities FC'!N78)</f>
        <v>9.3369515464591633</v>
      </c>
      <c r="P78" s="29">
        <f>'11.individulas FC'!P78+'12.legal entities FC'!P78</f>
        <v>10632.199999999999</v>
      </c>
      <c r="Q78" s="28">
        <f>('11.individulas FC'!P78*'11.individulas FC'!Q78+'12.legal entities FC'!P78*'12.legal entities FC'!Q78)/('11.individulas FC'!P78+'12.legal entities FC'!P78)</f>
        <v>12.385303417919152</v>
      </c>
      <c r="R78" s="29"/>
      <c r="S78" s="28"/>
    </row>
    <row r="79" spans="1:19" ht="14.25" customHeight="1" x14ac:dyDescent="0.2">
      <c r="A79" s="26" t="s">
        <v>28</v>
      </c>
      <c r="B79" s="27">
        <f>'11.individulas FC'!B79+'12.legal entities FC'!B79</f>
        <v>700057.2</v>
      </c>
      <c r="C79" s="28">
        <f>('11.individulas FC'!B79*'11.individulas FC'!C79+'12.legal entities FC'!B79*'12.legal entities FC'!C79)/('11.individulas FC'!B79+'12.legal entities FC'!B79)</f>
        <v>0.80296373210646221</v>
      </c>
      <c r="D79" s="29">
        <f>'11.individulas FC'!D79+'12.legal entities FC'!D79</f>
        <v>623414</v>
      </c>
      <c r="E79" s="28">
        <f>('11.individulas FC'!D79*'11.individulas FC'!E79+'12.legal entities FC'!D79*'12.legal entities FC'!E79)/('11.individulas FC'!D79+'12.legal entities FC'!D79)</f>
        <v>5.8972336200341985E-3</v>
      </c>
      <c r="F79" s="29">
        <f t="shared" si="2"/>
        <v>76643.200000000012</v>
      </c>
      <c r="G79" s="28">
        <f t="shared" si="3"/>
        <v>7.2862840278067704</v>
      </c>
      <c r="H79" s="29">
        <f>'11.individulas FC'!H79+'12.legal entities FC'!H79</f>
        <v>4772.6000000000004</v>
      </c>
      <c r="I79" s="28">
        <f>('11.individulas FC'!H79*'11.individulas FC'!I79+'12.legal entities FC'!H79*'12.legal entities FC'!I79)/('11.individulas FC'!H79+'12.legal entities FC'!H79)</f>
        <v>2.5460105602816068</v>
      </c>
      <c r="J79" s="29">
        <f>'11.individulas FC'!J79+'12.legal entities FC'!J79</f>
        <v>18493.800000000003</v>
      </c>
      <c r="K79" s="28">
        <f>('11.individulas FC'!J79*'11.individulas FC'!K79+'12.legal entities FC'!J79*'12.legal entities FC'!K79)/('11.individulas FC'!J79+'12.legal entities FC'!J79)</f>
        <v>4.9738902767413933</v>
      </c>
      <c r="L79" s="29">
        <f>'11.individulas FC'!L79+'12.legal entities FC'!L79</f>
        <v>25925.800000000003</v>
      </c>
      <c r="M79" s="28">
        <f>('11.individulas FC'!L79*'11.individulas FC'!M79+'12.legal entities FC'!L79*'12.legal entities FC'!M79)/('11.individulas FC'!L79+'12.legal entities FC'!L79)</f>
        <v>9.0567251926652208</v>
      </c>
      <c r="N79" s="29">
        <f>'11.individulas FC'!N79+'12.legal entities FC'!N79</f>
        <v>6458.3</v>
      </c>
      <c r="O79" s="28">
        <f>('11.individulas FC'!N79*'11.individulas FC'!O79+'12.legal entities FC'!N79*'12.legal entities FC'!O79)/('11.individulas FC'!N79+'12.legal entities FC'!N79)</f>
        <v>4.5398990446402303</v>
      </c>
      <c r="P79" s="29">
        <f>'11.individulas FC'!P79+'12.legal entities FC'!P79</f>
        <v>20992.7</v>
      </c>
      <c r="Q79" s="28">
        <f>('11.individulas FC'!P79*'11.individulas FC'!Q79+'12.legal entities FC'!P79*'12.legal entities FC'!Q79)/('11.individulas FC'!P79+'12.legal entities FC'!P79)</f>
        <v>9.0595314561728593</v>
      </c>
      <c r="R79" s="30"/>
      <c r="S79" s="31"/>
    </row>
    <row r="80" spans="1:19" ht="14.25" customHeight="1" thickBot="1" x14ac:dyDescent="0.25">
      <c r="A80" s="32" t="s">
        <v>29</v>
      </c>
      <c r="B80" s="33">
        <f>'11.individulas FC'!B80+'12.legal entities FC'!B80</f>
        <v>572671.79999999993</v>
      </c>
      <c r="C80" s="34">
        <f>('11.individulas FC'!B80*'11.individulas FC'!C80+'12.legal entities FC'!B80*'12.legal entities FC'!C80)/('11.individulas FC'!B80+'12.legal entities FC'!B80)</f>
        <v>1.5130321660678947</v>
      </c>
      <c r="D80" s="35">
        <f>'11.individulas FC'!D80+'12.legal entities FC'!D80</f>
        <v>469607.19999999995</v>
      </c>
      <c r="E80" s="34">
        <f>('11.individulas FC'!D80*'11.individulas FC'!E80+'12.legal entities FC'!D80*'12.legal entities FC'!E80)/('11.individulas FC'!D80+'12.legal entities FC'!D80)</f>
        <v>1.176909127458012E-2</v>
      </c>
      <c r="F80" s="35">
        <f t="shared" si="2"/>
        <v>103064.6</v>
      </c>
      <c r="G80" s="34">
        <f t="shared" si="3"/>
        <v>8.3534405023645348</v>
      </c>
      <c r="H80" s="35">
        <f>'11.individulas FC'!H80+'12.legal entities FC'!H80</f>
        <v>9238.1</v>
      </c>
      <c r="I80" s="34">
        <f>('11.individulas FC'!H80*'11.individulas FC'!I80+'12.legal entities FC'!H80*'12.legal entities FC'!I80)/('11.individulas FC'!H80+'12.legal entities FC'!H80)</f>
        <v>1.1178380835886168</v>
      </c>
      <c r="J80" s="35">
        <f>'11.individulas FC'!J80+'12.legal entities FC'!J80</f>
        <v>14423.699999999999</v>
      </c>
      <c r="K80" s="34">
        <f>('11.individulas FC'!J80*'11.individulas FC'!K80+'12.legal entities FC'!J80*'12.legal entities FC'!K80)/('11.individulas FC'!J80+'12.legal entities FC'!J80)</f>
        <v>3.3961309511429114</v>
      </c>
      <c r="L80" s="35">
        <f>'11.individulas FC'!L80+'12.legal entities FC'!L80</f>
        <v>9513.5</v>
      </c>
      <c r="M80" s="34">
        <f>('11.individulas FC'!L80*'11.individulas FC'!M80+'12.legal entities FC'!L80*'12.legal entities FC'!M80)/('11.individulas FC'!L80+'12.legal entities FC'!L80)</f>
        <v>7.0939853891837918</v>
      </c>
      <c r="N80" s="35">
        <f>'11.individulas FC'!N80+'12.legal entities FC'!N80</f>
        <v>11185</v>
      </c>
      <c r="O80" s="34">
        <f>('11.individulas FC'!N80*'11.individulas FC'!O80+'12.legal entities FC'!N80*'12.legal entities FC'!O80)/('11.individulas FC'!N80+'12.legal entities FC'!N80)</f>
        <v>6.1596942333482332</v>
      </c>
      <c r="P80" s="35">
        <f>'11.individulas FC'!P80+'12.legal entities FC'!P80</f>
        <v>58704.3</v>
      </c>
      <c r="Q80" s="34">
        <f>('11.individulas FC'!P80*'11.individulas FC'!Q80+'12.legal entities FC'!P80*'12.legal entities FC'!Q80)/('11.individulas FC'!P80+'12.legal entities FC'!P80)</f>
        <v>11.332180436526794</v>
      </c>
      <c r="R80" s="35"/>
      <c r="S80" s="34"/>
    </row>
    <row r="81" spans="1:19" ht="14.25" customHeight="1" x14ac:dyDescent="0.2">
      <c r="A81" s="26" t="s">
        <v>35</v>
      </c>
      <c r="B81" s="27">
        <f>'11.individulas FC'!B81+'12.legal entities FC'!B81</f>
        <v>973180</v>
      </c>
      <c r="C81" s="28">
        <f>('11.individulas FC'!B81*'11.individulas FC'!C81+'12.legal entities FC'!B81*'12.legal entities FC'!C81)/('11.individulas FC'!B81+'12.legal entities FC'!B81)</f>
        <v>0.89347251279311113</v>
      </c>
      <c r="D81" s="29">
        <f>'11.individulas FC'!D81+'12.legal entities FC'!D81</f>
        <v>640671.00000000012</v>
      </c>
      <c r="E81" s="28">
        <f>('11.individulas FC'!D81*'11.individulas FC'!E81+'12.legal entities FC'!D81*'12.legal entities FC'!E81)/('11.individulas FC'!D81+'12.legal entities FC'!D81)</f>
        <v>7.7207927313707028E-2</v>
      </c>
      <c r="F81" s="29">
        <f t="shared" si="2"/>
        <v>332509</v>
      </c>
      <c r="G81" s="28">
        <f t="shared" si="3"/>
        <v>2.4662330944425563</v>
      </c>
      <c r="H81" s="29">
        <f>'11.individulas FC'!H81+'12.legal entities FC'!H81</f>
        <v>61085.599999999999</v>
      </c>
      <c r="I81" s="28">
        <f>('11.individulas FC'!H81*'11.individulas FC'!I81+'12.legal entities FC'!H81*'12.legal entities FC'!I81)/('11.individulas FC'!H81+'12.legal entities FC'!H81)</f>
        <v>1.9103035740010741</v>
      </c>
      <c r="J81" s="29">
        <f>'11.individulas FC'!J81+'12.legal entities FC'!J81</f>
        <v>22657.100000000002</v>
      </c>
      <c r="K81" s="28">
        <f>('11.individulas FC'!J81*'11.individulas FC'!K81+'12.legal entities FC'!J81*'12.legal entities FC'!K81)/('11.individulas FC'!J81+'12.legal entities FC'!J81)</f>
        <v>4.3370272453226573</v>
      </c>
      <c r="L81" s="29">
        <f>'11.individulas FC'!L81+'12.legal entities FC'!L81</f>
        <v>17978.5</v>
      </c>
      <c r="M81" s="28">
        <f>('11.individulas FC'!L81*'11.individulas FC'!M81+'12.legal entities FC'!L81*'12.legal entities FC'!M81)/('11.individulas FC'!L81+'12.legal entities FC'!L81)</f>
        <v>10.367202769975249</v>
      </c>
      <c r="N81" s="29">
        <f>'11.individulas FC'!N81+'12.legal entities FC'!N81</f>
        <v>9282.5</v>
      </c>
      <c r="O81" s="28">
        <f>('11.individulas FC'!N81*'11.individulas FC'!O81+'12.legal entities FC'!N81*'12.legal entities FC'!O81)/('11.individulas FC'!N81+'12.legal entities FC'!N81)</f>
        <v>5.3487411796391058</v>
      </c>
      <c r="P81" s="29">
        <f>'11.individulas FC'!P81+'12.legal entities FC'!P81</f>
        <v>221505.3</v>
      </c>
      <c r="Q81" s="28">
        <f>('11.individulas FC'!P81*'11.individulas FC'!Q81+'12.legal entities FC'!P81*'12.legal entities FC'!Q81)/('11.individulas FC'!P81+'12.legal entities FC'!P81)</f>
        <v>1.6661080118624703</v>
      </c>
      <c r="R81" s="30"/>
      <c r="S81" s="31"/>
    </row>
    <row r="82" spans="1:19" ht="14.25" customHeight="1" x14ac:dyDescent="0.2">
      <c r="A82" s="26" t="s">
        <v>19</v>
      </c>
      <c r="B82" s="27">
        <f>'11.individulas FC'!B82+'12.legal entities FC'!B82</f>
        <v>509281.19999999995</v>
      </c>
      <c r="C82" s="28">
        <f>('11.individulas FC'!B82*'11.individulas FC'!C82+'12.legal entities FC'!B82*'12.legal entities FC'!C82)/('11.individulas FC'!B82+'12.legal entities FC'!B82)</f>
        <v>0.5446806813210463</v>
      </c>
      <c r="D82" s="29">
        <f>'11.individulas FC'!D82+'12.legal entities FC'!D82</f>
        <v>473267.39999999997</v>
      </c>
      <c r="E82" s="28">
        <f>('11.individulas FC'!D82*'11.individulas FC'!E82+'12.legal entities FC'!D82*'12.legal entities FC'!E82)/('11.individulas FC'!D82+'12.legal entities FC'!D82)</f>
        <v>1.4615437277108038E-2</v>
      </c>
      <c r="F82" s="29">
        <f t="shared" si="2"/>
        <v>36013.800000000003</v>
      </c>
      <c r="G82" s="28">
        <f t="shared" si="3"/>
        <v>7.5104160349643738</v>
      </c>
      <c r="H82" s="29">
        <f>'11.individulas FC'!H82+'12.legal entities FC'!H82</f>
        <v>4595.9000000000005</v>
      </c>
      <c r="I82" s="28">
        <f>('11.individulas FC'!H82*'11.individulas FC'!I82+'12.legal entities FC'!H82*'12.legal entities FC'!I82)/('11.individulas FC'!H82+'12.legal entities FC'!H82)</f>
        <v>1.5751691725233357</v>
      </c>
      <c r="J82" s="29">
        <f>'11.individulas FC'!J82+'12.legal entities FC'!J82</f>
        <v>7171.2999999999993</v>
      </c>
      <c r="K82" s="28">
        <f>('11.individulas FC'!J82*'11.individulas FC'!K82+'12.legal entities FC'!J82*'12.legal entities FC'!K82)/('11.individulas FC'!J82+'12.legal entities FC'!J82)</f>
        <v>4.5156819544573512</v>
      </c>
      <c r="L82" s="29">
        <f>'11.individulas FC'!L82+'12.legal entities FC'!L82</f>
        <v>8377.1999999999989</v>
      </c>
      <c r="M82" s="28">
        <f>('11.individulas FC'!L82*'11.individulas FC'!M82+'12.legal entities FC'!L82*'12.legal entities FC'!M82)/('11.individulas FC'!L82+'12.legal entities FC'!L82)</f>
        <v>6.5909380222508727</v>
      </c>
      <c r="N82" s="29">
        <f>'11.individulas FC'!N82+'12.legal entities FC'!N82</f>
        <v>2957.5999999999995</v>
      </c>
      <c r="O82" s="28">
        <f>('11.individulas FC'!N82*'11.individulas FC'!O82+'12.legal entities FC'!N82*'12.legal entities FC'!O82)/('11.individulas FC'!N82+'12.legal entities FC'!N82)</f>
        <v>9.1811908304030307</v>
      </c>
      <c r="P82" s="29">
        <f>'11.individulas FC'!P82+'12.legal entities FC'!P82</f>
        <v>12911.8</v>
      </c>
      <c r="Q82" s="28">
        <f>('11.individulas FC'!P82*'11.individulas FC'!Q82+'12.legal entities FC'!P82*'12.legal entities FC'!Q82)/('11.individulas FC'!P82+'12.legal entities FC'!P82)</f>
        <v>11.5001854892424</v>
      </c>
      <c r="R82" s="30"/>
      <c r="S82" s="31"/>
    </row>
    <row r="83" spans="1:19" ht="14.25" customHeight="1" x14ac:dyDescent="0.2">
      <c r="A83" s="26" t="s">
        <v>20</v>
      </c>
      <c r="B83" s="27">
        <f>'11.individulas FC'!B83+'12.legal entities FC'!B83</f>
        <v>797933.59999999974</v>
      </c>
      <c r="C83" s="28">
        <f>('11.individulas FC'!B83*'11.individulas FC'!C83+'12.legal entities FC'!B83*'12.legal entities FC'!C83)/('11.individulas FC'!B83+'12.legal entities FC'!B83)</f>
        <v>0.74280156895260474</v>
      </c>
      <c r="D83" s="29">
        <f>'11.individulas FC'!D83+'12.legal entities FC'!D83</f>
        <v>653889.89999999991</v>
      </c>
      <c r="E83" s="28">
        <f>('11.individulas FC'!D83*'11.individulas FC'!E83+'12.legal entities FC'!D83*'12.legal entities FC'!E83)/('11.individulas FC'!D83+'12.legal entities FC'!D83)</f>
        <v>1.1534235350630131E-2</v>
      </c>
      <c r="F83" s="29">
        <f t="shared" si="2"/>
        <v>144043.70000000001</v>
      </c>
      <c r="G83" s="28">
        <f t="shared" si="3"/>
        <v>4.0624075193847418</v>
      </c>
      <c r="H83" s="29">
        <f>'11.individulas FC'!H83+'12.legal entities FC'!H83</f>
        <v>57062.6</v>
      </c>
      <c r="I83" s="28">
        <f>('11.individulas FC'!H83*'11.individulas FC'!I83+'12.legal entities FC'!H83*'12.legal entities FC'!I83)/('11.individulas FC'!H83+'12.legal entities FC'!H83)</f>
        <v>0.70459819566581272</v>
      </c>
      <c r="J83" s="29">
        <f>'11.individulas FC'!J83+'12.legal entities FC'!J83</f>
        <v>40381.300000000003</v>
      </c>
      <c r="K83" s="28">
        <f>('11.individulas FC'!J83*'11.individulas FC'!K83+'12.legal entities FC'!J83*'12.legal entities FC'!K83)/('11.individulas FC'!J83+'12.legal entities FC'!J83)</f>
        <v>4.4370059161047317</v>
      </c>
      <c r="L83" s="29">
        <f>'11.individulas FC'!L83+'12.legal entities FC'!L83</f>
        <v>32690.799999999999</v>
      </c>
      <c r="M83" s="28">
        <f>('11.individulas FC'!L83*'11.individulas FC'!M83+'12.legal entities FC'!L83*'12.legal entities FC'!M83)/('11.individulas FC'!L83+'12.legal entities FC'!L83)</f>
        <v>7.251483536652513</v>
      </c>
      <c r="N83" s="29">
        <f>'11.individulas FC'!N83+'12.legal entities FC'!N83</f>
        <v>2157.8000000000002</v>
      </c>
      <c r="O83" s="28">
        <f>('11.individulas FC'!N83*'11.individulas FC'!O83+'12.legal entities FC'!N83*'12.legal entities FC'!O83)/('11.individulas FC'!N83+'12.legal entities FC'!N83)</f>
        <v>6.3081101121512644</v>
      </c>
      <c r="P83" s="29">
        <f>'11.individulas FC'!P83+'12.legal entities FC'!P83</f>
        <v>11751.2</v>
      </c>
      <c r="Q83" s="28">
        <f>('11.individulas FC'!P83*'11.individulas FC'!Q83+'12.legal entities FC'!P83*'12.legal entities FC'!Q83)/('11.individulas FC'!P83+'12.legal entities FC'!P83)</f>
        <v>9.7962335761454149</v>
      </c>
      <c r="R83" s="29"/>
      <c r="S83" s="28"/>
    </row>
    <row r="84" spans="1:19" ht="14.25" customHeight="1" x14ac:dyDescent="0.2">
      <c r="A84" s="26" t="s">
        <v>21</v>
      </c>
      <c r="B84" s="27">
        <f>'11.individulas FC'!B84+'12.legal entities FC'!B84</f>
        <v>881565</v>
      </c>
      <c r="C84" s="28">
        <f>('11.individulas FC'!B84*'11.individulas FC'!C84+'12.legal entities FC'!B84*'12.legal entities FC'!C84)/('11.individulas FC'!B84+'12.legal entities FC'!B84)</f>
        <v>0.8406040507506537</v>
      </c>
      <c r="D84" s="29">
        <f>'11.individulas FC'!D84+'12.legal entities FC'!D84</f>
        <v>784566.8</v>
      </c>
      <c r="E84" s="28">
        <f>('11.individulas FC'!D84*'11.individulas FC'!E84+'12.legal entities FC'!D84*'12.legal entities FC'!E84)/('11.individulas FC'!D84+'12.legal entities FC'!D84)</f>
        <v>1.5457332632479476E-2</v>
      </c>
      <c r="F84" s="29">
        <f t="shared" si="2"/>
        <v>96998.200000000012</v>
      </c>
      <c r="G84" s="28">
        <f t="shared" si="3"/>
        <v>7.5147765628640526</v>
      </c>
      <c r="H84" s="29">
        <f>'11.individulas FC'!H84+'12.legal entities FC'!H84</f>
        <v>5930.6999999999989</v>
      </c>
      <c r="I84" s="28">
        <f>('11.individulas FC'!H84*'11.individulas FC'!I84+'12.legal entities FC'!H84*'12.legal entities FC'!I84)/('11.individulas FC'!H84+'12.legal entities FC'!H84)</f>
        <v>1.5886657561502018</v>
      </c>
      <c r="J84" s="29">
        <f>'11.individulas FC'!J84+'12.legal entities FC'!J84</f>
        <v>32240.400000000001</v>
      </c>
      <c r="K84" s="28">
        <f>('11.individulas FC'!J84*'11.individulas FC'!K84+'12.legal entities FC'!J84*'12.legal entities FC'!K84)/('11.individulas FC'!J84+'12.legal entities FC'!J84)</f>
        <v>2.4474820411657419</v>
      </c>
      <c r="L84" s="29">
        <f>'11.individulas FC'!L84+'12.legal entities FC'!L84</f>
        <v>19310.7</v>
      </c>
      <c r="M84" s="28">
        <f>('11.individulas FC'!L84*'11.individulas FC'!M84+'12.legal entities FC'!L84*'12.legal entities FC'!M84)/('11.individulas FC'!L84+'12.legal entities FC'!L84)</f>
        <v>10.957577923120342</v>
      </c>
      <c r="N84" s="29">
        <f>'11.individulas FC'!N84+'12.legal entities FC'!N84</f>
        <v>16831</v>
      </c>
      <c r="O84" s="28">
        <f>('11.individulas FC'!N84*'11.individulas FC'!O84+'12.legal entities FC'!N84*'12.legal entities FC'!O84)/('11.individulas FC'!N84+'12.legal entities FC'!N84)</f>
        <v>11.797605608698236</v>
      </c>
      <c r="P84" s="29">
        <f>'11.individulas FC'!P84+'12.legal entities FC'!P84</f>
        <v>22685.4</v>
      </c>
      <c r="Q84" s="28">
        <f>('11.individulas FC'!P84*'11.individulas FC'!Q84+'12.legal entities FC'!P84*'12.legal entities FC'!Q84)/('11.individulas FC'!P84+'12.legal entities FC'!P84)</f>
        <v>10.157462508926447</v>
      </c>
      <c r="R84" s="30"/>
      <c r="S84" s="31"/>
    </row>
    <row r="85" spans="1:19" ht="14.25" customHeight="1" x14ac:dyDescent="0.2">
      <c r="A85" s="26" t="s">
        <v>22</v>
      </c>
      <c r="B85" s="27">
        <f>'11.individulas FC'!B85+'12.legal entities FC'!B85</f>
        <v>907846.09999999986</v>
      </c>
      <c r="C85" s="28">
        <f>('11.individulas FC'!B85*'11.individulas FC'!C85+'12.legal entities FC'!B85*'12.legal entities FC'!C85)/('11.individulas FC'!B85+'12.legal entities FC'!B85)</f>
        <v>0.47781157621319298</v>
      </c>
      <c r="D85" s="29">
        <f>'11.individulas FC'!D85+'12.legal entities FC'!D85</f>
        <v>838357.29999999993</v>
      </c>
      <c r="E85" s="28">
        <f>('11.individulas FC'!D85*'11.individulas FC'!E85+'12.legal entities FC'!D85*'12.legal entities FC'!E85)/('11.individulas FC'!D85+'12.legal entities FC'!D85)</f>
        <v>2.1027409196532315E-2</v>
      </c>
      <c r="F85" s="29">
        <f t="shared" si="2"/>
        <v>69488.799999999988</v>
      </c>
      <c r="G85" s="28">
        <f t="shared" si="3"/>
        <v>5.988747740643098</v>
      </c>
      <c r="H85" s="29">
        <f>'11.individulas FC'!H85+'12.legal entities FC'!H85</f>
        <v>18815.099999999999</v>
      </c>
      <c r="I85" s="28">
        <f>('11.individulas FC'!H85*'11.individulas FC'!I85+'12.legal entities FC'!H85*'12.legal entities FC'!I85)/('11.individulas FC'!H85+'12.legal entities FC'!H85)</f>
        <v>0.90520964544435067</v>
      </c>
      <c r="J85" s="29">
        <f>'11.individulas FC'!J85+'12.legal entities FC'!J85</f>
        <v>10269</v>
      </c>
      <c r="K85" s="28">
        <f>('11.individulas FC'!J85*'11.individulas FC'!K85+'12.legal entities FC'!J85*'12.legal entities FC'!K85)/('11.individulas FC'!J85+'12.legal entities FC'!J85)</f>
        <v>4.5732768526633549</v>
      </c>
      <c r="L85" s="29">
        <f>'11.individulas FC'!L85+'12.legal entities FC'!L85</f>
        <v>10230.1</v>
      </c>
      <c r="M85" s="28">
        <f>('11.individulas FC'!L85*'11.individulas FC'!M85+'12.legal entities FC'!L85*'12.legal entities FC'!M85)/('11.individulas FC'!L85+'12.legal entities FC'!L85)</f>
        <v>7.7107109412420209</v>
      </c>
      <c r="N85" s="29">
        <f>'11.individulas FC'!N85+'12.legal entities FC'!N85</f>
        <v>22039.200000000001</v>
      </c>
      <c r="O85" s="28">
        <f>('11.individulas FC'!N85*'11.individulas FC'!O85+'12.legal entities FC'!N85*'12.legal entities FC'!O85)/('11.individulas FC'!N85+'12.legal entities FC'!N85)</f>
        <v>8.4995939054049146</v>
      </c>
      <c r="P85" s="29">
        <f>'11.individulas FC'!P85+'12.legal entities FC'!P85</f>
        <v>8135.4</v>
      </c>
      <c r="Q85" s="28">
        <f>('11.individulas FC'!P85*'11.individulas FC'!Q85+'12.legal entities FC'!P85*'12.legal entities FC'!Q85)/('11.individulas FC'!P85+'12.legal entities FC'!P85)</f>
        <v>10.565025690193476</v>
      </c>
      <c r="R85" s="30"/>
      <c r="S85" s="31"/>
    </row>
    <row r="86" spans="1:19" ht="14.25" customHeight="1" x14ac:dyDescent="0.2">
      <c r="A86" s="26" t="s">
        <v>23</v>
      </c>
      <c r="B86" s="27">
        <f>'11.individulas FC'!B86+'12.legal entities FC'!B86</f>
        <v>766123.4</v>
      </c>
      <c r="C86" s="28">
        <f>('11.individulas FC'!B86*'11.individulas FC'!C86+'12.legal entities FC'!B86*'12.legal entities FC'!C86)/('11.individulas FC'!B86+'12.legal entities FC'!B86)</f>
        <v>0.61394540357336691</v>
      </c>
      <c r="D86" s="29">
        <f>'11.individulas FC'!D86+'12.legal entities FC'!D86</f>
        <v>715777.90000000014</v>
      </c>
      <c r="E86" s="28">
        <f>('11.individulas FC'!D86*'11.individulas FC'!E86+'12.legal entities FC'!D86*'12.legal entities FC'!E86)/('11.individulas FC'!D86+'12.legal entities FC'!D86)</f>
        <v>3.3987302485868863E-3</v>
      </c>
      <c r="F86" s="29">
        <f t="shared" si="2"/>
        <v>50345.5</v>
      </c>
      <c r="G86" s="28">
        <f t="shared" si="3"/>
        <v>9.2942806010467667</v>
      </c>
      <c r="H86" s="29">
        <f>'11.individulas FC'!H86+'12.legal entities FC'!H86</f>
        <v>3577</v>
      </c>
      <c r="I86" s="28">
        <f>('11.individulas FC'!H86*'11.individulas FC'!I86+'12.legal entities FC'!H86*'12.legal entities FC'!I86)/('11.individulas FC'!H86+'12.legal entities FC'!H86)</f>
        <v>2.4522001677383276</v>
      </c>
      <c r="J86" s="29">
        <f>'11.individulas FC'!J86+'12.legal entities FC'!J86</f>
        <v>9121</v>
      </c>
      <c r="K86" s="28">
        <f>('11.individulas FC'!J86*'11.individulas FC'!K86+'12.legal entities FC'!J86*'12.legal entities FC'!K86)/('11.individulas FC'!J86+'12.legal entities FC'!J86)</f>
        <v>4.5547681175309727</v>
      </c>
      <c r="L86" s="29">
        <f>'11.individulas FC'!L86+'12.legal entities FC'!L86</f>
        <v>7040.5999999999995</v>
      </c>
      <c r="M86" s="28">
        <f>('11.individulas FC'!L86*'11.individulas FC'!M86+'12.legal entities FC'!L86*'12.legal entities FC'!M86)/('11.individulas FC'!L86+'12.legal entities FC'!L86)</f>
        <v>6.3997883703093486</v>
      </c>
      <c r="N86" s="29">
        <f>'11.individulas FC'!N86+'12.legal entities FC'!N86</f>
        <v>1089.7</v>
      </c>
      <c r="O86" s="28">
        <f>('11.individulas FC'!N86*'11.individulas FC'!O86+'12.legal entities FC'!N86*'12.legal entities FC'!O86)/('11.individulas FC'!N86+'12.legal entities FC'!N86)</f>
        <v>8.109296136551345</v>
      </c>
      <c r="P86" s="29">
        <f>'11.individulas FC'!P86+'12.legal entities FC'!P86</f>
        <v>29517.200000000001</v>
      </c>
      <c r="Q86" s="28">
        <f>('11.individulas FC'!P86*'11.individulas FC'!Q86+'12.legal entities FC'!P86*'12.legal entities FC'!Q86)/('11.individulas FC'!P86+'12.legal entities FC'!P86)</f>
        <v>12.322123846435298</v>
      </c>
      <c r="R86" s="30"/>
      <c r="S86" s="31"/>
    </row>
    <row r="87" spans="1:19" ht="14.25" customHeight="1" x14ac:dyDescent="0.2">
      <c r="A87" s="26" t="s">
        <v>24</v>
      </c>
      <c r="B87" s="27">
        <f>'11.individulas FC'!B87+'12.legal entities FC'!B87</f>
        <v>977255.80000000016</v>
      </c>
      <c r="C87" s="28">
        <f>('11.individulas FC'!B87*'11.individulas FC'!C87+'12.legal entities FC'!B87*'12.legal entities FC'!C87)/('11.individulas FC'!B87+'12.legal entities FC'!B87)</f>
        <v>0.57358809740499861</v>
      </c>
      <c r="D87" s="29">
        <f>'11.individulas FC'!D87+'12.legal entities FC'!D87</f>
        <v>890627.00000000012</v>
      </c>
      <c r="E87" s="28">
        <f>('11.individulas FC'!D87*'11.individulas FC'!E87+'12.legal entities FC'!D87*'12.legal entities FC'!E87)/('11.individulas FC'!D87+'12.legal entities FC'!D87)</f>
        <v>8.8148259596890714E-3</v>
      </c>
      <c r="F87" s="29">
        <f t="shared" si="2"/>
        <v>86628.800000000017</v>
      </c>
      <c r="G87" s="28">
        <f t="shared" si="3"/>
        <v>6.3799980260606155</v>
      </c>
      <c r="H87" s="29">
        <f>'11.individulas FC'!H87+'12.legal entities FC'!H87</f>
        <v>8575</v>
      </c>
      <c r="I87" s="28">
        <f>('11.individulas FC'!H87*'11.individulas FC'!I87+'12.legal entities FC'!H87*'12.legal entities FC'!I87)/('11.individulas FC'!H87+'12.legal entities FC'!H87)</f>
        <v>5.7225688629737617</v>
      </c>
      <c r="J87" s="29">
        <f>'11.individulas FC'!J87+'12.legal entities FC'!J87</f>
        <v>24913.600000000002</v>
      </c>
      <c r="K87" s="28">
        <f>('11.individulas FC'!J87*'11.individulas FC'!K87+'12.legal entities FC'!J87*'12.legal entities FC'!K87)/('11.individulas FC'!J87+'12.legal entities FC'!J87)</f>
        <v>5.2210120576713113</v>
      </c>
      <c r="L87" s="29">
        <f>'11.individulas FC'!L87+'12.legal entities FC'!L87</f>
        <v>29432.3</v>
      </c>
      <c r="M87" s="28">
        <f>('11.individulas FC'!L87*'11.individulas FC'!M87+'12.legal entities FC'!L87*'12.legal entities FC'!M87)/('11.individulas FC'!L87+'12.legal entities FC'!L87)</f>
        <v>5.2008009227957039</v>
      </c>
      <c r="N87" s="29">
        <f>'11.individulas FC'!N87+'12.legal entities FC'!N87</f>
        <v>8985.8000000000011</v>
      </c>
      <c r="O87" s="28">
        <f>('11.individulas FC'!N87*'11.individulas FC'!O87+'12.legal entities FC'!N87*'12.legal entities FC'!O87)/('11.individulas FC'!N87+'12.legal entities FC'!N87)</f>
        <v>6.690605177057134</v>
      </c>
      <c r="P87" s="29">
        <f>'11.individulas FC'!P87+'12.legal entities FC'!P87</f>
        <v>14722.1</v>
      </c>
      <c r="Q87" s="28">
        <f>('11.individulas FC'!P87*'11.individulas FC'!Q87+'12.legal entities FC'!P87*'12.legal entities FC'!Q87)/('11.individulas FC'!P87+'12.legal entities FC'!P87)</f>
        <v>10.892085096555517</v>
      </c>
      <c r="R87" s="30"/>
      <c r="S87" s="31"/>
    </row>
    <row r="88" spans="1:19" ht="14.25" customHeight="1" x14ac:dyDescent="0.2">
      <c r="A88" s="26" t="s">
        <v>25</v>
      </c>
      <c r="B88" s="27">
        <f>'11.individulas FC'!B88+'12.legal entities FC'!B88</f>
        <v>930945.30000000016</v>
      </c>
      <c r="C88" s="28">
        <f>('11.individulas FC'!B88*'11.individulas FC'!C88+'12.legal entities FC'!B88*'12.legal entities FC'!C88)/('11.individulas FC'!B88+'12.legal entities FC'!B88)</f>
        <v>0.66716357770966761</v>
      </c>
      <c r="D88" s="29">
        <f>'11.individulas FC'!D88+'12.legal entities FC'!D88</f>
        <v>855042.00000000023</v>
      </c>
      <c r="E88" s="28">
        <f>('11.individulas FC'!D88*'11.individulas FC'!E88+'12.legal entities FC'!D88*'12.legal entities FC'!E88)/('11.individulas FC'!D88+'12.legal entities FC'!D88)</f>
        <v>1.3229092839883886E-2</v>
      </c>
      <c r="F88" s="29">
        <f t="shared" si="2"/>
        <v>75903.3</v>
      </c>
      <c r="G88" s="28">
        <f t="shared" si="3"/>
        <v>8.0336608158011575</v>
      </c>
      <c r="H88" s="29">
        <f>'11.individulas FC'!H88+'12.legal entities FC'!H88</f>
        <v>3487</v>
      </c>
      <c r="I88" s="28">
        <f>('11.individulas FC'!H88*'11.individulas FC'!I88+'12.legal entities FC'!H88*'12.legal entities FC'!I88)/('11.individulas FC'!H88+'12.legal entities FC'!H88)</f>
        <v>2.3614066532836251</v>
      </c>
      <c r="J88" s="29">
        <f>'11.individulas FC'!J88+'12.legal entities FC'!J88</f>
        <v>26133.8</v>
      </c>
      <c r="K88" s="28">
        <f>('11.individulas FC'!J88*'11.individulas FC'!K88+'12.legal entities FC'!J88*'12.legal entities FC'!K88)/('11.individulas FC'!J88+'12.legal entities FC'!J88)</f>
        <v>8.674362779236084</v>
      </c>
      <c r="L88" s="29">
        <f>'11.individulas FC'!L88+'12.legal entities FC'!L88</f>
        <v>18807.7</v>
      </c>
      <c r="M88" s="28">
        <f>('11.individulas FC'!L88*'11.individulas FC'!M88+'12.legal entities FC'!L88*'12.legal entities FC'!M88)/('11.individulas FC'!L88+'12.legal entities FC'!L88)</f>
        <v>7.0866966189379879</v>
      </c>
      <c r="N88" s="29">
        <f>'11.individulas FC'!N88+'12.legal entities FC'!N88</f>
        <v>8064.9</v>
      </c>
      <c r="O88" s="28">
        <f>('11.individulas FC'!N88*'11.individulas FC'!O88+'12.legal entities FC'!N88*'12.legal entities FC'!O88)/('11.individulas FC'!N88+'12.legal entities FC'!N88)</f>
        <v>5.8977504990762437</v>
      </c>
      <c r="P88" s="29">
        <f>'11.individulas FC'!P88+'12.legal entities FC'!P88</f>
        <v>19409.900000000001</v>
      </c>
      <c r="Q88" s="28">
        <f>('11.individulas FC'!P88*'11.individulas FC'!Q88+'12.legal entities FC'!P88*'12.legal entities FC'!Q88)/('11.individulas FC'!P88+'12.legal entities FC'!P88)</f>
        <v>9.9950977593908252</v>
      </c>
      <c r="R88" s="30"/>
      <c r="S88" s="31"/>
    </row>
    <row r="89" spans="1:19" ht="14.25" customHeight="1" x14ac:dyDescent="0.2">
      <c r="A89" s="26" t="s">
        <v>26</v>
      </c>
      <c r="B89" s="27">
        <f>'11.individulas FC'!B89+'12.legal entities FC'!B89</f>
        <v>953495.49999999988</v>
      </c>
      <c r="C89" s="28">
        <f>('11.individulas FC'!B89*'11.individulas FC'!C89+'12.legal entities FC'!B89*'12.legal entities FC'!C89)/('11.individulas FC'!B89+'12.legal entities FC'!B89)</f>
        <v>0.79079684067727651</v>
      </c>
      <c r="D89" s="29">
        <f>'11.individulas FC'!D89+'12.legal entities FC'!D89</f>
        <v>826263.79999999993</v>
      </c>
      <c r="E89" s="28">
        <f>('11.individulas FC'!D89*'11.individulas FC'!E89+'12.legal entities FC'!D89*'12.legal entities FC'!E89)/('11.individulas FC'!D89+'12.legal entities FC'!D89)</f>
        <v>1.1024688483266482E-2</v>
      </c>
      <c r="F89" s="29">
        <f t="shared" si="2"/>
        <v>127231.70000000001</v>
      </c>
      <c r="G89" s="28">
        <f t="shared" si="3"/>
        <v>5.8547667601706177</v>
      </c>
      <c r="H89" s="29">
        <f>'11.individulas FC'!H89+'12.legal entities FC'!H89</f>
        <v>15377.5</v>
      </c>
      <c r="I89" s="28">
        <f>('11.individulas FC'!H89*'11.individulas FC'!I89+'12.legal entities FC'!H89*'12.legal entities FC'!I89)/('11.individulas FC'!H89+'12.legal entities FC'!H89)</f>
        <v>13.079734807348398</v>
      </c>
      <c r="J89" s="29">
        <f>'11.individulas FC'!J89+'12.legal entities FC'!J89</f>
        <v>8488.5</v>
      </c>
      <c r="K89" s="28">
        <f>('11.individulas FC'!J89*'11.individulas FC'!K89+'12.legal entities FC'!J89*'12.legal entities FC'!K89)/('11.individulas FC'!J89+'12.legal entities FC'!J89)</f>
        <v>4.1053295635271247</v>
      </c>
      <c r="L89" s="29">
        <f>'11.individulas FC'!L89+'12.legal entities FC'!L89</f>
        <v>20714.099999999999</v>
      </c>
      <c r="M89" s="28">
        <f>('11.individulas FC'!L89*'11.individulas FC'!M89+'12.legal entities FC'!L89*'12.legal entities FC'!M89)/('11.individulas FC'!L89+'12.legal entities FC'!L89)</f>
        <v>5.2010734716931957</v>
      </c>
      <c r="N89" s="29">
        <f>'11.individulas FC'!N89+'12.legal entities FC'!N89</f>
        <v>5015.2999999999993</v>
      </c>
      <c r="O89" s="28">
        <f>('11.individulas FC'!N89*'11.individulas FC'!O89+'12.legal entities FC'!N89*'12.legal entities FC'!O89)/('11.individulas FC'!N89+'12.legal entities FC'!N89)</f>
        <v>7.0549717863338204</v>
      </c>
      <c r="P89" s="29">
        <f>'11.individulas FC'!P89+'12.legal entities FC'!P89</f>
        <v>77636.300000000017</v>
      </c>
      <c r="Q89" s="28">
        <f>('11.individulas FC'!P89*'11.individulas FC'!Q89+'12.legal entities FC'!P89*'12.legal entities FC'!Q89)/('11.individulas FC'!P89+'12.legal entities FC'!P89)</f>
        <v>4.7118662275250101</v>
      </c>
      <c r="R89" s="30"/>
      <c r="S89" s="31"/>
    </row>
    <row r="90" spans="1:19" ht="14.25" customHeight="1" x14ac:dyDescent="0.2">
      <c r="A90" s="26" t="s">
        <v>27</v>
      </c>
      <c r="B90" s="27">
        <f>'11.individulas FC'!B90+'12.legal entities FC'!B90</f>
        <v>1406385.5999999999</v>
      </c>
      <c r="C90" s="28">
        <f>('11.individulas FC'!B90*'11.individulas FC'!C90+'12.legal entities FC'!B90*'12.legal entities FC'!C90)/('11.individulas FC'!B90+'12.legal entities FC'!B90)</f>
        <v>0.5149731048156353</v>
      </c>
      <c r="D90" s="29">
        <f>'11.individulas FC'!D90+'12.legal entities FC'!D90</f>
        <v>1248462.1000000001</v>
      </c>
      <c r="E90" s="28">
        <f>('11.individulas FC'!D90*'11.individulas FC'!E90+'12.legal entities FC'!D90*'12.legal entities FC'!E90)/('11.individulas FC'!D90+'12.legal entities FC'!D90)</f>
        <v>2.0849235231089514E-3</v>
      </c>
      <c r="F90" s="29">
        <f t="shared" si="2"/>
        <v>157923.5</v>
      </c>
      <c r="G90" s="28">
        <f t="shared" si="3"/>
        <v>4.569603706858067</v>
      </c>
      <c r="H90" s="29">
        <f>'11.individulas FC'!H90+'12.legal entities FC'!H90</f>
        <v>766.5</v>
      </c>
      <c r="I90" s="28">
        <f>('11.individulas FC'!H90*'11.individulas FC'!I90+'12.legal entities FC'!H90*'12.legal entities FC'!I90)/('11.individulas FC'!H90+'12.legal entities FC'!H90)</f>
        <v>1.3172472276581866</v>
      </c>
      <c r="J90" s="29">
        <f>'11.individulas FC'!J90+'12.legal entities FC'!J90</f>
        <v>13171.9</v>
      </c>
      <c r="K90" s="28">
        <f>('11.individulas FC'!J90*'11.individulas FC'!K90+'12.legal entities FC'!J90*'12.legal entities FC'!K90)/('11.individulas FC'!J90+'12.legal entities FC'!J90)</f>
        <v>4.4592534106696826</v>
      </c>
      <c r="L90" s="29">
        <f>'11.individulas FC'!L90+'12.legal entities FC'!L90</f>
        <v>39841.300000000003</v>
      </c>
      <c r="M90" s="28">
        <f>('11.individulas FC'!L90*'11.individulas FC'!M90+'12.legal entities FC'!L90*'12.legal entities FC'!M90)/('11.individulas FC'!L90+'12.legal entities FC'!L90)</f>
        <v>4.7042728776420448</v>
      </c>
      <c r="N90" s="29">
        <f>'11.individulas FC'!N90+'12.legal entities FC'!N90</f>
        <v>2598.3000000000002</v>
      </c>
      <c r="O90" s="28">
        <f>('11.individulas FC'!N90*'11.individulas FC'!O90+'12.legal entities FC'!N90*'12.legal entities FC'!O90)/('11.individulas FC'!N90+'12.legal entities FC'!N90)</f>
        <v>7.8166262556286794</v>
      </c>
      <c r="P90" s="29">
        <f>'11.individulas FC'!P90+'12.legal entities FC'!P90</f>
        <v>101545.5</v>
      </c>
      <c r="Q90" s="28">
        <f>('11.individulas FC'!P90*'11.individulas FC'!Q90+'12.legal entities FC'!P90*'12.legal entities FC'!Q90)/('11.individulas FC'!P90+'12.legal entities FC'!P90)</f>
        <v>4.4725469272395131</v>
      </c>
      <c r="R90" s="29"/>
      <c r="S90" s="28"/>
    </row>
    <row r="91" spans="1:19" ht="14.25" customHeight="1" x14ac:dyDescent="0.2">
      <c r="A91" s="26" t="s">
        <v>28</v>
      </c>
      <c r="B91" s="27">
        <f>'11.individulas FC'!B91+'12.legal entities FC'!B91</f>
        <v>1200042.2000000002</v>
      </c>
      <c r="C91" s="28">
        <f>('11.individulas FC'!B91*'11.individulas FC'!C91+'12.legal entities FC'!B91*'12.legal entities FC'!C91)/('11.individulas FC'!B91+'12.legal entities FC'!B91)</f>
        <v>0.38853146331020688</v>
      </c>
      <c r="D91" s="29">
        <f>'11.individulas FC'!D91+'12.legal entities FC'!D91</f>
        <v>1100676.8</v>
      </c>
      <c r="E91" s="28">
        <f>('11.individulas FC'!D91*'11.individulas FC'!E91+'12.legal entities FC'!D91*'12.legal entities FC'!E91)/('11.individulas FC'!D91+'12.legal entities FC'!D91)</f>
        <v>8.1020459411881851E-3</v>
      </c>
      <c r="F91" s="29">
        <f t="shared" si="2"/>
        <v>99365.4</v>
      </c>
      <c r="G91" s="28">
        <f t="shared" si="3"/>
        <v>4.6025721025628643</v>
      </c>
      <c r="H91" s="29">
        <f>'11.individulas FC'!H91+'12.legal entities FC'!H91</f>
        <v>772.1</v>
      </c>
      <c r="I91" s="28">
        <f>('11.individulas FC'!H91*'11.individulas FC'!I91+'12.legal entities FC'!H91*'12.legal entities FC'!I91)/('11.individulas FC'!H91+'12.legal entities FC'!H91)</f>
        <v>1.1190907913482708</v>
      </c>
      <c r="J91" s="29">
        <f>'11.individulas FC'!J91+'12.legal entities FC'!J91</f>
        <v>11243.7</v>
      </c>
      <c r="K91" s="28">
        <f>('11.individulas FC'!J91*'11.individulas FC'!K91+'12.legal entities FC'!J91*'12.legal entities FC'!K91)/('11.individulas FC'!J91+'12.legal entities FC'!J91)</f>
        <v>3.8455526205786348</v>
      </c>
      <c r="L91" s="29">
        <f>'11.individulas FC'!L91+'12.legal entities FC'!L91</f>
        <v>38483.300000000003</v>
      </c>
      <c r="M91" s="28">
        <f>('11.individulas FC'!L91*'11.individulas FC'!M91+'12.legal entities FC'!L91*'12.legal entities FC'!M91)/('11.individulas FC'!L91+'12.legal entities FC'!L91)</f>
        <v>6.446140481715446</v>
      </c>
      <c r="N91" s="29">
        <f>'11.individulas FC'!N91+'12.legal entities FC'!N91</f>
        <v>4539.3</v>
      </c>
      <c r="O91" s="28">
        <f>('11.individulas FC'!N91*'11.individulas FC'!O91+'12.legal entities FC'!N91*'12.legal entities FC'!O91)/('11.individulas FC'!N91+'12.legal entities FC'!N91)</f>
        <v>7.6651499129821774</v>
      </c>
      <c r="P91" s="29">
        <f>'11.individulas FC'!P91+'12.legal entities FC'!P91</f>
        <v>44326.999999999993</v>
      </c>
      <c r="Q91" s="28">
        <f>('11.individulas FC'!P91*'11.individulas FC'!Q91+'12.legal entities FC'!P91*'12.legal entities FC'!Q91)/('11.individulas FC'!P91+'12.legal entities FC'!P91)</f>
        <v>2.9411183928531148</v>
      </c>
      <c r="R91" s="30"/>
      <c r="S91" s="31"/>
    </row>
    <row r="92" spans="1:19" ht="14.25" customHeight="1" thickBot="1" x14ac:dyDescent="0.25">
      <c r="A92" s="32" t="s">
        <v>29</v>
      </c>
      <c r="B92" s="33">
        <f>'11.individulas FC'!B92+'12.legal entities FC'!B92</f>
        <v>1197713.8999999999</v>
      </c>
      <c r="C92" s="34">
        <f>('11.individulas FC'!B92*'11.individulas FC'!C92+'12.legal entities FC'!B92*'12.legal entities FC'!C92)/('11.individulas FC'!B92+'12.legal entities FC'!B92)</f>
        <v>0.45180053015999894</v>
      </c>
      <c r="D92" s="35">
        <f>'11.individulas FC'!D92+'12.legal entities FC'!D92</f>
        <v>1013115.2999999999</v>
      </c>
      <c r="E92" s="34">
        <f>('11.individulas FC'!D92*'11.individulas FC'!E92+'12.legal entities FC'!D92*'12.legal entities FC'!E92)/('11.individulas FC'!D92+'12.legal entities FC'!D92)</f>
        <v>2.8334307062582121E-3</v>
      </c>
      <c r="F92" s="35">
        <f t="shared" si="2"/>
        <v>184598.59999999998</v>
      </c>
      <c r="G92" s="34">
        <f t="shared" si="3"/>
        <v>2.9158248383248844</v>
      </c>
      <c r="H92" s="35">
        <f>'11.individulas FC'!H92+'12.legal entities FC'!H92</f>
        <v>6427.1</v>
      </c>
      <c r="I92" s="34">
        <f>('11.individulas FC'!H92*'11.individulas FC'!I92+'12.legal entities FC'!H92*'12.legal entities FC'!I92)/('11.individulas FC'!H92+'12.legal entities FC'!H92)</f>
        <v>6.184084734950444</v>
      </c>
      <c r="J92" s="35">
        <f>'11.individulas FC'!J92+'12.legal entities FC'!J92</f>
        <v>7944</v>
      </c>
      <c r="K92" s="34">
        <f>('11.individulas FC'!J92*'11.individulas FC'!K92+'12.legal entities FC'!J92*'12.legal entities FC'!K92)/('11.individulas FC'!J92+'12.legal entities FC'!J92)</f>
        <v>4.9798086606243714</v>
      </c>
      <c r="L92" s="35">
        <f>'11.individulas FC'!L92+'12.legal entities FC'!L92</f>
        <v>7667.2</v>
      </c>
      <c r="M92" s="34">
        <f>('11.individulas FC'!L92*'11.individulas FC'!M92+'12.legal entities FC'!L92*'12.legal entities FC'!M92)/('11.individulas FC'!L92+'12.legal entities FC'!L92)</f>
        <v>4.3762985183639405</v>
      </c>
      <c r="N92" s="35">
        <f>'11.individulas FC'!N92+'12.legal entities FC'!N92</f>
        <v>548</v>
      </c>
      <c r="O92" s="34">
        <f>('11.individulas FC'!N92*'11.individulas FC'!O92+'12.legal entities FC'!N92*'12.legal entities FC'!O92)/('11.individulas FC'!N92+'12.legal entities FC'!N92)</f>
        <v>8.7593430656934306</v>
      </c>
      <c r="P92" s="35">
        <f>'11.individulas FC'!P92+'12.legal entities FC'!P92</f>
        <v>162012.29999999999</v>
      </c>
      <c r="Q92" s="34">
        <f>('11.individulas FC'!P92*'11.individulas FC'!Q92+'12.legal entities FC'!P92*'12.legal entities FC'!Q92)/('11.individulas FC'!P92+'12.legal entities FC'!P92)</f>
        <v>2.5960854577090751</v>
      </c>
      <c r="R92" s="35"/>
      <c r="S92" s="34"/>
    </row>
    <row r="93" spans="1:19" ht="14.25" customHeight="1" x14ac:dyDescent="0.2">
      <c r="A93" s="26" t="s">
        <v>36</v>
      </c>
      <c r="B93" s="27">
        <f>'11.individulas FC'!B93+'12.legal entities FC'!B93</f>
        <v>1106065.3</v>
      </c>
      <c r="C93" s="28">
        <f>('11.individulas FC'!B93*'11.individulas FC'!C93+'12.legal entities FC'!B93*'12.legal entities FC'!C93)/('11.individulas FC'!B93+'12.legal entities FC'!B93)</f>
        <v>0.56144165086817199</v>
      </c>
      <c r="D93" s="29">
        <f>'11.individulas FC'!D93+'12.legal entities FC'!D93</f>
        <v>1028469.8</v>
      </c>
      <c r="E93" s="28">
        <f>('11.individulas FC'!D93*'11.individulas FC'!E93+'12.legal entities FC'!D93*'12.legal entities FC'!E93)/('11.individulas FC'!D93+'12.legal entities FC'!D93)</f>
        <v>4.4478505834590386E-3</v>
      </c>
      <c r="F93" s="29">
        <f t="shared" si="2"/>
        <v>77595.5</v>
      </c>
      <c r="G93" s="28">
        <f t="shared" si="3"/>
        <v>7.9439741737600755</v>
      </c>
      <c r="H93" s="29">
        <f>'11.individulas FC'!H93+'12.legal entities FC'!H93</f>
        <v>712.4</v>
      </c>
      <c r="I93" s="28">
        <f>('11.individulas FC'!H93*'11.individulas FC'!I93+'12.legal entities FC'!H93*'12.legal entities FC'!I93)/('11.individulas FC'!H93+'12.legal entities FC'!H93)</f>
        <v>1.5604154969118476</v>
      </c>
      <c r="J93" s="29">
        <f>'11.individulas FC'!J93+'12.legal entities FC'!J93</f>
        <v>23059.199999999997</v>
      </c>
      <c r="K93" s="28">
        <f>('11.individulas FC'!J93*'11.individulas FC'!K93+'12.legal entities FC'!J93*'12.legal entities FC'!K93)/('11.individulas FC'!J93+'12.legal entities FC'!J93)</f>
        <v>4.9201259800860404</v>
      </c>
      <c r="L93" s="29">
        <f>'11.individulas FC'!L93+'12.legal entities FC'!L93</f>
        <v>23218.400000000001</v>
      </c>
      <c r="M93" s="28">
        <f>('11.individulas FC'!L93*'11.individulas FC'!M93+'12.legal entities FC'!L93*'12.legal entities FC'!M93)/('11.individulas FC'!L93+'12.legal entities FC'!L93)</f>
        <v>7.4064621162526274</v>
      </c>
      <c r="N93" s="29">
        <f>'11.individulas FC'!N93+'12.legal entities FC'!N93</f>
        <v>2434.5</v>
      </c>
      <c r="O93" s="28">
        <f>('11.individulas FC'!N93*'11.individulas FC'!O93+'12.legal entities FC'!N93*'12.legal entities FC'!O93)/('11.individulas FC'!N93+'12.legal entities FC'!N93)</f>
        <v>8.8404929143561315</v>
      </c>
      <c r="P93" s="29">
        <f>'11.individulas FC'!P93+'12.legal entities FC'!P93</f>
        <v>28171</v>
      </c>
      <c r="Q93" s="28">
        <f>('11.individulas FC'!P93*'11.individulas FC'!Q93+'12.legal entities FC'!P93*'12.legal entities FC'!Q93)/('11.individulas FC'!P93+'12.legal entities FC'!P93)</f>
        <v>10.946095594760566</v>
      </c>
      <c r="R93" s="30"/>
      <c r="S93" s="31"/>
    </row>
    <row r="94" spans="1:19" ht="14.25" customHeight="1" x14ac:dyDescent="0.2">
      <c r="A94" s="26" t="s">
        <v>19</v>
      </c>
      <c r="B94" s="27">
        <f>'11.individulas FC'!B94+'12.legal entities FC'!B94</f>
        <v>1073421.4000000001</v>
      </c>
      <c r="C94" s="28">
        <f>('11.individulas FC'!B94*'11.individulas FC'!C94+'12.legal entities FC'!B94*'12.legal entities FC'!C94)/('11.individulas FC'!B94+'12.legal entities FC'!B94)</f>
        <v>0.43173976408519515</v>
      </c>
      <c r="D94" s="29">
        <f>'11.individulas FC'!D94+'12.legal entities FC'!D94</f>
        <v>1006545</v>
      </c>
      <c r="E94" s="28">
        <f>('11.individulas FC'!D94*'11.individulas FC'!E94+'12.legal entities FC'!D94*'12.legal entities FC'!E94)/('11.individulas FC'!D94+'12.legal entities FC'!D94)</f>
        <v>3.9304492099210657E-2</v>
      </c>
      <c r="F94" s="29">
        <f t="shared" si="2"/>
        <v>66876.400000000009</v>
      </c>
      <c r="G94" s="28">
        <f t="shared" si="3"/>
        <v>6.3382144074740863</v>
      </c>
      <c r="H94" s="29">
        <f>'11.individulas FC'!H94+'12.legal entities FC'!H94</f>
        <v>1662.2</v>
      </c>
      <c r="I94" s="28">
        <f>('11.individulas FC'!H94*'11.individulas FC'!I94+'12.legal entities FC'!H94*'12.legal entities FC'!I94)/('11.individulas FC'!H94+'12.legal entities FC'!H94)</f>
        <v>0.65665984839369507</v>
      </c>
      <c r="J94" s="29">
        <f>'11.individulas FC'!J94+'12.legal entities FC'!J94</f>
        <v>11874.9</v>
      </c>
      <c r="K94" s="28">
        <f>('11.individulas FC'!J94*'11.individulas FC'!K94+'12.legal entities FC'!J94*'12.legal entities FC'!K94)/('11.individulas FC'!J94+'12.legal entities FC'!J94)</f>
        <v>3.302192018459102</v>
      </c>
      <c r="L94" s="29">
        <f>'11.individulas FC'!L94+'12.legal entities FC'!L94</f>
        <v>28242.2</v>
      </c>
      <c r="M94" s="28">
        <f>('11.individulas FC'!L94*'11.individulas FC'!M94+'12.legal entities FC'!L94*'12.legal entities FC'!M94)/('11.individulas FC'!L94+'12.legal entities FC'!L94)</f>
        <v>5.5467043643908776</v>
      </c>
      <c r="N94" s="29">
        <f>'11.individulas FC'!N94+'12.legal entities FC'!N94</f>
        <v>5142.8</v>
      </c>
      <c r="O94" s="28">
        <f>('11.individulas FC'!N94*'11.individulas FC'!O94+'12.legal entities FC'!N94*'12.legal entities FC'!O94)/('11.individulas FC'!N94+'12.legal entities FC'!N94)</f>
        <v>7.523411371237458</v>
      </c>
      <c r="P94" s="29">
        <f>'11.individulas FC'!P94+'12.legal entities FC'!P94</f>
        <v>19954.3</v>
      </c>
      <c r="Q94" s="28">
        <f>('11.individulas FC'!P94*'11.individulas FC'!Q94+'12.legal entities FC'!P94*'12.legal entities FC'!Q94)/('11.individulas FC'!P94+'12.legal entities FC'!P94)</f>
        <v>9.4330408984529655</v>
      </c>
      <c r="R94" s="30"/>
      <c r="S94" s="31"/>
    </row>
    <row r="95" spans="1:19" ht="14.25" customHeight="1" x14ac:dyDescent="0.2">
      <c r="A95" s="26" t="s">
        <v>20</v>
      </c>
      <c r="B95" s="27">
        <f>'11.individulas FC'!B95+'12.legal entities FC'!B95</f>
        <v>1088126.4000000001</v>
      </c>
      <c r="C95" s="28">
        <f>('11.individulas FC'!B95*'11.individulas FC'!C95+'12.legal entities FC'!B95*'12.legal entities FC'!C95)/('11.individulas FC'!B95+'12.legal entities FC'!B95)</f>
        <v>0.53113342622695303</v>
      </c>
      <c r="D95" s="29">
        <f>'11.individulas FC'!D95+'12.legal entities FC'!D95</f>
        <v>900492.1</v>
      </c>
      <c r="E95" s="28">
        <f>('11.individulas FC'!D95*'11.individulas FC'!E95+'12.legal entities FC'!D95*'12.legal entities FC'!E95)/('11.individulas FC'!D95+'12.legal entities FC'!D95)</f>
        <v>1.8777727200494043E-2</v>
      </c>
      <c r="F95" s="29">
        <f t="shared" si="2"/>
        <v>187634.30000000002</v>
      </c>
      <c r="G95" s="28">
        <f t="shared" si="3"/>
        <v>2.9900242546272189</v>
      </c>
      <c r="H95" s="29">
        <f>'11.individulas FC'!H95+'12.legal entities FC'!H95</f>
        <v>323.8</v>
      </c>
      <c r="I95" s="28">
        <f>('11.individulas FC'!H95*'11.individulas FC'!I95+'12.legal entities FC'!H95*'12.legal entities FC'!I95)/('11.individulas FC'!H95+'12.legal entities FC'!H95)</f>
        <v>0.89413218035824593</v>
      </c>
      <c r="J95" s="29">
        <f>'11.individulas FC'!J95+'12.legal entities FC'!J95</f>
        <v>24642.5</v>
      </c>
      <c r="K95" s="28">
        <f>('11.individulas FC'!J95*'11.individulas FC'!K95+'12.legal entities FC'!J95*'12.legal entities FC'!K95)/('11.individulas FC'!J95+'12.legal entities FC'!J95)</f>
        <v>1.8381442629603328</v>
      </c>
      <c r="L95" s="29">
        <f>'11.individulas FC'!L95+'12.legal entities FC'!L95</f>
        <v>15134.3</v>
      </c>
      <c r="M95" s="28">
        <f>('11.individulas FC'!L95*'11.individulas FC'!M95+'12.legal entities FC'!L95*'12.legal entities FC'!M95)/('11.individulas FC'!L95+'12.legal entities FC'!L95)</f>
        <v>6.0835502137528659</v>
      </c>
      <c r="N95" s="29">
        <f>'11.individulas FC'!N95+'12.legal entities FC'!N95</f>
        <v>716.3</v>
      </c>
      <c r="O95" s="28">
        <f>('11.individulas FC'!N95*'11.individulas FC'!O95+'12.legal entities FC'!N95*'12.legal entities FC'!O95)/('11.individulas FC'!N95+'12.legal entities FC'!N95)</f>
        <v>6.7453720508166972</v>
      </c>
      <c r="P95" s="29">
        <f>'11.individulas FC'!P95+'12.legal entities FC'!P95</f>
        <v>146817.40000000002</v>
      </c>
      <c r="Q95" s="28">
        <f>('11.individulas FC'!P95*'11.individulas FC'!Q95+'12.legal entities FC'!P95*'12.legal entities FC'!Q95)/('11.individulas FC'!P95+'12.legal entities FC'!P95)</f>
        <v>2.850773368824131</v>
      </c>
      <c r="R95" s="29"/>
      <c r="S95" s="28"/>
    </row>
    <row r="96" spans="1:19" ht="14.25" customHeight="1" x14ac:dyDescent="0.2">
      <c r="A96" s="26" t="s">
        <v>21</v>
      </c>
      <c r="B96" s="27">
        <f>'11.individulas FC'!B96+'12.legal entities FC'!B96</f>
        <v>1301842.5999999999</v>
      </c>
      <c r="C96" s="28">
        <f>('11.individulas FC'!B96*'11.individulas FC'!C96+'12.legal entities FC'!B96*'12.legal entities FC'!C96)/('11.individulas FC'!B96+'12.legal entities FC'!B96)</f>
        <v>0.48104367378974999</v>
      </c>
      <c r="D96" s="29">
        <f>'11.individulas FC'!D96+'12.legal entities FC'!D96</f>
        <v>1204657.3</v>
      </c>
      <c r="E96" s="28">
        <f>('11.individulas FC'!D96*'11.individulas FC'!E96+'12.legal entities FC'!D96*'12.legal entities FC'!E96)/('11.individulas FC'!D96+'12.legal entities FC'!D96)</f>
        <v>3.6985995934279408E-3</v>
      </c>
      <c r="F96" s="29">
        <f t="shared" si="2"/>
        <v>97185.3</v>
      </c>
      <c r="G96" s="28">
        <f t="shared" si="3"/>
        <v>6.3979593827461567</v>
      </c>
      <c r="H96" s="29">
        <f>'11.individulas FC'!H96+'12.legal entities FC'!H96</f>
        <v>1163.3000000000002</v>
      </c>
      <c r="I96" s="28">
        <f>('11.individulas FC'!H96*'11.individulas FC'!I96+'12.legal entities FC'!H96*'12.legal entities FC'!I96)/('11.individulas FC'!H96+'12.legal entities FC'!H96)</f>
        <v>5.1709447262099202</v>
      </c>
      <c r="J96" s="29">
        <f>'11.individulas FC'!J96+'12.legal entities FC'!J96</f>
        <v>23804.400000000001</v>
      </c>
      <c r="K96" s="28">
        <f>('11.individulas FC'!J96*'11.individulas FC'!K96+'12.legal entities FC'!J96*'12.legal entities FC'!K96)/('11.individulas FC'!J96+'12.legal entities FC'!J96)</f>
        <v>1.8459683923980439</v>
      </c>
      <c r="L96" s="29">
        <f>'11.individulas FC'!L96+'12.legal entities FC'!L96</f>
        <v>16006.8</v>
      </c>
      <c r="M96" s="28">
        <f>('11.individulas FC'!L96*'11.individulas FC'!M96+'12.legal entities FC'!L96*'12.legal entities FC'!M96)/('11.individulas FC'!L96+'12.legal entities FC'!L96)</f>
        <v>7.4537649623909843</v>
      </c>
      <c r="N96" s="29">
        <f>'11.individulas FC'!N96+'12.legal entities FC'!N96</f>
        <v>20352.8</v>
      </c>
      <c r="O96" s="28">
        <f>('11.individulas FC'!N96*'11.individulas FC'!O96+'12.legal entities FC'!N96*'12.legal entities FC'!O96)/('11.individulas FC'!N96+'12.legal entities FC'!N96)</f>
        <v>6.4726386541409529</v>
      </c>
      <c r="P96" s="29">
        <f>'11.individulas FC'!P96+'12.legal entities FC'!P96</f>
        <v>35858</v>
      </c>
      <c r="Q96" s="28">
        <f>('11.individulas FC'!P96*'11.individulas FC'!Q96+'12.legal entities FC'!P96*'12.legal entities FC'!Q96)/('11.individulas FC'!P96+'12.legal entities FC'!P96)</f>
        <v>8.945920770818228</v>
      </c>
      <c r="R96" s="30"/>
      <c r="S96" s="31"/>
    </row>
    <row r="97" spans="1:19" ht="14.25" customHeight="1" x14ac:dyDescent="0.2">
      <c r="A97" s="26" t="s">
        <v>22</v>
      </c>
      <c r="B97" s="27">
        <f>'11.individulas FC'!B97+'12.legal entities FC'!B97</f>
        <v>1692324.7</v>
      </c>
      <c r="C97" s="28">
        <f>('11.individulas FC'!B97*'11.individulas FC'!C97+'12.legal entities FC'!B97*'12.legal entities FC'!C97)/('11.individulas FC'!B97+'12.legal entities FC'!B97)</f>
        <v>0.65491450074563118</v>
      </c>
      <c r="D97" s="29">
        <f>'11.individulas FC'!D97+'12.legal entities FC'!D97</f>
        <v>1365585.3</v>
      </c>
      <c r="E97" s="28">
        <f>('11.individulas FC'!D97*'11.individulas FC'!E97+'12.legal entities FC'!D97*'12.legal entities FC'!E97)/('11.individulas FC'!D97+'12.legal entities FC'!D97)</f>
        <v>6.3203143736242626E-2</v>
      </c>
      <c r="F97" s="29">
        <f t="shared" si="2"/>
        <v>326739.40000000002</v>
      </c>
      <c r="G97" s="28">
        <f t="shared" si="3"/>
        <v>3.1279322359042099</v>
      </c>
      <c r="H97" s="29">
        <f>'11.individulas FC'!H97+'12.legal entities FC'!H97</f>
        <v>9985.8000000000011</v>
      </c>
      <c r="I97" s="28">
        <f>('11.individulas FC'!H97*'11.individulas FC'!I97+'12.legal entities FC'!H97*'12.legal entities FC'!I97)/('11.individulas FC'!H97+'12.legal entities FC'!H97)</f>
        <v>0.22711249974964448</v>
      </c>
      <c r="J97" s="29">
        <f>'11.individulas FC'!J97+'12.legal entities FC'!J97</f>
        <v>23767.599999999999</v>
      </c>
      <c r="K97" s="28">
        <f>('11.individulas FC'!J97*'11.individulas FC'!K97+'12.legal entities FC'!J97*'12.legal entities FC'!K97)/('11.individulas FC'!J97+'12.legal entities FC'!J97)</f>
        <v>2.6868333361382724</v>
      </c>
      <c r="L97" s="29">
        <f>'11.individulas FC'!L97+'12.legal entities FC'!L97</f>
        <v>12106.3</v>
      </c>
      <c r="M97" s="28">
        <f>('11.individulas FC'!L97*'11.individulas FC'!M97+'12.legal entities FC'!L97*'12.legal entities FC'!M97)/('11.individulas FC'!L97+'12.legal entities FC'!L97)</f>
        <v>6.7955134103731121</v>
      </c>
      <c r="N97" s="29">
        <f>'11.individulas FC'!N97+'12.legal entities FC'!N97</f>
        <v>9650.0999999999985</v>
      </c>
      <c r="O97" s="28">
        <f>('11.individulas FC'!N97*'11.individulas FC'!O97+'12.legal entities FC'!N97*'12.legal entities FC'!O97)/('11.individulas FC'!N97+'12.legal entities FC'!N97)</f>
        <v>7.7163128879493481</v>
      </c>
      <c r="P97" s="29">
        <f>'11.individulas FC'!P97+'12.legal entities FC'!P97</f>
        <v>271229.60000000003</v>
      </c>
      <c r="Q97" s="28">
        <f>('11.individulas FC'!P97*'11.individulas FC'!Q97+'12.legal entities FC'!P97*'12.legal entities FC'!Q97)/('11.individulas FC'!P97+'12.legal entities FC'!P97)</f>
        <v>2.9464317574483019</v>
      </c>
      <c r="R97" s="30"/>
      <c r="S97" s="31"/>
    </row>
    <row r="98" spans="1:19" ht="14.25" customHeight="1" x14ac:dyDescent="0.2">
      <c r="A98" s="26" t="s">
        <v>23</v>
      </c>
      <c r="B98" s="27">
        <f>'11.individulas FC'!B98+'12.legal entities FC'!B98</f>
        <v>1296630.4000000001</v>
      </c>
      <c r="C98" s="28">
        <f>('11.individulas FC'!B98*'11.individulas FC'!C98+'12.legal entities FC'!B98*'12.legal entities FC'!C98)/('11.individulas FC'!B98+'12.legal entities FC'!B98)</f>
        <v>0.48674853296668025</v>
      </c>
      <c r="D98" s="29">
        <f>'11.individulas FC'!D98+'12.legal entities FC'!D98</f>
        <v>1183861</v>
      </c>
      <c r="E98" s="28">
        <f>('11.individulas FC'!D98*'11.individulas FC'!E98+'12.legal entities FC'!D98*'12.legal entities FC'!E98)/('11.individulas FC'!D98+'12.legal entities FC'!D98)</f>
        <v>1.8039803659382313E-2</v>
      </c>
      <c r="F98" s="29">
        <f t="shared" si="2"/>
        <v>112769.4</v>
      </c>
      <c r="G98" s="28">
        <f t="shared" si="3"/>
        <v>5.4072853540056078</v>
      </c>
      <c r="H98" s="29">
        <f>'11.individulas FC'!H98+'12.legal entities FC'!H98</f>
        <v>2591.7000000000003</v>
      </c>
      <c r="I98" s="28">
        <f>('11.individulas FC'!H98*'11.individulas FC'!I98+'12.legal entities FC'!H98*'12.legal entities FC'!I98)/('11.individulas FC'!H98+'12.legal entities FC'!H98)</f>
        <v>1.303783616930972</v>
      </c>
      <c r="J98" s="29">
        <f>'11.individulas FC'!J98+'12.legal entities FC'!J98</f>
        <v>15246.5</v>
      </c>
      <c r="K98" s="28">
        <f>('11.individulas FC'!J98*'11.individulas FC'!K98+'12.legal entities FC'!J98*'12.legal entities FC'!K98)/('11.individulas FC'!J98+'12.legal entities FC'!J98)</f>
        <v>3.0798864001574131</v>
      </c>
      <c r="L98" s="29">
        <f>'11.individulas FC'!L98+'12.legal entities FC'!L98</f>
        <v>4453.5</v>
      </c>
      <c r="M98" s="28">
        <f>('11.individulas FC'!L98*'11.individulas FC'!M98+'12.legal entities FC'!L98*'12.legal entities FC'!M98)/('11.individulas FC'!L98+'12.legal entities FC'!L98)</f>
        <v>4.8775410351409008</v>
      </c>
      <c r="N98" s="29">
        <f>'11.individulas FC'!N98+'12.legal entities FC'!N98</f>
        <v>9964.4</v>
      </c>
      <c r="O98" s="28">
        <f>('11.individulas FC'!N98*'11.individulas FC'!O98+'12.legal entities FC'!N98*'12.legal entities FC'!O98)/('11.individulas FC'!N98+'12.legal entities FC'!N98)</f>
        <v>6.2955971257677339</v>
      </c>
      <c r="P98" s="29">
        <f>'11.individulas FC'!P98+'12.legal entities FC'!P98</f>
        <v>80513.299999999988</v>
      </c>
      <c r="Q98" s="28">
        <f>('11.individulas FC'!P98*'11.individulas FC'!Q98+'12.legal entities FC'!P98*'12.legal entities FC'!Q98)/('11.individulas FC'!P98+'12.legal entities FC'!P98)</f>
        <v>5.8994705719427722</v>
      </c>
      <c r="R98" s="30"/>
      <c r="S98" s="31"/>
    </row>
    <row r="99" spans="1:19" ht="14.25" customHeight="1" x14ac:dyDescent="0.2">
      <c r="A99" s="26" t="s">
        <v>24</v>
      </c>
      <c r="B99" s="27">
        <f>'11.individulas FC'!B99+'12.legal entities FC'!B99</f>
        <v>1701173.7</v>
      </c>
      <c r="C99" s="28">
        <f>('11.individulas FC'!B99*'11.individulas FC'!C99+'12.legal entities FC'!B99*'12.legal entities FC'!C99)/('11.individulas FC'!B99+'12.legal entities FC'!B99)</f>
        <v>0.35695297487846189</v>
      </c>
      <c r="D99" s="29">
        <f>'11.individulas FC'!D99+'12.legal entities FC'!D99</f>
        <v>1616493.7</v>
      </c>
      <c r="E99" s="28">
        <f>('11.individulas FC'!D99*'11.individulas FC'!E99+'12.legal entities FC'!D99*'12.legal entities FC'!E99)/('11.individulas FC'!D99+'12.legal entities FC'!D99)</f>
        <v>2.7199258493862369E-3</v>
      </c>
      <c r="F99" s="29">
        <f t="shared" si="2"/>
        <v>84680</v>
      </c>
      <c r="G99" s="28">
        <f t="shared" si="3"/>
        <v>7.1190631790269254</v>
      </c>
      <c r="H99" s="29">
        <f>'11.individulas FC'!H99+'12.legal entities FC'!H99</f>
        <v>4466.8999999999996</v>
      </c>
      <c r="I99" s="28">
        <f>('11.individulas FC'!H99*'11.individulas FC'!I99+'12.legal entities FC'!H99*'12.legal entities FC'!I99)/('11.individulas FC'!H99+'12.legal entities FC'!H99)</f>
        <v>1.7677436253330048</v>
      </c>
      <c r="J99" s="29">
        <f>'11.individulas FC'!J99+'12.legal entities FC'!J99</f>
        <v>12542.4</v>
      </c>
      <c r="K99" s="28">
        <f>('11.individulas FC'!J99*'11.individulas FC'!K99+'12.legal entities FC'!J99*'12.legal entities FC'!K99)/('11.individulas FC'!J99+'12.legal entities FC'!J99)</f>
        <v>3.2207673172598552</v>
      </c>
      <c r="L99" s="29">
        <f>'11.individulas FC'!L99+'12.legal entities FC'!L99</f>
        <v>16800</v>
      </c>
      <c r="M99" s="28">
        <f>('11.individulas FC'!L99*'11.individulas FC'!M99+'12.legal entities FC'!L99*'12.legal entities FC'!M99)/('11.individulas FC'!L99+'12.legal entities FC'!L99)</f>
        <v>5.8834702976190467</v>
      </c>
      <c r="N99" s="29">
        <f>'11.individulas FC'!N99+'12.legal entities FC'!N99</f>
        <v>4598.5</v>
      </c>
      <c r="O99" s="28">
        <f>('11.individulas FC'!N99*'11.individulas FC'!O99+'12.legal entities FC'!N99*'12.legal entities FC'!O99)/('11.individulas FC'!N99+'12.legal entities FC'!N99)</f>
        <v>8.4213004240513207</v>
      </c>
      <c r="P99" s="29">
        <f>'11.individulas FC'!P99+'12.legal entities FC'!P99</f>
        <v>46272.200000000004</v>
      </c>
      <c r="Q99" s="28">
        <f>('11.individulas FC'!P99*'11.individulas FC'!Q99+'12.legal entities FC'!P99*'12.legal entities FC'!Q99)/('11.individulas FC'!P99+'12.legal entities FC'!P99)</f>
        <v>9.0115043806000141</v>
      </c>
      <c r="R99" s="30"/>
      <c r="S99" s="31"/>
    </row>
    <row r="100" spans="1:19" ht="14.25" customHeight="1" x14ac:dyDescent="0.2">
      <c r="A100" s="26" t="s">
        <v>25</v>
      </c>
      <c r="B100" s="27">
        <f>'11.individulas FC'!B100+'12.legal entities FC'!B100</f>
        <v>1722467.4</v>
      </c>
      <c r="C100" s="28">
        <f>('11.individulas FC'!B100*'11.individulas FC'!C100+'12.legal entities FC'!B100*'12.legal entities FC'!C100)/('11.individulas FC'!B100+'12.legal entities FC'!B100)</f>
        <v>0.61661171061931264</v>
      </c>
      <c r="D100" s="29">
        <f>'11.individulas FC'!D100+'12.legal entities FC'!D100</f>
        <v>1592344.4</v>
      </c>
      <c r="E100" s="28">
        <f>('11.individulas FC'!D100*'11.individulas FC'!E100+'12.legal entities FC'!D100*'12.legal entities FC'!E100)/('11.individulas FC'!D100+'12.legal entities FC'!D100)</f>
        <v>8.3851099046161129E-2</v>
      </c>
      <c r="F100" s="29">
        <f t="shared" si="2"/>
        <v>130123</v>
      </c>
      <c r="G100" s="28">
        <f t="shared" si="3"/>
        <v>7.1361230681739576</v>
      </c>
      <c r="H100" s="29">
        <f>'11.individulas FC'!H100+'12.legal entities FC'!H100</f>
        <v>3153.8</v>
      </c>
      <c r="I100" s="28">
        <f>('11.individulas FC'!H100*'11.individulas FC'!I100+'12.legal entities FC'!H100*'12.legal entities FC'!I100)/('11.individulas FC'!H100+'12.legal entities FC'!H100)</f>
        <v>2.629129938486904</v>
      </c>
      <c r="J100" s="29">
        <f>'11.individulas FC'!J100+'12.legal entities FC'!J100</f>
        <v>12324</v>
      </c>
      <c r="K100" s="28">
        <f>('11.individulas FC'!J100*'11.individulas FC'!K100+'12.legal entities FC'!J100*'12.legal entities FC'!K100)/('11.individulas FC'!J100+'12.legal entities FC'!J100)</f>
        <v>3.5888965433300877</v>
      </c>
      <c r="L100" s="29">
        <f>'11.individulas FC'!L100+'12.legal entities FC'!L100</f>
        <v>27191.699999999997</v>
      </c>
      <c r="M100" s="28">
        <f>('11.individulas FC'!L100*'11.individulas FC'!M100+'12.legal entities FC'!L100*'12.legal entities FC'!M100)/('11.individulas FC'!L100+'12.legal entities FC'!L100)</f>
        <v>3.9960426894971635</v>
      </c>
      <c r="N100" s="29">
        <f>'11.individulas FC'!N100+'12.legal entities FC'!N100</f>
        <v>36806.400000000001</v>
      </c>
      <c r="O100" s="28">
        <f>('11.individulas FC'!N100*'11.individulas FC'!O100+'12.legal entities FC'!N100*'12.legal entities FC'!O100)/('11.individulas FC'!N100+'12.legal entities FC'!N100)</f>
        <v>8.37127670731177</v>
      </c>
      <c r="P100" s="29">
        <f>'11.individulas FC'!P100+'12.legal entities FC'!P100</f>
        <v>50647.1</v>
      </c>
      <c r="Q100" s="28">
        <f>('11.individulas FC'!P100*'11.individulas FC'!Q100+'12.legal entities FC'!P100*'12.legal entities FC'!Q100)/('11.individulas FC'!P100+'12.legal entities FC'!P100)</f>
        <v>9.0681732616477522</v>
      </c>
      <c r="R100" s="30"/>
      <c r="S100" s="31"/>
    </row>
    <row r="101" spans="1:19" ht="14.25" customHeight="1" x14ac:dyDescent="0.2">
      <c r="A101" s="26" t="s">
        <v>26</v>
      </c>
      <c r="B101" s="27">
        <f>'11.individulas FC'!B101+'12.legal entities FC'!B101</f>
        <v>2039232.2000000002</v>
      </c>
      <c r="C101" s="28">
        <f>('11.individulas FC'!B101*'11.individulas FC'!C101+'12.legal entities FC'!B101*'12.legal entities FC'!C101)/('11.individulas FC'!B101+'12.legal entities FC'!B101)</f>
        <v>0.75676489857310003</v>
      </c>
      <c r="D101" s="29">
        <f>'11.individulas FC'!D101+'12.legal entities FC'!D101</f>
        <v>1871050</v>
      </c>
      <c r="E101" s="28">
        <f>('11.individulas FC'!D101*'11.individulas FC'!E101+'12.legal entities FC'!D101*'12.legal entities FC'!E101)/('11.individulas FC'!D101+'12.legal entities FC'!D101)</f>
        <v>0.36607391892253011</v>
      </c>
      <c r="F101" s="29">
        <f t="shared" si="2"/>
        <v>168182.2</v>
      </c>
      <c r="G101" s="28">
        <f t="shared" si="3"/>
        <v>5.1032555347712183</v>
      </c>
      <c r="H101" s="29">
        <f>'11.individulas FC'!H101+'12.legal entities FC'!H101</f>
        <v>12612.1</v>
      </c>
      <c r="I101" s="28">
        <f>('11.individulas FC'!H101*'11.individulas FC'!I101+'12.legal entities FC'!H101*'12.legal entities FC'!I101)/('11.individulas FC'!H101+'12.legal entities FC'!H101)</f>
        <v>3.1095384590988022</v>
      </c>
      <c r="J101" s="29">
        <f>'11.individulas FC'!J101+'12.legal entities FC'!J101</f>
        <v>27871.4</v>
      </c>
      <c r="K101" s="28">
        <f>('11.individulas FC'!J101*'11.individulas FC'!K101+'12.legal entities FC'!J101*'12.legal entities FC'!K101)/('11.individulas FC'!J101+'12.legal entities FC'!J101)</f>
        <v>3.3397384415565781</v>
      </c>
      <c r="L101" s="29">
        <f>'11.individulas FC'!L101+'12.legal entities FC'!L101</f>
        <v>20605</v>
      </c>
      <c r="M101" s="28">
        <f>('11.individulas FC'!L101*'11.individulas FC'!M101+'12.legal entities FC'!L101*'12.legal entities FC'!M101)/('11.individulas FC'!L101+'12.legal entities FC'!L101)</f>
        <v>3.9699289492841543</v>
      </c>
      <c r="N101" s="29">
        <f>'11.individulas FC'!N101+'12.legal entities FC'!N101</f>
        <v>11486.7</v>
      </c>
      <c r="O101" s="28">
        <f>('11.individulas FC'!N101*'11.individulas FC'!O101+'12.legal entities FC'!N101*'12.legal entities FC'!O101)/('11.individulas FC'!N101+'12.legal entities FC'!N101)</f>
        <v>5.5094930658935999</v>
      </c>
      <c r="P101" s="29">
        <f>'11.individulas FC'!P101+'12.legal entities FC'!P101</f>
        <v>95607</v>
      </c>
      <c r="Q101" s="28">
        <f>('11.individulas FC'!P101*'11.individulas FC'!Q101+'12.legal entities FC'!P101*'12.legal entities FC'!Q101)/('11.individulas FC'!P101+'12.legal entities FC'!P101)</f>
        <v>6.075804773709037</v>
      </c>
      <c r="R101" s="30"/>
      <c r="S101" s="31"/>
    </row>
    <row r="102" spans="1:19" ht="14.25" customHeight="1" x14ac:dyDescent="0.2">
      <c r="A102" s="26" t="s">
        <v>27</v>
      </c>
      <c r="B102" s="27">
        <f>'11.individulas FC'!B102+'12.legal entities FC'!B102</f>
        <v>2955400.0999999996</v>
      </c>
      <c r="C102" s="28">
        <f>('11.individulas FC'!B102*'11.individulas FC'!C102+'12.legal entities FC'!B102*'12.legal entities FC'!C102)/('11.individulas FC'!B102+'12.legal entities FC'!B102)</f>
        <v>0.2987608347851109</v>
      </c>
      <c r="D102" s="29">
        <f>'11.individulas FC'!D102+'12.legal entities FC'!D102</f>
        <v>2844511.8</v>
      </c>
      <c r="E102" s="28">
        <f>('11.individulas FC'!D102*'11.individulas FC'!E102+'12.legal entities FC'!D102*'12.legal entities FC'!E102)/('11.individulas FC'!D102+'12.legal entities FC'!D102)</f>
        <v>9.7109921990831627E-2</v>
      </c>
      <c r="F102" s="29">
        <f t="shared" si="2"/>
        <v>110888.29999999999</v>
      </c>
      <c r="G102" s="28">
        <f t="shared" si="3"/>
        <v>5.4715193758043004</v>
      </c>
      <c r="H102" s="29">
        <f>'11.individulas FC'!H102+'12.legal entities FC'!H102</f>
        <v>15177.099999999999</v>
      </c>
      <c r="I102" s="28">
        <f>('11.individulas FC'!H102*'11.individulas FC'!I102+'12.legal entities FC'!H102*'12.legal entities FC'!I102)/('11.individulas FC'!H102+'12.legal entities FC'!H102)</f>
        <v>1.3736686191696701</v>
      </c>
      <c r="J102" s="29">
        <f>'11.individulas FC'!J102+'12.legal entities FC'!J102</f>
        <v>31667.1</v>
      </c>
      <c r="K102" s="28">
        <f>('11.individulas FC'!J102*'11.individulas FC'!K102+'12.legal entities FC'!J102*'12.legal entities FC'!K102)/('11.individulas FC'!J102+'12.legal entities FC'!J102)</f>
        <v>5.8031114942637627</v>
      </c>
      <c r="L102" s="29">
        <f>'11.individulas FC'!L102+'12.legal entities FC'!L102</f>
        <v>38260.699999999997</v>
      </c>
      <c r="M102" s="28">
        <f>('11.individulas FC'!L102*'11.individulas FC'!M102+'12.legal entities FC'!L102*'12.legal entities FC'!M102)/('11.individulas FC'!L102+'12.legal entities FC'!L102)</f>
        <v>4.6289621726732655</v>
      </c>
      <c r="N102" s="29">
        <f>'11.individulas FC'!N102+'12.legal entities FC'!N102</f>
        <v>1818.9</v>
      </c>
      <c r="O102" s="28">
        <f>('11.individulas FC'!N102*'11.individulas FC'!O102+'12.legal entities FC'!N102*'12.legal entities FC'!O102)/('11.individulas FC'!N102+'12.legal entities FC'!N102)</f>
        <v>9.0330463466930571</v>
      </c>
      <c r="P102" s="29">
        <f>'11.individulas FC'!P102+'12.legal entities FC'!P102</f>
        <v>23964.5</v>
      </c>
      <c r="Q102" s="28">
        <f>('11.individulas FC'!P102*'11.individulas FC'!Q102+'12.legal entities FC'!P102*'12.legal entities FC'!Q102)/('11.individulas FC'!P102+'12.legal entities FC'!P102)</f>
        <v>8.7034539840180276</v>
      </c>
      <c r="R102" s="29"/>
      <c r="S102" s="28"/>
    </row>
    <row r="103" spans="1:19" ht="14.25" customHeight="1" x14ac:dyDescent="0.2">
      <c r="A103" s="26" t="s">
        <v>28</v>
      </c>
      <c r="B103" s="27">
        <f>'11.individulas FC'!B103+'12.legal entities FC'!B103</f>
        <v>4545120.8</v>
      </c>
      <c r="C103" s="28">
        <f>('11.individulas FC'!B103*'11.individulas FC'!C103+'12.legal entities FC'!B103*'12.legal entities FC'!C103)/('11.individulas FC'!B103+'12.legal entities FC'!B103)</f>
        <v>0.23358497226300348</v>
      </c>
      <c r="D103" s="29">
        <f>'11.individulas FC'!D103+'12.legal entities FC'!D103</f>
        <v>4433332.5999999996</v>
      </c>
      <c r="E103" s="28">
        <f>('11.individulas FC'!D103*'11.individulas FC'!E103+'12.legal entities FC'!D103*'12.legal entities FC'!E103)/('11.individulas FC'!D103+'12.legal entities FC'!D103)</f>
        <v>8.6587112593356996E-2</v>
      </c>
      <c r="F103" s="29">
        <f t="shared" si="2"/>
        <v>111788.20000000001</v>
      </c>
      <c r="G103" s="28">
        <f t="shared" si="3"/>
        <v>6.0632736460556655</v>
      </c>
      <c r="H103" s="29">
        <f>'11.individulas FC'!H103+'12.legal entities FC'!H103</f>
        <v>461.4</v>
      </c>
      <c r="I103" s="28">
        <f>('11.individulas FC'!H103*'11.individulas FC'!I103+'12.legal entities FC'!H103*'12.legal entities FC'!I103)/('11.individulas FC'!H103+'12.legal entities FC'!H103)</f>
        <v>1</v>
      </c>
      <c r="J103" s="29">
        <f>'11.individulas FC'!J103+'12.legal entities FC'!J103</f>
        <v>25916.3</v>
      </c>
      <c r="K103" s="28">
        <f>('11.individulas FC'!J103*'11.individulas FC'!K103+'12.legal entities FC'!J103*'12.legal entities FC'!K103)/('11.individulas FC'!J103+'12.legal entities FC'!J103)</f>
        <v>5.8351915203945008</v>
      </c>
      <c r="L103" s="29">
        <f>'11.individulas FC'!L103+'12.legal entities FC'!L103</f>
        <v>17912.900000000001</v>
      </c>
      <c r="M103" s="28">
        <f>('11.individulas FC'!L103*'11.individulas FC'!M103+'12.legal entities FC'!L103*'12.legal entities FC'!M103)/('11.individulas FC'!L103+'12.legal entities FC'!L103)</f>
        <v>6.6819999553394478</v>
      </c>
      <c r="N103" s="29">
        <f>'11.individulas FC'!N103+'12.legal entities FC'!N103</f>
        <v>11801.599999999999</v>
      </c>
      <c r="O103" s="28">
        <f>('11.individulas FC'!N103*'11.individulas FC'!O103+'12.legal entities FC'!N103*'12.legal entities FC'!O103)/('11.individulas FC'!N103+'12.legal entities FC'!N103)</f>
        <v>5.8151082904013007</v>
      </c>
      <c r="P103" s="29">
        <f>'11.individulas FC'!P103+'12.legal entities FC'!P103</f>
        <v>55696</v>
      </c>
      <c r="Q103" s="28">
        <f>('11.individulas FC'!P103*'11.individulas FC'!Q103+'12.legal entities FC'!P103*'12.legal entities FC'!Q103)/('11.individulas FC'!P103+'12.legal entities FC'!P103)</f>
        <v>6.0649399238724513</v>
      </c>
      <c r="R103" s="30"/>
      <c r="S103" s="31"/>
    </row>
    <row r="104" spans="1:19" ht="14.25" customHeight="1" thickBot="1" x14ac:dyDescent="0.25">
      <c r="A104" s="32" t="s">
        <v>29</v>
      </c>
      <c r="B104" s="33">
        <f>'11.individulas FC'!B104+'12.legal entities FC'!B104</f>
        <v>8353566.0000000019</v>
      </c>
      <c r="C104" s="34">
        <f>('11.individulas FC'!B104*'11.individulas FC'!C104+'12.legal entities FC'!B104*'12.legal entities FC'!C104)/('11.individulas FC'!B104+'12.legal entities FC'!B104)</f>
        <v>0.37866854335022904</v>
      </c>
      <c r="D104" s="35">
        <f>'11.individulas FC'!D104+'12.legal entities FC'!D104</f>
        <v>8021067.4000000013</v>
      </c>
      <c r="E104" s="34">
        <f>('11.individulas FC'!D104*'11.individulas FC'!E104+'12.legal entities FC'!D104*'12.legal entities FC'!E104)/('11.individulas FC'!D104+'12.legal entities FC'!D104)</f>
        <v>0.12782139045484145</v>
      </c>
      <c r="F104" s="35">
        <f t="shared" si="2"/>
        <v>332498.59999999998</v>
      </c>
      <c r="G104" s="34">
        <f t="shared" si="3"/>
        <v>6.4300080692069077</v>
      </c>
      <c r="H104" s="35">
        <f>'11.individulas FC'!H104+'12.legal entities FC'!H104</f>
        <v>10699.5</v>
      </c>
      <c r="I104" s="34">
        <f>('11.individulas FC'!H104*'11.individulas FC'!I104+'12.legal entities FC'!H104*'12.legal entities FC'!I104)/('11.individulas FC'!H104+'12.legal entities FC'!H104)</f>
        <v>0.98585354455815688</v>
      </c>
      <c r="J104" s="35">
        <f>'11.individulas FC'!J104+'12.legal entities FC'!J104</f>
        <v>42345.5</v>
      </c>
      <c r="K104" s="34">
        <f>('11.individulas FC'!J104*'11.individulas FC'!K104+'12.legal entities FC'!J104*'12.legal entities FC'!K104)/('11.individulas FC'!J104+'12.legal entities FC'!J104)</f>
        <v>3.5558415416041842</v>
      </c>
      <c r="L104" s="35">
        <f>'11.individulas FC'!L104+'12.legal entities FC'!L104</f>
        <v>28761.9</v>
      </c>
      <c r="M104" s="34">
        <f>('11.individulas FC'!L104*'11.individulas FC'!M104+'12.legal entities FC'!L104*'12.legal entities FC'!M104)/('11.individulas FC'!L104+'12.legal entities FC'!L104)</f>
        <v>6.2563756566847113</v>
      </c>
      <c r="N104" s="35">
        <f>'11.individulas FC'!N104+'12.legal entities FC'!N104</f>
        <v>9148.9</v>
      </c>
      <c r="O104" s="34">
        <f>('11.individulas FC'!N104*'11.individulas FC'!O104+'12.legal entities FC'!N104*'12.legal entities FC'!O104)/('11.individulas FC'!N104+'12.legal entities FC'!N104)</f>
        <v>7.3751343877406024</v>
      </c>
      <c r="P104" s="35">
        <f>'11.individulas FC'!P104+'12.legal entities FC'!P104</f>
        <v>241542.8</v>
      </c>
      <c r="Q104" s="34">
        <f>('11.individulas FC'!P104*'11.individulas FC'!Q104+'12.legal entities FC'!P104*'12.legal entities FC'!Q104)/('11.individulas FC'!P104+'12.legal entities FC'!P104)</f>
        <v>7.1599196291506111</v>
      </c>
      <c r="R104" s="35"/>
      <c r="S104" s="34"/>
    </row>
    <row r="105" spans="1:19" ht="14.25" customHeight="1" x14ac:dyDescent="0.2">
      <c r="A105" s="26" t="s">
        <v>37</v>
      </c>
      <c r="B105" s="27">
        <f>'11.individulas FC'!B105+'12.legal entities FC'!B105</f>
        <v>4098932.2</v>
      </c>
      <c r="C105" s="28">
        <f>('11.individulas FC'!B105*'11.individulas FC'!C105+'12.legal entities FC'!B105*'12.legal entities FC'!C105)/('11.individulas FC'!B105+'12.legal entities FC'!B105)</f>
        <v>0.29051901809939673</v>
      </c>
      <c r="D105" s="29">
        <f>'11.individulas FC'!D105+'12.legal entities FC'!D105</f>
        <v>3994490.1</v>
      </c>
      <c r="E105" s="28">
        <f>('11.individulas FC'!D105*'11.individulas FC'!E105+'12.legal entities FC'!D105*'12.legal entities FC'!E105)/('11.individulas FC'!D105+'12.legal entities FC'!D105)</f>
        <v>0.13621617086996912</v>
      </c>
      <c r="F105" s="29">
        <f t="shared" si="2"/>
        <v>104442.09999999999</v>
      </c>
      <c r="G105" s="28">
        <f t="shared" si="3"/>
        <v>6.1919820838531594</v>
      </c>
      <c r="H105" s="29">
        <f>'11.individulas FC'!H105+'12.legal entities FC'!H105</f>
        <v>2863.3</v>
      </c>
      <c r="I105" s="28">
        <f>('11.individulas FC'!H105*'11.individulas FC'!I105+'12.legal entities FC'!H105*'12.legal entities FC'!I105)/('11.individulas FC'!H105+'12.legal entities FC'!H105)</f>
        <v>0.48871581741347392</v>
      </c>
      <c r="J105" s="29">
        <f>'11.individulas FC'!J105+'12.legal entities FC'!J105</f>
        <v>35985.1</v>
      </c>
      <c r="K105" s="28">
        <f>('11.individulas FC'!J105*'11.individulas FC'!K105+'12.legal entities FC'!J105*'12.legal entities FC'!K105)/('11.individulas FC'!J105+'12.legal entities FC'!J105)</f>
        <v>3.9345111171012452</v>
      </c>
      <c r="L105" s="29">
        <f>'11.individulas FC'!L105+'12.legal entities FC'!L105</f>
        <v>21464.1</v>
      </c>
      <c r="M105" s="28">
        <f>('11.individulas FC'!L105*'11.individulas FC'!M105+'12.legal entities FC'!L105*'12.legal entities FC'!M105)/('11.individulas FC'!L105+'12.legal entities FC'!L105)</f>
        <v>5.4566753322990476</v>
      </c>
      <c r="N105" s="29">
        <f>'11.individulas FC'!N105+'12.legal entities FC'!N105</f>
        <v>15599.4</v>
      </c>
      <c r="O105" s="28">
        <f>('11.individulas FC'!N105*'11.individulas FC'!O105+'12.legal entities FC'!N105*'12.legal entities FC'!O105)/('11.individulas FC'!N105+'12.legal entities FC'!N105)</f>
        <v>8.6810020898239681</v>
      </c>
      <c r="P105" s="29">
        <f>'11.individulas FC'!P105+'12.legal entities FC'!P105</f>
        <v>28530.2</v>
      </c>
      <c r="Q105" s="28">
        <f>('11.individulas FC'!P105*'11.individulas FC'!Q105+'12.legal entities FC'!P105*'12.legal entities FC'!Q105)/('11.individulas FC'!P105+'12.legal entities FC'!P105)</f>
        <v>8.8039847950592716</v>
      </c>
      <c r="R105" s="30"/>
      <c r="S105" s="31"/>
    </row>
    <row r="106" spans="1:19" ht="14.25" customHeight="1" x14ac:dyDescent="0.2">
      <c r="A106" s="26" t="s">
        <v>19</v>
      </c>
      <c r="B106" s="27">
        <f>'11.individulas FC'!B106+'12.legal entities FC'!B106</f>
        <v>4249148.2</v>
      </c>
      <c r="C106" s="28">
        <f>('11.individulas FC'!B106*'11.individulas FC'!C106+'12.legal entities FC'!B106*'12.legal entities FC'!C106)/('11.individulas FC'!B106+'12.legal entities FC'!B106)</f>
        <v>0.23072143306274892</v>
      </c>
      <c r="D106" s="29">
        <f>'11.individulas FC'!D106+'12.legal entities FC'!D106</f>
        <v>4107973.1</v>
      </c>
      <c r="E106" s="28">
        <f>('11.individulas FC'!D106*'11.individulas FC'!E106+'12.legal entities FC'!D106*'12.legal entities FC'!E106)/('11.individulas FC'!D106+'12.legal entities FC'!D106)</f>
        <v>7.2649848169648465E-2</v>
      </c>
      <c r="F106" s="29">
        <f t="shared" si="2"/>
        <v>141175.1</v>
      </c>
      <c r="G106" s="28">
        <f t="shared" si="3"/>
        <v>4.8303556363693021</v>
      </c>
      <c r="H106" s="29">
        <f>'11.individulas FC'!H106+'12.legal entities FC'!H106</f>
        <v>1346</v>
      </c>
      <c r="I106" s="28">
        <f>('11.individulas FC'!H106*'11.individulas FC'!I106+'12.legal entities FC'!H106*'12.legal entities FC'!I106)/('11.individulas FC'!H106+'12.legal entities FC'!H106)</f>
        <v>1</v>
      </c>
      <c r="J106" s="29">
        <f>'11.individulas FC'!J106+'12.legal entities FC'!J106</f>
        <v>17117.7</v>
      </c>
      <c r="K106" s="28">
        <f>('11.individulas FC'!J106*'11.individulas FC'!K106+'12.legal entities FC'!J106*'12.legal entities FC'!K106)/('11.individulas FC'!J106+'12.legal entities FC'!J106)</f>
        <v>3.9827722766493161</v>
      </c>
      <c r="L106" s="29">
        <f>'11.individulas FC'!L106+'12.legal entities FC'!L106</f>
        <v>34555.599999999999</v>
      </c>
      <c r="M106" s="28">
        <f>('11.individulas FC'!L106*'11.individulas FC'!M106+'12.legal entities FC'!L106*'12.legal entities FC'!M106)/('11.individulas FC'!L106+'12.legal entities FC'!L106)</f>
        <v>4.6657777321186718</v>
      </c>
      <c r="N106" s="29">
        <f>'11.individulas FC'!N106+'12.legal entities FC'!N106</f>
        <v>11051</v>
      </c>
      <c r="O106" s="28">
        <f>('11.individulas FC'!N106*'11.individulas FC'!O106+'12.legal entities FC'!N106*'12.legal entities FC'!O106)/('11.individulas FC'!N106+'12.legal entities FC'!N106)</f>
        <v>7.68588326848249</v>
      </c>
      <c r="P106" s="29">
        <f>'11.individulas FC'!P106+'12.legal entities FC'!P106</f>
        <v>77104.800000000003</v>
      </c>
      <c r="Q106" s="28">
        <f>('11.individulas FC'!P106*'11.individulas FC'!Q106+'12.legal entities FC'!P106*'12.legal entities FC'!Q106)/('11.individulas FC'!P106+'12.legal entities FC'!P106)</f>
        <v>4.7498806040609667</v>
      </c>
      <c r="R106" s="30"/>
      <c r="S106" s="31"/>
    </row>
    <row r="107" spans="1:19" ht="14.25" customHeight="1" x14ac:dyDescent="0.2">
      <c r="A107" s="26" t="s">
        <v>20</v>
      </c>
      <c r="B107" s="27">
        <f>'11.individulas FC'!B107+'12.legal entities FC'!B107</f>
        <v>3122348.9999999995</v>
      </c>
      <c r="C107" s="28">
        <f>('11.individulas FC'!B107*'11.individulas FC'!C107+'12.legal entities FC'!B107*'12.legal entities FC'!C107)/('11.individulas FC'!B107+'12.legal entities FC'!B107)</f>
        <v>0.4258692276231773</v>
      </c>
      <c r="D107" s="29">
        <f>'11.individulas FC'!D107+'12.legal entities FC'!D107</f>
        <v>2883741.4</v>
      </c>
      <c r="E107" s="28">
        <f>('11.individulas FC'!D107*'11.individulas FC'!E107+'12.legal entities FC'!D107*'12.legal entities FC'!E107)/('11.individulas FC'!D107+'12.legal entities FC'!D107)</f>
        <v>0.11934091801712873</v>
      </c>
      <c r="F107" s="29">
        <f t="shared" si="2"/>
        <v>238607.60000000003</v>
      </c>
      <c r="G107" s="28">
        <f t="shared" si="3"/>
        <v>4.1304803828545271</v>
      </c>
      <c r="H107" s="29">
        <f>'11.individulas FC'!H107+'12.legal entities FC'!H107</f>
        <v>6280.6</v>
      </c>
      <c r="I107" s="28">
        <f>('11.individulas FC'!H107*'11.individulas FC'!I107+'12.legal entities FC'!H107*'12.legal entities FC'!I107)/('11.individulas FC'!H107+'12.legal entities FC'!H107)</f>
        <v>1.4814151514186542</v>
      </c>
      <c r="J107" s="29">
        <f>'11.individulas FC'!J107+'12.legal entities FC'!J107</f>
        <v>21489.4</v>
      </c>
      <c r="K107" s="28">
        <f>('11.individulas FC'!J107*'11.individulas FC'!K107+'12.legal entities FC'!J107*'12.legal entities FC'!K107)/('11.individulas FC'!J107+'12.legal entities FC'!J107)</f>
        <v>3.8220546408927194</v>
      </c>
      <c r="L107" s="29">
        <f>'11.individulas FC'!L107+'12.legal entities FC'!L107</f>
        <v>56987.7</v>
      </c>
      <c r="M107" s="28">
        <f>('11.individulas FC'!L107*'11.individulas FC'!M107+'12.legal entities FC'!L107*'12.legal entities FC'!M107)/('11.individulas FC'!L107+'12.legal entities FC'!L107)</f>
        <v>5.2571924643387966</v>
      </c>
      <c r="N107" s="29">
        <f>'11.individulas FC'!N107+'12.legal entities FC'!N107</f>
        <v>8632.5</v>
      </c>
      <c r="O107" s="28">
        <f>('11.individulas FC'!N107*'11.individulas FC'!O107+'12.legal entities FC'!N107*'12.legal entities FC'!O107)/('11.individulas FC'!N107+'12.legal entities FC'!N107)</f>
        <v>6.7656048653344927</v>
      </c>
      <c r="P107" s="29">
        <f>'11.individulas FC'!P107+'12.legal entities FC'!P107</f>
        <v>145217.40000000002</v>
      </c>
      <c r="Q107" s="28">
        <f>('11.individulas FC'!P107*'11.individulas FC'!Q107+'12.legal entities FC'!P107*'12.legal entities FC'!Q107)/('11.individulas FC'!P107+'12.legal entities FC'!P107)</f>
        <v>3.6918907995873762</v>
      </c>
      <c r="R107" s="29"/>
      <c r="S107" s="28"/>
    </row>
    <row r="108" spans="1:19" ht="14.25" customHeight="1" x14ac:dyDescent="0.2">
      <c r="A108" s="26" t="s">
        <v>21</v>
      </c>
      <c r="B108" s="27">
        <f>'11.individulas FC'!B108+'12.legal entities FC'!B108</f>
        <v>2631054.7999999998</v>
      </c>
      <c r="C108" s="28">
        <f>('11.individulas FC'!B108*'11.individulas FC'!C108+'12.legal entities FC'!B108*'12.legal entities FC'!C108)/('11.individulas FC'!B108+'12.legal entities FC'!B108)</f>
        <v>0.3239841929556162</v>
      </c>
      <c r="D108" s="29">
        <f>'11.individulas FC'!D108+'12.legal entities FC'!D108</f>
        <v>2556066.5</v>
      </c>
      <c r="E108" s="28">
        <f>('11.individulas FC'!D108*'11.individulas FC'!E108+'12.legal entities FC'!D108*'12.legal entities FC'!E108)/('11.individulas FC'!D108+'12.legal entities FC'!D108)</f>
        <v>0.11773763671641566</v>
      </c>
      <c r="F108" s="29">
        <f t="shared" si="2"/>
        <v>74988.3</v>
      </c>
      <c r="G108" s="28">
        <f t="shared" si="3"/>
        <v>7.3541464068394689</v>
      </c>
      <c r="H108" s="29">
        <f>'11.individulas FC'!H108+'12.legal entities FC'!H108</f>
        <v>1949.3</v>
      </c>
      <c r="I108" s="28">
        <f>('11.individulas FC'!H108*'11.individulas FC'!I108+'12.legal entities FC'!H108*'12.legal entities FC'!I108)/('11.individulas FC'!H108+'12.legal entities FC'!H108)</f>
        <v>1.8721387164623198</v>
      </c>
      <c r="J108" s="29">
        <f>'11.individulas FC'!J108+'12.legal entities FC'!J108</f>
        <v>19005</v>
      </c>
      <c r="K108" s="28">
        <f>('11.individulas FC'!J108*'11.individulas FC'!K108+'12.legal entities FC'!J108*'12.legal entities FC'!K108)/('11.individulas FC'!J108+'12.legal entities FC'!J108)</f>
        <v>3.6864288871349649</v>
      </c>
      <c r="L108" s="29">
        <f>'11.individulas FC'!L108+'12.legal entities FC'!L108</f>
        <v>21006.100000000002</v>
      </c>
      <c r="M108" s="28">
        <f>('11.individulas FC'!L108*'11.individulas FC'!M108+'12.legal entities FC'!L108*'12.legal entities FC'!M108)/('11.individulas FC'!L108+'12.legal entities FC'!L108)</f>
        <v>6.6917889565411945</v>
      </c>
      <c r="N108" s="29">
        <f>'11.individulas FC'!N108+'12.legal entities FC'!N108</f>
        <v>13453.3</v>
      </c>
      <c r="O108" s="28">
        <f>('11.individulas FC'!N108*'11.individulas FC'!O108+'12.legal entities FC'!N108*'12.legal entities FC'!O108)/('11.individulas FC'!N108+'12.legal entities FC'!N108)</f>
        <v>9.0561646584852777</v>
      </c>
      <c r="P108" s="29">
        <f>'11.individulas FC'!P108+'12.legal entities FC'!P108</f>
        <v>19574.600000000002</v>
      </c>
      <c r="Q108" s="28">
        <f>('11.individulas FC'!P108*'11.individulas FC'!Q108+'12.legal entities FC'!P108*'12.legal entities FC'!Q108)/('11.individulas FC'!P108+'12.legal entities FC'!P108)</f>
        <v>11.002079633811165</v>
      </c>
      <c r="R108" s="30"/>
      <c r="S108" s="31"/>
    </row>
    <row r="109" spans="1:19" ht="14.25" customHeight="1" x14ac:dyDescent="0.2">
      <c r="A109" s="26" t="s">
        <v>22</v>
      </c>
      <c r="B109" s="27">
        <f>'11.individulas FC'!B109+'12.legal entities FC'!B109</f>
        <v>3027977.3000000003</v>
      </c>
      <c r="C109" s="28">
        <f>('11.individulas FC'!B109*'11.individulas FC'!C109+'12.legal entities FC'!B109*'12.legal entities FC'!C109)/('11.individulas FC'!B109+'12.legal entities FC'!B109)</f>
        <v>0.48762285106959025</v>
      </c>
      <c r="D109" s="29">
        <f>'11.individulas FC'!D109+'12.legal entities FC'!D109</f>
        <v>2801868.3</v>
      </c>
      <c r="E109" s="28">
        <f>('11.individulas FC'!D109*'11.individulas FC'!E109+'12.legal entities FC'!D109*'12.legal entities FC'!E109)/('11.individulas FC'!D109+'12.legal entities FC'!D109)</f>
        <v>0.02</v>
      </c>
      <c r="F109" s="29">
        <f t="shared" si="2"/>
        <v>226109</v>
      </c>
      <c r="G109" s="28">
        <f t="shared" si="3"/>
        <v>6.2822512947295337</v>
      </c>
      <c r="H109" s="29">
        <f>'11.individulas FC'!H109+'12.legal entities FC'!H109</f>
        <v>19101.7</v>
      </c>
      <c r="I109" s="28">
        <f>('11.individulas FC'!H109*'11.individulas FC'!I109+'12.legal entities FC'!H109*'12.legal entities FC'!I109)/('11.individulas FC'!H109+'12.legal entities FC'!H109)</f>
        <v>0.33332274090787734</v>
      </c>
      <c r="J109" s="29">
        <f>'11.individulas FC'!J109+'12.legal entities FC'!J109</f>
        <v>26036.400000000001</v>
      </c>
      <c r="K109" s="28">
        <f>('11.individulas FC'!J109*'11.individulas FC'!K109+'12.legal entities FC'!J109*'12.legal entities FC'!K109)/('11.individulas FC'!J109+'12.legal entities FC'!J109)</f>
        <v>3.4345009294679754</v>
      </c>
      <c r="L109" s="29">
        <f>'11.individulas FC'!L109+'12.legal entities FC'!L109</f>
        <v>46287.9</v>
      </c>
      <c r="M109" s="28">
        <f>('11.individulas FC'!L109*'11.individulas FC'!M109+'12.legal entities FC'!L109*'12.legal entities FC'!M109)/('11.individulas FC'!L109+'12.legal entities FC'!L109)</f>
        <v>6.2900211718397259</v>
      </c>
      <c r="N109" s="29">
        <f>'11.individulas FC'!N109+'12.legal entities FC'!N109</f>
        <v>8185.6</v>
      </c>
      <c r="O109" s="28">
        <f>('11.individulas FC'!N109*'11.individulas FC'!O109+'12.legal entities FC'!N109*'12.legal entities FC'!O109)/('11.individulas FC'!N109+'12.legal entities FC'!N109)</f>
        <v>10.44</v>
      </c>
      <c r="P109" s="29">
        <f>'11.individulas FC'!P109+'12.legal entities FC'!P109</f>
        <v>126497.40000000001</v>
      </c>
      <c r="Q109" s="28">
        <f>('11.individulas FC'!P109*'11.individulas FC'!Q109+'12.legal entities FC'!P109*'12.legal entities FC'!Q109)/('11.individulas FC'!P109+'12.legal entities FC'!P109)</f>
        <v>7.4948176958577806</v>
      </c>
      <c r="R109" s="30"/>
      <c r="S109" s="31"/>
    </row>
    <row r="110" spans="1:19" ht="14.25" customHeight="1" x14ac:dyDescent="0.2">
      <c r="A110" s="26" t="s">
        <v>23</v>
      </c>
      <c r="B110" s="27">
        <f>'11.individulas FC'!B110+'12.legal entities FC'!B110</f>
        <v>6715540.9000000004</v>
      </c>
      <c r="C110" s="28">
        <f>('11.individulas FC'!B110*'11.individulas FC'!C110+'12.legal entities FC'!B110*'12.legal entities FC'!C110)/('11.individulas FC'!B110+'12.legal entities FC'!B110)</f>
        <v>0.35327800460570491</v>
      </c>
      <c r="D110" s="29">
        <f>'11.individulas FC'!D110+'12.legal entities FC'!D110</f>
        <v>6417435.3000000007</v>
      </c>
      <c r="E110" s="28">
        <f>('11.individulas FC'!D110*'11.individulas FC'!E110+'12.legal entities FC'!D110*'12.legal entities FC'!E110)/('11.individulas FC'!D110+'12.legal entities FC'!D110)</f>
        <v>8.0268670414176194E-2</v>
      </c>
      <c r="F110" s="29">
        <f t="shared" si="2"/>
        <v>298105.60000000003</v>
      </c>
      <c r="G110" s="28">
        <f t="shared" si="3"/>
        <v>6.2304562208828012</v>
      </c>
      <c r="H110" s="29">
        <f>'11.individulas FC'!H110+'12.legal entities FC'!H110</f>
        <v>4612.5</v>
      </c>
      <c r="I110" s="28">
        <f>('11.individulas FC'!H110*'11.individulas FC'!I110+'12.legal entities FC'!H110*'12.legal entities FC'!I110)/('11.individulas FC'!H110+'12.legal entities FC'!H110)</f>
        <v>0.93437831978319774</v>
      </c>
      <c r="J110" s="29">
        <f>'11.individulas FC'!J110+'12.legal entities FC'!J110</f>
        <v>27370.3</v>
      </c>
      <c r="K110" s="28">
        <f>('11.individulas FC'!J110*'11.individulas FC'!K110+'12.legal entities FC'!J110*'12.legal entities FC'!K110)/('11.individulas FC'!J110+'12.legal entities FC'!J110)</f>
        <v>3.5413408694826147</v>
      </c>
      <c r="L110" s="29">
        <f>'11.individulas FC'!L110+'12.legal entities FC'!L110</f>
        <v>25969.8</v>
      </c>
      <c r="M110" s="28">
        <f>('11.individulas FC'!L110*'11.individulas FC'!M110+'12.legal entities FC'!L110*'12.legal entities FC'!M110)/('11.individulas FC'!L110+'12.legal entities FC'!L110)</f>
        <v>6.0058596908717048</v>
      </c>
      <c r="N110" s="29">
        <f>'11.individulas FC'!N110+'12.legal entities FC'!N110</f>
        <v>14836.2</v>
      </c>
      <c r="O110" s="28">
        <f>('11.individulas FC'!N110*'11.individulas FC'!O110+'12.legal entities FC'!N110*'12.legal entities FC'!O110)/('11.individulas FC'!N110+'12.legal entities FC'!N110)</f>
        <v>10.232579568892303</v>
      </c>
      <c r="P110" s="29">
        <f>'11.individulas FC'!P110+'12.legal entities FC'!P110</f>
        <v>225316.80000000002</v>
      </c>
      <c r="Q110" s="28">
        <f>('11.individulas FC'!P110*'11.individulas FC'!Q110+'12.legal entities FC'!P110*'12.legal entities FC'!Q110)/('11.individulas FC'!P110+'12.legal entities FC'!P110)</f>
        <v>6.4278959047882793</v>
      </c>
      <c r="R110" s="30"/>
      <c r="S110" s="31"/>
    </row>
    <row r="111" spans="1:19" ht="14.25" customHeight="1" x14ac:dyDescent="0.2">
      <c r="A111" s="26" t="s">
        <v>24</v>
      </c>
      <c r="B111" s="27">
        <f>'11.individulas FC'!B111+'12.legal entities FC'!B111</f>
        <v>10313613.200000003</v>
      </c>
      <c r="C111" s="28">
        <f>('11.individulas FC'!B111*'11.individulas FC'!C111+'12.legal entities FC'!B111*'12.legal entities FC'!C111)/('11.individulas FC'!B111+'12.legal entities FC'!B111)</f>
        <v>0.21012978458412607</v>
      </c>
      <c r="D111" s="29">
        <f>'11.individulas FC'!D111+'12.legal entities FC'!D111</f>
        <v>10109284.100000001</v>
      </c>
      <c r="E111" s="28">
        <f>('11.individulas FC'!D111*'11.individulas FC'!E111+'12.legal entities FC'!D111*'12.legal entities FC'!E111)/('11.individulas FC'!D111+'12.legal entities FC'!D111)</f>
        <v>7.738013238741602E-2</v>
      </c>
      <c r="F111" s="29">
        <f t="shared" si="2"/>
        <v>204329.1</v>
      </c>
      <c r="G111" s="28">
        <f t="shared" si="3"/>
        <v>6.7779850153502377</v>
      </c>
      <c r="H111" s="29">
        <f>'11.individulas FC'!H111+'12.legal entities FC'!H111</f>
        <v>3480.8</v>
      </c>
      <c r="I111" s="28">
        <f>('11.individulas FC'!H111*'11.individulas FC'!I111+'12.legal entities FC'!H111*'12.legal entities FC'!I111)/('11.individulas FC'!H111+'12.legal entities FC'!H111)</f>
        <v>1.254419673638244</v>
      </c>
      <c r="J111" s="29">
        <f>'11.individulas FC'!J111+'12.legal entities FC'!J111</f>
        <v>67896.3</v>
      </c>
      <c r="K111" s="28">
        <f>('11.individulas FC'!J111*'11.individulas FC'!K111+'12.legal entities FC'!J111*'12.legal entities FC'!K111)/('11.individulas FC'!J111+'12.legal entities FC'!J111)</f>
        <v>3.4523321447560469</v>
      </c>
      <c r="L111" s="29">
        <f>'11.individulas FC'!L111+'12.legal entities FC'!L111</f>
        <v>33630.699999999997</v>
      </c>
      <c r="M111" s="28">
        <f>('11.individulas FC'!L111*'11.individulas FC'!M111+'12.legal entities FC'!L111*'12.legal entities FC'!M111)/('11.individulas FC'!L111+'12.legal entities FC'!L111)</f>
        <v>5.4013613751720904</v>
      </c>
      <c r="N111" s="29">
        <f>'11.individulas FC'!N111+'12.legal entities FC'!N111</f>
        <v>26356.199999999997</v>
      </c>
      <c r="O111" s="28">
        <f>('11.individulas FC'!N111*'11.individulas FC'!O111+'12.legal entities FC'!N111*'12.legal entities FC'!O111)/('11.individulas FC'!N111+'12.legal entities FC'!N111)</f>
        <v>7.1694844097404031</v>
      </c>
      <c r="P111" s="29">
        <f>'11.individulas FC'!P111+'12.legal entities FC'!P111</f>
        <v>72965.100000000006</v>
      </c>
      <c r="Q111" s="28">
        <f>('11.individulas FC'!P111*'11.individulas FC'!Q111+'12.legal entities FC'!P111*'12.legal entities FC'!Q111)/('11.individulas FC'!P111+'12.legal entities FC'!P111)</f>
        <v>10.629200617829621</v>
      </c>
      <c r="R111" s="30"/>
      <c r="S111" s="31"/>
    </row>
    <row r="112" spans="1:19" ht="14.25" customHeight="1" x14ac:dyDescent="0.2">
      <c r="A112" s="26" t="s">
        <v>25</v>
      </c>
      <c r="B112" s="27">
        <f>'11.individulas FC'!B112+'12.legal entities FC'!B112</f>
        <v>11505300.800000001</v>
      </c>
      <c r="C112" s="28">
        <f>('11.individulas FC'!B112*'11.individulas FC'!C112+'12.legal entities FC'!B112*'12.legal entities FC'!C112)/('11.individulas FC'!B112+'12.legal entities FC'!B112)</f>
        <v>0.16375296932697314</v>
      </c>
      <c r="D112" s="29">
        <f>'11.individulas FC'!D112+'12.legal entities FC'!D112</f>
        <v>11266307.900000002</v>
      </c>
      <c r="E112" s="28">
        <f>('11.individulas FC'!D112*'11.individulas FC'!E112+'12.legal entities FC'!D112*'12.legal entities FC'!E112)/('11.individulas FC'!D112+'12.legal entities FC'!D112)</f>
        <v>3.8194812339542042E-2</v>
      </c>
      <c r="F112" s="29">
        <f t="shared" si="2"/>
        <v>238992.9</v>
      </c>
      <c r="G112" s="28">
        <f t="shared" si="3"/>
        <v>6.08266041794547</v>
      </c>
      <c r="H112" s="29">
        <f>'11.individulas FC'!H112+'12.legal entities FC'!H112</f>
        <v>11424.9</v>
      </c>
      <c r="I112" s="28">
        <f>('11.individulas FC'!H112*'11.individulas FC'!I112+'12.legal entities FC'!H112*'12.legal entities FC'!I112)/('11.individulas FC'!H112+'12.legal entities FC'!H112)</f>
        <v>4.7720927097830179</v>
      </c>
      <c r="J112" s="29">
        <f>'11.individulas FC'!J112+'12.legal entities FC'!J112</f>
        <v>47592.5</v>
      </c>
      <c r="K112" s="28">
        <f>('11.individulas FC'!J112*'11.individulas FC'!K112+'12.legal entities FC'!J112*'12.legal entities FC'!K112)/('11.individulas FC'!J112+'12.legal entities FC'!J112)</f>
        <v>4.3849257761201859</v>
      </c>
      <c r="L112" s="29">
        <f>'11.individulas FC'!L112+'12.legal entities FC'!L112</f>
        <v>30267.3</v>
      </c>
      <c r="M112" s="28">
        <f>('11.individulas FC'!L112*'11.individulas FC'!M112+'12.legal entities FC'!L112*'12.legal entities FC'!M112)/('11.individulas FC'!L112+'12.legal entities FC'!L112)</f>
        <v>4.9076882972713127</v>
      </c>
      <c r="N112" s="29">
        <f>'11.individulas FC'!N112+'12.legal entities FC'!N112</f>
        <v>22774</v>
      </c>
      <c r="O112" s="28">
        <f>('11.individulas FC'!N112*'11.individulas FC'!O112+'12.legal entities FC'!N112*'12.legal entities FC'!O112)/('11.individulas FC'!N112+'12.legal entities FC'!N112)</f>
        <v>9.628509133222094</v>
      </c>
      <c r="P112" s="29">
        <f>'11.individulas FC'!P112+'12.legal entities FC'!P112</f>
        <v>126934.2</v>
      </c>
      <c r="Q112" s="28">
        <f>('11.individulas FC'!P112*'11.individulas FC'!Q112+'12.legal entities FC'!P112*'12.legal entities FC'!Q112)/('11.individulas FC'!P112+'12.legal entities FC'!P112)</f>
        <v>6.4811551969445587</v>
      </c>
      <c r="R112" s="30"/>
      <c r="S112" s="31"/>
    </row>
    <row r="113" spans="1:19" ht="14.25" customHeight="1" x14ac:dyDescent="0.2">
      <c r="A113" s="26" t="s">
        <v>26</v>
      </c>
      <c r="B113" s="27">
        <f>'11.individulas FC'!B113+'12.legal entities FC'!B113</f>
        <v>11345646.800000003</v>
      </c>
      <c r="C113" s="28">
        <f>('11.individulas FC'!B113*'11.individulas FC'!C113+'12.legal entities FC'!B113*'12.legal entities FC'!C113)/('11.individulas FC'!B113+'12.legal entities FC'!B113)</f>
        <v>0.24257716906893309</v>
      </c>
      <c r="D113" s="29">
        <f>'11.individulas FC'!D113+'12.legal entities FC'!D113</f>
        <v>10937962.500000002</v>
      </c>
      <c r="E113" s="28">
        <f>('11.individulas FC'!D113*'11.individulas FC'!E113+'12.legal entities FC'!D113*'12.legal entities FC'!E113)/('11.individulas FC'!D113+'12.legal entities FC'!D113)</f>
        <v>5.4721477971788619E-2</v>
      </c>
      <c r="F113" s="29">
        <f t="shared" si="2"/>
        <v>407684.30000000005</v>
      </c>
      <c r="G113" s="28">
        <f t="shared" si="3"/>
        <v>5.2826498543112885</v>
      </c>
      <c r="H113" s="29">
        <f>'11.individulas FC'!H113+'12.legal entities FC'!H113</f>
        <v>100102</v>
      </c>
      <c r="I113" s="28">
        <f>('11.individulas FC'!H113*'11.individulas FC'!I113+'12.legal entities FC'!H113*'12.legal entities FC'!I113)/('11.individulas FC'!H113+'12.legal entities FC'!H113)</f>
        <v>2.6093594133983338</v>
      </c>
      <c r="J113" s="29">
        <f>'11.individulas FC'!J113+'12.legal entities FC'!J113</f>
        <v>58542.100000000006</v>
      </c>
      <c r="K113" s="28">
        <f>('11.individulas FC'!J113*'11.individulas FC'!K113+'12.legal entities FC'!J113*'12.legal entities FC'!K113)/('11.individulas FC'!J113+'12.legal entities FC'!J113)</f>
        <v>3.2854177250218219</v>
      </c>
      <c r="L113" s="29">
        <f>'11.individulas FC'!L113+'12.legal entities FC'!L113</f>
        <v>20783.599999999999</v>
      </c>
      <c r="M113" s="28">
        <f>('11.individulas FC'!L113*'11.individulas FC'!M113+'12.legal entities FC'!L113*'12.legal entities FC'!M113)/('11.individulas FC'!L113+'12.legal entities FC'!L113)</f>
        <v>8.6170154833618824</v>
      </c>
      <c r="N113" s="29">
        <f>'11.individulas FC'!N113+'12.legal entities FC'!N113</f>
        <v>39562</v>
      </c>
      <c r="O113" s="28">
        <f>('11.individulas FC'!N113*'11.individulas FC'!O113+'12.legal entities FC'!N113*'12.legal entities FC'!O113)/('11.individulas FC'!N113+'12.legal entities FC'!N113)</f>
        <v>7.4389315504777302</v>
      </c>
      <c r="P113" s="29">
        <f>'11.individulas FC'!P113+'12.legal entities FC'!P113</f>
        <v>125571.6</v>
      </c>
      <c r="Q113" s="28">
        <f>('11.individulas FC'!P113*'11.individulas FC'!Q113+'12.legal entities FC'!P113*'12.legal entities FC'!Q113)/('11.individulas FC'!P113+'12.legal entities FC'!P113)</f>
        <v>9.7691233208782879</v>
      </c>
      <c r="R113" s="30">
        <f>'11.individulas FC'!R113+'12.legal entities FC'!R113</f>
        <v>63123</v>
      </c>
      <c r="S113" s="31">
        <f>('11.individulas FC'!R113*'11.individulas FC'!S113+'12.legal entities FC'!R113*'12.legal entities FC'!S113)/('11.individulas FC'!R113+'12.legal entities FC'!R113)</f>
        <v>0</v>
      </c>
    </row>
    <row r="114" spans="1:19" ht="14.25" customHeight="1" x14ac:dyDescent="0.2">
      <c r="A114" s="26" t="s">
        <v>27</v>
      </c>
      <c r="B114" s="27">
        <f>'11.individulas FC'!B114+'12.legal entities FC'!B114</f>
        <v>11843543.800000001</v>
      </c>
      <c r="C114" s="28">
        <f>('11.individulas FC'!B114*'11.individulas FC'!C114+'12.legal entities FC'!B114*'12.legal entities FC'!C114)/('11.individulas FC'!B114+'12.legal entities FC'!B114)</f>
        <v>0.40150468409632584</v>
      </c>
      <c r="D114" s="29">
        <f>'11.individulas FC'!D114+'12.legal entities FC'!D114</f>
        <v>11091865.099999998</v>
      </c>
      <c r="E114" s="28">
        <f>('11.individulas FC'!D114*'11.individulas FC'!E114+'12.legal entities FC'!D114*'12.legal entities FC'!E114)/('11.individulas FC'!D114+'12.legal entities FC'!D114)</f>
        <v>9.6351997645553772E-2</v>
      </c>
      <c r="F114" s="29">
        <f t="shared" si="2"/>
        <v>751678.70000000007</v>
      </c>
      <c r="G114" s="28">
        <f t="shared" si="3"/>
        <v>4.9043759680831709</v>
      </c>
      <c r="H114" s="29">
        <f>'11.individulas FC'!H114+'12.legal entities FC'!H114</f>
        <v>153383.6</v>
      </c>
      <c r="I114" s="28">
        <f>('11.individulas FC'!H114*'11.individulas FC'!I114+'12.legal entities FC'!H114*'12.legal entities FC'!I114)/('11.individulas FC'!H114+'12.legal entities FC'!H114)</f>
        <v>1.6345013417340577</v>
      </c>
      <c r="J114" s="29">
        <f>'11.individulas FC'!J114+'12.legal entities FC'!J114</f>
        <v>151574.70000000001</v>
      </c>
      <c r="K114" s="28">
        <f>('11.individulas FC'!J114*'11.individulas FC'!K114+'12.legal entities FC'!J114*'12.legal entities FC'!K114)/('11.individulas FC'!J114+'12.legal entities FC'!J114)</f>
        <v>3.0510461442443888</v>
      </c>
      <c r="L114" s="29">
        <f>'11.individulas FC'!L114+'12.legal entities FC'!L114</f>
        <v>139889.79999999999</v>
      </c>
      <c r="M114" s="28">
        <f>('11.individulas FC'!L114*'11.individulas FC'!M114+'12.legal entities FC'!L114*'12.legal entities FC'!M114)/('11.individulas FC'!L114+'12.legal entities FC'!L114)</f>
        <v>5.3546778821615293</v>
      </c>
      <c r="N114" s="29">
        <f>'11.individulas FC'!N114+'12.legal entities FC'!N114</f>
        <v>85238.2</v>
      </c>
      <c r="O114" s="28">
        <f>('11.individulas FC'!N114*'11.individulas FC'!O114+'12.legal entities FC'!N114*'12.legal entities FC'!O114)/('11.individulas FC'!N114+'12.legal entities FC'!N114)</f>
        <v>7.041093547259325</v>
      </c>
      <c r="P114" s="29">
        <f>'11.individulas FC'!P114+'12.legal entities FC'!P114</f>
        <v>221592.40000000002</v>
      </c>
      <c r="Q114" s="28">
        <f>('11.individulas FC'!P114*'11.individulas FC'!Q114+'12.legal entities FC'!P114*'12.legal entities FC'!Q114)/('11.individulas FC'!P114+'12.legal entities FC'!P114)</f>
        <v>7.3292806522245346</v>
      </c>
      <c r="R114" s="29"/>
      <c r="S114" s="28"/>
    </row>
    <row r="115" spans="1:19" ht="14.25" customHeight="1" x14ac:dyDescent="0.2">
      <c r="A115" s="26" t="s">
        <v>28</v>
      </c>
      <c r="B115" s="27">
        <f>'11.individulas FC'!B115+'12.legal entities FC'!B115</f>
        <v>12707081.399999997</v>
      </c>
      <c r="C115" s="28">
        <f>('11.individulas FC'!B115*'11.individulas FC'!C115+'12.legal entities FC'!B115*'12.legal entities FC'!C115)/('11.individulas FC'!B115+'12.legal entities FC'!B115)</f>
        <v>0.11353799866269845</v>
      </c>
      <c r="D115" s="29">
        <f>'11.individulas FC'!D115+'12.legal entities FC'!D115</f>
        <v>12403280.899999999</v>
      </c>
      <c r="E115" s="28">
        <f>('11.individulas FC'!D115*'11.individulas FC'!E115+'12.legal entities FC'!D115*'12.legal entities FC'!E115)/('11.individulas FC'!D115+'12.legal entities FC'!D115)</f>
        <v>2.4073941597178533E-3</v>
      </c>
      <c r="F115" s="29">
        <f t="shared" si="2"/>
        <v>303800.5</v>
      </c>
      <c r="G115" s="28">
        <f t="shared" si="3"/>
        <v>4.6506737316100528</v>
      </c>
      <c r="H115" s="29">
        <f>'11.individulas FC'!H115+'12.legal entities FC'!H115</f>
        <v>95184.099999999991</v>
      </c>
      <c r="I115" s="28">
        <f>('11.individulas FC'!H115*'11.individulas FC'!I115+'12.legal entities FC'!H115*'12.legal entities FC'!I115)/('11.individulas FC'!H115+'12.legal entities FC'!H115)</f>
        <v>2.5158614306381004</v>
      </c>
      <c r="J115" s="29">
        <f>'11.individulas FC'!J115+'12.legal entities FC'!J115</f>
        <v>60056.3</v>
      </c>
      <c r="K115" s="28">
        <f>('11.individulas FC'!J115*'11.individulas FC'!K115+'12.legal entities FC'!J115*'12.legal entities FC'!K115)/('11.individulas FC'!J115+'12.legal entities FC'!J115)</f>
        <v>3.5263788311967272</v>
      </c>
      <c r="L115" s="29">
        <f>'11.individulas FC'!L115+'12.legal entities FC'!L115</f>
        <v>40374.6</v>
      </c>
      <c r="M115" s="28">
        <f>('11.individulas FC'!L115*'11.individulas FC'!M115+'12.legal entities FC'!L115*'12.legal entities FC'!M115)/('11.individulas FC'!L115+'12.legal entities FC'!L115)</f>
        <v>5.5135272423751553</v>
      </c>
      <c r="N115" s="29">
        <f>'11.individulas FC'!N115+'12.legal entities FC'!N115</f>
        <v>26834</v>
      </c>
      <c r="O115" s="28">
        <f>('11.individulas FC'!N115*'11.individulas FC'!O115+'12.legal entities FC'!N115*'12.legal entities FC'!O115)/('11.individulas FC'!N115+'12.legal entities FC'!N115)</f>
        <v>9.5936276365804609</v>
      </c>
      <c r="P115" s="29">
        <f>'11.individulas FC'!P115+'12.legal entities FC'!P115</f>
        <v>81351.5</v>
      </c>
      <c r="Q115" s="28">
        <f>('11.individulas FC'!P115*'11.individulas FC'!Q115+'12.legal entities FC'!P115*'12.legal entities FC'!Q115)/('11.individulas FC'!P115+'12.legal entities FC'!P115)</f>
        <v>5.9197909442358148</v>
      </c>
      <c r="R115" s="30"/>
      <c r="S115" s="31"/>
    </row>
    <row r="116" spans="1:19" ht="14.25" customHeight="1" thickBot="1" x14ac:dyDescent="0.25">
      <c r="A116" s="32" t="s">
        <v>29</v>
      </c>
      <c r="B116" s="33">
        <f>'11.individulas FC'!B116+'12.legal entities FC'!B116</f>
        <v>14149950.699999999</v>
      </c>
      <c r="C116" s="34">
        <f>('11.individulas FC'!B116*'11.individulas FC'!C116+'12.legal entities FC'!B116*'12.legal entities FC'!C116)/('11.individulas FC'!B116+'12.legal entities FC'!B116)</f>
        <v>0.18310958553375031</v>
      </c>
      <c r="D116" s="35">
        <f>'11.individulas FC'!D116+'12.legal entities FC'!D116</f>
        <v>13547852.199999999</v>
      </c>
      <c r="E116" s="34">
        <f>('11.individulas FC'!D116*'11.individulas FC'!E116+'12.legal entities FC'!D116*'12.legal entities FC'!E116)/('11.individulas FC'!D116+'12.legal entities FC'!D116)</f>
        <v>3.1269851024799339E-3</v>
      </c>
      <c r="F116" s="35">
        <f t="shared" si="2"/>
        <v>602098.5</v>
      </c>
      <c r="G116" s="34">
        <f t="shared" si="3"/>
        <v>4.2329081969146243</v>
      </c>
      <c r="H116" s="35">
        <f>'11.individulas FC'!H116+'12.legal entities FC'!H116</f>
        <v>152189.69999999998</v>
      </c>
      <c r="I116" s="34">
        <f>('11.individulas FC'!H116*'11.individulas FC'!I116+'12.legal entities FC'!H116*'12.legal entities FC'!I116)/('11.individulas FC'!H116+'12.legal entities FC'!H116)</f>
        <v>2.5172522187769606</v>
      </c>
      <c r="J116" s="35">
        <f>'11.individulas FC'!J116+'12.legal entities FC'!J116</f>
        <v>105796.6</v>
      </c>
      <c r="K116" s="34">
        <f>('11.individulas FC'!J116*'11.individulas FC'!K116+'12.legal entities FC'!J116*'12.legal entities FC'!K116)/('11.individulas FC'!J116+'12.legal entities FC'!J116)</f>
        <v>3.2497356247743308</v>
      </c>
      <c r="L116" s="35">
        <f>'11.individulas FC'!L116+'12.legal entities FC'!L116</f>
        <v>38986.9</v>
      </c>
      <c r="M116" s="34">
        <f>('11.individulas FC'!L116*'11.individulas FC'!M116+'12.legal entities FC'!L116*'12.legal entities FC'!M116)/('11.individulas FC'!L116+'12.legal entities FC'!L116)</f>
        <v>6.4445217496133314</v>
      </c>
      <c r="N116" s="35">
        <f>'11.individulas FC'!N116+'12.legal entities FC'!N116</f>
        <v>25834.6</v>
      </c>
      <c r="O116" s="34">
        <f>('11.individulas FC'!N116*'11.individulas FC'!O116+'12.legal entities FC'!N116*'12.legal entities FC'!O116)/('11.individulas FC'!N116+'12.legal entities FC'!N116)</f>
        <v>8.044805106330271</v>
      </c>
      <c r="P116" s="35">
        <f>'11.individulas FC'!P116+'12.legal entities FC'!P116</f>
        <v>217825.5</v>
      </c>
      <c r="Q116" s="34">
        <f>('11.individulas FC'!P116*'11.individulas FC'!Q116+'12.legal entities FC'!P116*'12.legal entities FC'!Q116)/('11.individulas FC'!P116+'12.legal entities FC'!P116)</f>
        <v>6.2554135718728991</v>
      </c>
      <c r="R116" s="35">
        <f>'11.individulas FC'!R116+'12.legal entities FC'!R116</f>
        <v>61465.2</v>
      </c>
      <c r="S116" s="34">
        <f>('11.individulas FC'!R116*'11.individulas FC'!S116+'12.legal entities FC'!R116*'12.legal entities FC'!S116)/('11.individulas FC'!R116+'12.legal entities FC'!R116)</f>
        <v>6.8331348470353963E-4</v>
      </c>
    </row>
    <row r="117" spans="1:19" ht="14.25" customHeight="1" x14ac:dyDescent="0.2">
      <c r="A117" s="26" t="s">
        <v>38</v>
      </c>
      <c r="B117" s="27">
        <f>'11.individulas FC'!B117+'12.legal entities FC'!B117</f>
        <v>8227885</v>
      </c>
      <c r="C117" s="28">
        <f>('11.individulas FC'!B117*'11.individulas FC'!C117+'12.legal entities FC'!B117*'12.legal entities FC'!C117)/('11.individulas FC'!B117+'12.legal entities FC'!B117)</f>
        <v>0.40369573651065854</v>
      </c>
      <c r="D117" s="29">
        <f>'11.individulas FC'!D117+'12.legal entities FC'!D117</f>
        <v>7400635.5999999996</v>
      </c>
      <c r="E117" s="28">
        <f>('11.individulas FC'!D117*'11.individulas FC'!E117+'12.legal entities FC'!D117*'12.legal entities FC'!E117)/('11.individulas FC'!D117+'12.legal entities FC'!D117)</f>
        <v>2.5243184517827096E-3</v>
      </c>
      <c r="F117" s="29">
        <f t="shared" si="2"/>
        <v>827249.39999999991</v>
      </c>
      <c r="G117" s="28">
        <f t="shared" si="3"/>
        <v>3.9926055358879684</v>
      </c>
      <c r="H117" s="29">
        <f>'11.individulas FC'!H117+'12.legal entities FC'!H117</f>
        <v>122612.2</v>
      </c>
      <c r="I117" s="28">
        <f>('11.individulas FC'!H117*'11.individulas FC'!I117+'12.legal entities FC'!H117*'12.legal entities FC'!I117)/('11.individulas FC'!H117+'12.legal entities FC'!H117)</f>
        <v>3.7057327411138532</v>
      </c>
      <c r="J117" s="29">
        <f>'11.individulas FC'!J117+'12.legal entities FC'!J117</f>
        <v>47773.899999999994</v>
      </c>
      <c r="K117" s="28">
        <f>('11.individulas FC'!J117*'11.individulas FC'!K117+'12.legal entities FC'!J117*'12.legal entities FC'!K117)/('11.individulas FC'!J117+'12.legal entities FC'!J117)</f>
        <v>3.3479572318776571</v>
      </c>
      <c r="L117" s="29">
        <f>'11.individulas FC'!L117+'12.legal entities FC'!L117</f>
        <v>95463.8</v>
      </c>
      <c r="M117" s="28">
        <f>('11.individulas FC'!L117*'11.individulas FC'!M117+'12.legal entities FC'!L117*'12.legal entities FC'!M117)/('11.individulas FC'!L117+'12.legal entities FC'!L117)</f>
        <v>9.587287453464036</v>
      </c>
      <c r="N117" s="29">
        <f>'11.individulas FC'!N117+'12.legal entities FC'!N117</f>
        <v>13652.6</v>
      </c>
      <c r="O117" s="28">
        <f>('11.individulas FC'!N117*'11.individulas FC'!O117+'12.legal entities FC'!N117*'12.legal entities FC'!O117)/('11.individulas FC'!N117+'12.legal entities FC'!N117)</f>
        <v>7.7041345238269638</v>
      </c>
      <c r="P117" s="29">
        <f>'11.individulas FC'!P117+'12.legal entities FC'!P117</f>
        <v>547746.9</v>
      </c>
      <c r="Q117" s="28">
        <f>('11.individulas FC'!P117*'11.individulas FC'!Q117+'12.legal entities FC'!P117*'12.legal entities FC'!Q117)/('11.individulas FC'!P117+'12.legal entities FC'!P117)</f>
        <v>3.0454707402269183</v>
      </c>
      <c r="R117" s="30"/>
      <c r="S117" s="31"/>
    </row>
    <row r="118" spans="1:19" ht="14.25" customHeight="1" x14ac:dyDescent="0.2">
      <c r="A118" s="26" t="s">
        <v>19</v>
      </c>
      <c r="B118" s="27">
        <f>'11.individulas FC'!B118+'12.legal entities FC'!B118</f>
        <v>10169518.799999999</v>
      </c>
      <c r="C118" s="28">
        <f>('11.individulas FC'!B118*'11.individulas FC'!C118+'12.legal entities FC'!B118*'12.legal entities FC'!C118)/('11.individulas FC'!B118+'12.legal entities FC'!B118)</f>
        <v>0.17322853358607293</v>
      </c>
      <c r="D118" s="29">
        <f>'11.individulas FC'!D118+'12.legal entities FC'!D118</f>
        <v>9928606.6999999993</v>
      </c>
      <c r="E118" s="28">
        <f>('11.individulas FC'!D118*'11.individulas FC'!E118+'12.legal entities FC'!D118*'12.legal entities FC'!E118)/('11.individulas FC'!D118+'12.legal entities FC'!D118)</f>
        <v>1.4971997027538621E-3</v>
      </c>
      <c r="F118" s="29">
        <f t="shared" si="2"/>
        <v>240912.09999999998</v>
      </c>
      <c r="G118" s="28">
        <f t="shared" si="3"/>
        <v>7.2507180917853447</v>
      </c>
      <c r="H118" s="29">
        <f>'11.individulas FC'!H118+'12.legal entities FC'!H118</f>
        <v>7745.2</v>
      </c>
      <c r="I118" s="28">
        <f>('11.individulas FC'!H118*'11.individulas FC'!I118+'12.legal entities FC'!H118*'12.legal entities FC'!I118)/('11.individulas FC'!H118+'12.legal entities FC'!H118)</f>
        <v>0.85566931777100652</v>
      </c>
      <c r="J118" s="29">
        <f>'11.individulas FC'!J118+'12.legal entities FC'!J118</f>
        <v>43157.1</v>
      </c>
      <c r="K118" s="28">
        <f>('11.individulas FC'!J118*'11.individulas FC'!K118+'12.legal entities FC'!J118*'12.legal entities FC'!K118)/('11.individulas FC'!J118+'12.legal entities FC'!J118)</f>
        <v>2.3672351246955885</v>
      </c>
      <c r="L118" s="29">
        <f>'11.individulas FC'!L118+'12.legal entities FC'!L118</f>
        <v>61425.799999999996</v>
      </c>
      <c r="M118" s="28">
        <f>('11.individulas FC'!L118*'11.individulas FC'!M118+'12.legal entities FC'!L118*'12.legal entities FC'!M118)/('11.individulas FC'!L118+'12.legal entities FC'!L118)</f>
        <v>5.7848651381015799</v>
      </c>
      <c r="N118" s="29">
        <f>'11.individulas FC'!N118+'12.legal entities FC'!N118</f>
        <v>38319.599999999999</v>
      </c>
      <c r="O118" s="28">
        <f>('11.individulas FC'!N118*'11.individulas FC'!O118+'12.legal entities FC'!N118*'12.legal entities FC'!O118)/('11.individulas FC'!N118+'12.legal entities FC'!N118)</f>
        <v>8.1713001701479158</v>
      </c>
      <c r="P118" s="29">
        <f>'11.individulas FC'!P118+'12.legal entities FC'!P118</f>
        <v>90264.4</v>
      </c>
      <c r="Q118" s="28">
        <f>('11.individulas FC'!P118*'11.individulas FC'!Q118+'12.legal entities FC'!P118*'12.legal entities FC'!Q118)/('11.individulas FC'!P118+'12.legal entities FC'!P118)</f>
        <v>10.741050358723928</v>
      </c>
      <c r="R118" s="30"/>
      <c r="S118" s="31"/>
    </row>
    <row r="119" spans="1:19" ht="14.25" customHeight="1" x14ac:dyDescent="0.2">
      <c r="A119" s="26" t="s">
        <v>20</v>
      </c>
      <c r="B119" s="27">
        <f>'11.individulas FC'!B119+'12.legal entities FC'!B119</f>
        <v>11779257.699999999</v>
      </c>
      <c r="C119" s="28">
        <f>('11.individulas FC'!B119*'11.individulas FC'!C119+'12.legal entities FC'!B119*'12.legal entities FC'!C119)/('11.individulas FC'!B119+'12.legal entities FC'!B119)</f>
        <v>0.17923554529246782</v>
      </c>
      <c r="D119" s="29">
        <f>'11.individulas FC'!D119+'12.legal entities FC'!D119</f>
        <v>11005996.4</v>
      </c>
      <c r="E119" s="28">
        <f>('11.individulas FC'!D119*'11.individulas FC'!E119+'12.legal entities FC'!D119*'12.legal entities FC'!E119)/('11.individulas FC'!D119+'12.legal entities FC'!D119)</f>
        <v>2.3579078219578557E-3</v>
      </c>
      <c r="F119" s="29">
        <f t="shared" si="2"/>
        <v>773261.29999999993</v>
      </c>
      <c r="G119" s="28">
        <f t="shared" si="3"/>
        <v>2.6967734606658835</v>
      </c>
      <c r="H119" s="29">
        <f>'11.individulas FC'!H119+'12.legal entities FC'!H119</f>
        <v>41556.9</v>
      </c>
      <c r="I119" s="28">
        <f>('11.individulas FC'!H119*'11.individulas FC'!I119+'12.legal entities FC'!H119*'12.legal entities FC'!I119)/('11.individulas FC'!H119+'12.legal entities FC'!H119)</f>
        <v>1.5868387680505525</v>
      </c>
      <c r="J119" s="29">
        <f>'11.individulas FC'!J119+'12.legal entities FC'!J119</f>
        <v>33647.800000000003</v>
      </c>
      <c r="K119" s="28">
        <f>('11.individulas FC'!J119*'11.individulas FC'!K119+'12.legal entities FC'!J119*'12.legal entities FC'!K119)/('11.individulas FC'!J119+'12.legal entities FC'!J119)</f>
        <v>2.7345510850635106</v>
      </c>
      <c r="L119" s="29">
        <f>'11.individulas FC'!L119+'12.legal entities FC'!L119</f>
        <v>19810.400000000001</v>
      </c>
      <c r="M119" s="28">
        <f>('11.individulas FC'!L119*'11.individulas FC'!M119+'12.legal entities FC'!L119*'12.legal entities FC'!M119)/('11.individulas FC'!L119+'12.legal entities FC'!L119)</f>
        <v>8.2237292028429518</v>
      </c>
      <c r="N119" s="29">
        <f>'11.individulas FC'!N119+'12.legal entities FC'!N119</f>
        <v>28079</v>
      </c>
      <c r="O119" s="28">
        <f>('11.individulas FC'!N119*'11.individulas FC'!O119+'12.legal entities FC'!N119*'12.legal entities FC'!O119)/('11.individulas FC'!N119+'12.legal entities FC'!N119)</f>
        <v>8.1585554684995909</v>
      </c>
      <c r="P119" s="29">
        <f>'11.individulas FC'!P119+'12.legal entities FC'!P119</f>
        <v>589556.19999999995</v>
      </c>
      <c r="Q119" s="28">
        <f>('11.individulas FC'!P119*'11.individulas FC'!Q119+'12.legal entities FC'!P119*'12.legal entities FC'!Q119)/('11.individulas FC'!P119+'12.legal entities FC'!P119)</f>
        <v>2.6042561845673067</v>
      </c>
      <c r="R119" s="29">
        <f>'11.individulas FC'!R119+'12.legal entities FC'!R119</f>
        <v>60611</v>
      </c>
      <c r="S119" s="28">
        <f>('11.individulas FC'!R119*'11.individulas FC'!S119+'12.legal entities FC'!R119*'12.legal entities FC'!S119)/('11.individulas FC'!R119+'12.legal entities FC'!R119)</f>
        <v>0</v>
      </c>
    </row>
    <row r="120" spans="1:19" ht="14.25" customHeight="1" x14ac:dyDescent="0.2">
      <c r="A120" s="26" t="s">
        <v>21</v>
      </c>
      <c r="B120" s="27">
        <f>'11.individulas FC'!B120+'12.legal entities FC'!B120</f>
        <v>14023122.300000003</v>
      </c>
      <c r="C120" s="28">
        <f>('11.individulas FC'!B120*'11.individulas FC'!C120+'12.legal entities FC'!B120*'12.legal entities FC'!C120)/('11.individulas FC'!B120+'12.legal entities FC'!B120)</f>
        <v>0.18367636585469985</v>
      </c>
      <c r="D120" s="29">
        <f>'11.individulas FC'!D120+'12.legal entities FC'!D120</f>
        <v>13615439.700000001</v>
      </c>
      <c r="E120" s="28">
        <f>('11.individulas FC'!D120*'11.individulas FC'!E120+'12.legal entities FC'!D120*'12.legal entities FC'!E120)/('11.individulas FC'!D120+'12.legal entities FC'!D120)</f>
        <v>4.3964141679537529E-3</v>
      </c>
      <c r="F120" s="29">
        <f t="shared" si="2"/>
        <v>407682.6</v>
      </c>
      <c r="G120" s="28">
        <f t="shared" si="3"/>
        <v>6.17111701603159</v>
      </c>
      <c r="H120" s="29">
        <f>'11.individulas FC'!H120+'12.legal entities FC'!H120</f>
        <v>16886.7</v>
      </c>
      <c r="I120" s="28">
        <f>('11.individulas FC'!H120*'11.individulas FC'!I120+'12.legal entities FC'!H120*'12.legal entities FC'!I120)/('11.individulas FC'!H120+'12.legal entities FC'!H120)</f>
        <v>1.7818768616722036</v>
      </c>
      <c r="J120" s="29">
        <f>'11.individulas FC'!J120+'12.legal entities FC'!J120</f>
        <v>121272.20000000001</v>
      </c>
      <c r="K120" s="28">
        <f>('11.individulas FC'!J120*'11.individulas FC'!K120+'12.legal entities FC'!J120*'12.legal entities FC'!K120)/('11.individulas FC'!J120+'12.legal entities FC'!J120)</f>
        <v>3.6955280352793141</v>
      </c>
      <c r="L120" s="29">
        <f>'11.individulas FC'!L120+'12.legal entities FC'!L120</f>
        <v>41755.5</v>
      </c>
      <c r="M120" s="28">
        <f>('11.individulas FC'!L120*'11.individulas FC'!M120+'12.legal entities FC'!L120*'12.legal entities FC'!M120)/('11.individulas FC'!L120+'12.legal entities FC'!L120)</f>
        <v>5.8927669887799219</v>
      </c>
      <c r="N120" s="29">
        <f>'11.individulas FC'!N120+'12.legal entities FC'!N120</f>
        <v>30108.9</v>
      </c>
      <c r="O120" s="28">
        <f>('11.individulas FC'!N120*'11.individulas FC'!O120+'12.legal entities FC'!N120*'12.legal entities FC'!O120)/('11.individulas FC'!N120+'12.legal entities FC'!N120)</f>
        <v>10.220527352377536</v>
      </c>
      <c r="P120" s="29">
        <f>'11.individulas FC'!P120+'12.legal entities FC'!P120</f>
        <v>197659.3</v>
      </c>
      <c r="Q120" s="28">
        <f>('11.individulas FC'!P120*'11.individulas FC'!Q120+'12.legal entities FC'!P120*'12.legal entities FC'!Q120)/('11.individulas FC'!P120+'12.legal entities FC'!P120)</f>
        <v>7.5069471914551968</v>
      </c>
      <c r="R120" s="30"/>
      <c r="S120" s="31"/>
    </row>
    <row r="121" spans="1:19" ht="14.25" customHeight="1" x14ac:dyDescent="0.2">
      <c r="A121" s="26" t="s">
        <v>22</v>
      </c>
      <c r="B121" s="27">
        <f>'11.individulas FC'!B121+'12.legal entities FC'!B121</f>
        <v>9186565.4000000004</v>
      </c>
      <c r="C121" s="28">
        <f>('11.individulas FC'!B121*'11.individulas FC'!C121+'12.legal entities FC'!B121*'12.legal entities FC'!C121)/('11.individulas FC'!B121+'12.legal entities FC'!B121)</f>
        <v>0.12207856485732961</v>
      </c>
      <c r="D121" s="29">
        <f>'11.individulas FC'!D121+'12.legal entities FC'!D121</f>
        <v>8989209.3000000007</v>
      </c>
      <c r="E121" s="28">
        <f>('11.individulas FC'!D121*'11.individulas FC'!E121+'12.legal entities FC'!D121*'12.legal entities FC'!E121)/('11.individulas FC'!D121+'12.legal entities FC'!D121)</f>
        <v>2.2490074850076082E-3</v>
      </c>
      <c r="F121" s="29">
        <f t="shared" si="2"/>
        <v>197356.09999999998</v>
      </c>
      <c r="G121" s="28">
        <f t="shared" si="3"/>
        <v>5.5800956798396415</v>
      </c>
      <c r="H121" s="29">
        <f>'11.individulas FC'!H121+'12.legal entities FC'!H121</f>
        <v>7367.5</v>
      </c>
      <c r="I121" s="28">
        <f>('11.individulas FC'!H121*'11.individulas FC'!I121+'12.legal entities FC'!H121*'12.legal entities FC'!I121)/('11.individulas FC'!H121+'12.legal entities FC'!H121)</f>
        <v>1.9973921954530029</v>
      </c>
      <c r="J121" s="29">
        <f>'11.individulas FC'!J121+'12.legal entities FC'!J121</f>
        <v>120998.5</v>
      </c>
      <c r="K121" s="28">
        <f>('11.individulas FC'!J121*'11.individulas FC'!K121+'12.legal entities FC'!J121*'12.legal entities FC'!K121)/('11.individulas FC'!J121+'12.legal entities FC'!J121)</f>
        <v>3.7359729170196325</v>
      </c>
      <c r="L121" s="29">
        <f>'11.individulas FC'!L121+'12.legal entities FC'!L121</f>
        <v>24714.3</v>
      </c>
      <c r="M121" s="28">
        <f>('11.individulas FC'!L121*'11.individulas FC'!M121+'12.legal entities FC'!L121*'12.legal entities FC'!M121)/('11.individulas FC'!L121+'12.legal entities FC'!L121)</f>
        <v>6.961893397749483</v>
      </c>
      <c r="N121" s="29">
        <f>'11.individulas FC'!N121+'12.legal entities FC'!N121</f>
        <v>19542.900000000001</v>
      </c>
      <c r="O121" s="28">
        <f>('11.individulas FC'!N121*'11.individulas FC'!O121+'12.legal entities FC'!N121*'12.legal entities FC'!O121)/('11.individulas FC'!N121+'12.legal entities FC'!N121)</f>
        <v>9.5007897497300799</v>
      </c>
      <c r="P121" s="29">
        <f>'11.individulas FC'!P121+'12.legal entities FC'!P121</f>
        <v>24609.9</v>
      </c>
      <c r="Q121" s="28">
        <f>('11.individulas FC'!P121*'11.individulas FC'!Q121+'12.legal entities FC'!P121*'12.legal entities FC'!Q121)/('11.individulas FC'!P121+'12.legal entities FC'!P121)</f>
        <v>11.196376620790822</v>
      </c>
      <c r="R121" s="30">
        <f>'11.individulas FC'!R121+'12.legal entities FC'!R121</f>
        <v>123</v>
      </c>
      <c r="S121" s="31">
        <f>('11.individulas FC'!R121*'11.individulas FC'!S121+'12.legal entities FC'!R121*'12.legal entities FC'!S121)/('11.individulas FC'!R121+'12.legal entities FC'!R121)</f>
        <v>10</v>
      </c>
    </row>
    <row r="122" spans="1:19" ht="14.25" customHeight="1" x14ac:dyDescent="0.2">
      <c r="A122" s="26" t="s">
        <v>23</v>
      </c>
      <c r="B122" s="27">
        <f>'11.individulas FC'!B122+'12.legal entities FC'!B122</f>
        <v>7245418.2999999989</v>
      </c>
      <c r="C122" s="28">
        <f>('11.individulas FC'!B122*'11.individulas FC'!C122+'12.legal entities FC'!B122*'12.legal entities FC'!C122)/('11.individulas FC'!B122+'12.legal entities FC'!B122)</f>
        <v>0.16642943279065064</v>
      </c>
      <c r="D122" s="29">
        <f>'11.individulas FC'!D122+'12.legal entities FC'!D122</f>
        <v>6889429.0999999996</v>
      </c>
      <c r="E122" s="28">
        <f>('11.individulas FC'!D122*'11.individulas FC'!E122+'12.legal entities FC'!D122*'12.legal entities FC'!E122)/('11.individulas FC'!D122+'12.legal entities FC'!D122)</f>
        <v>2.9899319233868014E-3</v>
      </c>
      <c r="F122" s="29">
        <f t="shared" si="2"/>
        <v>355989.19999999995</v>
      </c>
      <c r="G122" s="28">
        <f t="shared" si="3"/>
        <v>3.3294603712696902</v>
      </c>
      <c r="H122" s="29">
        <f>'11.individulas FC'!H122+'12.legal entities FC'!H122</f>
        <v>24595.4</v>
      </c>
      <c r="I122" s="28">
        <f>('11.individulas FC'!H122*'11.individulas FC'!I122+'12.legal entities FC'!H122*'12.legal entities FC'!I122)/('11.individulas FC'!H122+'12.legal entities FC'!H122)</f>
        <v>1.235099246200509</v>
      </c>
      <c r="J122" s="29">
        <f>'11.individulas FC'!J122+'12.legal entities FC'!J122</f>
        <v>169343.69999999998</v>
      </c>
      <c r="K122" s="28">
        <f>('11.individulas FC'!J122*'11.individulas FC'!K122+'12.legal entities FC'!J122*'12.legal entities FC'!K122)/('11.individulas FC'!J122+'12.legal entities FC'!J122)</f>
        <v>2.0562091001909129</v>
      </c>
      <c r="L122" s="29">
        <f>'11.individulas FC'!L122+'12.legal entities FC'!L122</f>
        <v>61013</v>
      </c>
      <c r="M122" s="28">
        <f>('11.individulas FC'!L122*'11.individulas FC'!M122+'12.legal entities FC'!L122*'12.legal entities FC'!M122)/('11.individulas FC'!L122+'12.legal entities FC'!L122)</f>
        <v>7.1717921918279712</v>
      </c>
      <c r="N122" s="29">
        <f>'11.individulas FC'!N122+'12.legal entities FC'!N122</f>
        <v>18759.599999999999</v>
      </c>
      <c r="O122" s="28">
        <f>('11.individulas FC'!N122*'11.individulas FC'!O122+'12.legal entities FC'!N122*'12.legal entities FC'!O122)/('11.individulas FC'!N122+'12.legal entities FC'!N122)</f>
        <v>6.9160372822448224</v>
      </c>
      <c r="P122" s="29">
        <f>'11.individulas FC'!P122+'12.legal entities FC'!P122</f>
        <v>22514.5</v>
      </c>
      <c r="Q122" s="28">
        <f>('11.individulas FC'!P122*'11.individulas FC'!Q122+'12.legal entities FC'!P122*'12.legal entities FC'!Q122)/('11.individulas FC'!P122+'12.legal entities FC'!P122)</f>
        <v>10.631080725754513</v>
      </c>
      <c r="R122" s="30">
        <f>'11.individulas FC'!R122+'12.legal entities FC'!R122</f>
        <v>59763</v>
      </c>
      <c r="S122" s="31">
        <f>('11.individulas FC'!R122*'11.individulas FC'!S122+'12.legal entities FC'!R122*'12.legal entities FC'!S122)/('11.individulas FC'!R122+'12.legal entities FC'!R122)</f>
        <v>0</v>
      </c>
    </row>
    <row r="123" spans="1:19" ht="14.25" customHeight="1" x14ac:dyDescent="0.2">
      <c r="A123" s="26" t="s">
        <v>24</v>
      </c>
      <c r="B123" s="27">
        <f>'11.individulas FC'!B123+'12.legal entities FC'!B123</f>
        <v>4319443.8999999994</v>
      </c>
      <c r="C123" s="28">
        <f>('11.individulas FC'!B123*'11.individulas FC'!C123+'12.legal entities FC'!B123*'12.legal entities FC'!C123)/('11.individulas FC'!B123+'12.legal entities FC'!B123)</f>
        <v>0.1947814497602342</v>
      </c>
      <c r="D123" s="29">
        <f>'11.individulas FC'!D123+'12.legal entities FC'!D123</f>
        <v>4158571.3</v>
      </c>
      <c r="E123" s="28">
        <f>('11.individulas FC'!D123*'11.individulas FC'!E123+'12.legal entities FC'!D123*'12.legal entities FC'!E123)/('11.individulas FC'!D123+'12.legal entities FC'!D123)</f>
        <v>1.0891710333306059E-2</v>
      </c>
      <c r="F123" s="29">
        <f t="shared" si="2"/>
        <v>160872.6</v>
      </c>
      <c r="G123" s="28">
        <f t="shared" si="3"/>
        <v>4.9483478914370753</v>
      </c>
      <c r="H123" s="29">
        <f>'11.individulas FC'!H123+'12.legal entities FC'!H123</f>
        <v>15516.4</v>
      </c>
      <c r="I123" s="28">
        <f>('11.individulas FC'!H123*'11.individulas FC'!I123+'12.legal entities FC'!H123*'12.legal entities FC'!I123)/('11.individulas FC'!H123+'12.legal entities FC'!H123)</f>
        <v>0.58848702018509458</v>
      </c>
      <c r="J123" s="29">
        <f>'11.individulas FC'!J123+'12.legal entities FC'!J123</f>
        <v>24076.9</v>
      </c>
      <c r="K123" s="28">
        <f>('11.individulas FC'!J123*'11.individulas FC'!K123+'12.legal entities FC'!J123*'12.legal entities FC'!K123)/('11.individulas FC'!J123+'12.legal entities FC'!J123)</f>
        <v>3.9613530811690869</v>
      </c>
      <c r="L123" s="29">
        <f>'11.individulas FC'!L123+'12.legal entities FC'!L123</f>
        <v>38520.199999999997</v>
      </c>
      <c r="M123" s="28">
        <f>('11.individulas FC'!L123*'11.individulas FC'!M123+'12.legal entities FC'!L123*'12.legal entities FC'!M123)/('11.individulas FC'!L123+'12.legal entities FC'!L123)</f>
        <v>5.0149755972191219</v>
      </c>
      <c r="N123" s="29">
        <f>'11.individulas FC'!N123+'12.legal entities FC'!N123</f>
        <v>37467.9</v>
      </c>
      <c r="O123" s="28">
        <f>('11.individulas FC'!N123*'11.individulas FC'!O123+'12.legal entities FC'!N123*'12.legal entities FC'!O123)/('11.individulas FC'!N123+'12.legal entities FC'!N123)</f>
        <v>6.789250078066825</v>
      </c>
      <c r="P123" s="29">
        <f>'11.individulas FC'!P123+'12.legal entities FC'!P123</f>
        <v>44226.5</v>
      </c>
      <c r="Q123" s="28">
        <f>('11.individulas FC'!P123*'11.individulas FC'!Q123+'12.legal entities FC'!P123*'12.legal entities FC'!Q123)/('11.individulas FC'!P123+'12.legal entities FC'!P123)</f>
        <v>5.492720043412886</v>
      </c>
      <c r="R123" s="30">
        <f>'11.individulas FC'!R123+'12.legal entities FC'!R123</f>
        <v>1064.7</v>
      </c>
      <c r="S123" s="31">
        <f>('11.individulas FC'!R123*'11.individulas FC'!S123+'12.legal entities FC'!R123*'12.legal entities FC'!S123)/('11.individulas FC'!R123+'12.legal entities FC'!R123)</f>
        <v>1</v>
      </c>
    </row>
    <row r="124" spans="1:19" ht="14.25" customHeight="1" x14ac:dyDescent="0.2">
      <c r="A124" s="26" t="s">
        <v>25</v>
      </c>
      <c r="B124" s="27">
        <f>'11.individulas FC'!B124+'12.legal entities FC'!B124</f>
        <v>3084485.2000000007</v>
      </c>
      <c r="C124" s="28">
        <f>('11.individulas FC'!B124*'11.individulas FC'!C124+'12.legal entities FC'!B124*'12.legal entities FC'!C124)/('11.individulas FC'!B124+'12.legal entities FC'!B124)</f>
        <v>0.26845475575632521</v>
      </c>
      <c r="D124" s="29">
        <f>'11.individulas FC'!D124+'12.legal entities FC'!D124</f>
        <v>2918585</v>
      </c>
      <c r="E124" s="28">
        <f>('11.individulas FC'!D124*'11.individulas FC'!E124+'12.legal entities FC'!D124*'12.legal entities FC'!E124)/('11.individulas FC'!D124+'12.legal entities FC'!D124)</f>
        <v>1.1536443516293E-2</v>
      </c>
      <c r="F124" s="29">
        <f t="shared" si="2"/>
        <v>165900.20000000001</v>
      </c>
      <c r="G124" s="28">
        <f t="shared" si="3"/>
        <v>4.7882680671873814</v>
      </c>
      <c r="H124" s="29">
        <f>'11.individulas FC'!H124+'12.legal entities FC'!H124</f>
        <v>5455.5</v>
      </c>
      <c r="I124" s="28">
        <f>('11.individulas FC'!H124*'11.individulas FC'!I124+'12.legal entities FC'!H124*'12.legal entities FC'!I124)/('11.individulas FC'!H124+'12.legal entities FC'!H124)</f>
        <v>1.4383968472184037</v>
      </c>
      <c r="J124" s="29">
        <f>'11.individulas FC'!J124+'12.legal entities FC'!J124</f>
        <v>37620.400000000001</v>
      </c>
      <c r="K124" s="28">
        <f>('11.individulas FC'!J124*'11.individulas FC'!K124+'12.legal entities FC'!J124*'12.legal entities FC'!K124)/('11.individulas FC'!J124+'12.legal entities FC'!J124)</f>
        <v>4.0800812325227804</v>
      </c>
      <c r="L124" s="29">
        <f>'11.individulas FC'!L124+'12.legal entities FC'!L124</f>
        <v>31610.7</v>
      </c>
      <c r="M124" s="28">
        <f>('11.individulas FC'!L124*'11.individulas FC'!M124+'12.legal entities FC'!L124*'12.legal entities FC'!M124)/('11.individulas FC'!L124+'12.legal entities FC'!L124)</f>
        <v>5.2181604962876493</v>
      </c>
      <c r="N124" s="29">
        <f>'11.individulas FC'!N124+'12.legal entities FC'!N124</f>
        <v>23796.1</v>
      </c>
      <c r="O124" s="28">
        <f>('11.individulas FC'!N124*'11.individulas FC'!O124+'12.legal entities FC'!N124*'12.legal entities FC'!O124)/('11.individulas FC'!N124+'12.legal entities FC'!N124)</f>
        <v>8.3181596143905931</v>
      </c>
      <c r="P124" s="29">
        <f>'11.individulas FC'!P124+'12.legal entities FC'!P124</f>
        <v>67409.3</v>
      </c>
      <c r="Q124" s="28">
        <f>('11.individulas FC'!P124*'11.individulas FC'!Q124+'12.legal entities FC'!P124*'12.legal entities FC'!Q124)/('11.individulas FC'!P124+'12.legal entities FC'!P124)</f>
        <v>4.0062974100012907</v>
      </c>
      <c r="R124" s="30">
        <f>'11.individulas FC'!R124+'12.legal entities FC'!R124</f>
        <v>8.1999999999999993</v>
      </c>
      <c r="S124" s="31">
        <f>('11.individulas FC'!R124*'11.individulas FC'!S124+'12.legal entities FC'!R124*'12.legal entities FC'!S124)/('11.individulas FC'!R124+'12.legal entities FC'!R124)</f>
        <v>10</v>
      </c>
    </row>
    <row r="125" spans="1:19" ht="14.25" customHeight="1" x14ac:dyDescent="0.2">
      <c r="A125" s="26" t="s">
        <v>26</v>
      </c>
      <c r="B125" s="27">
        <f>'11.individulas FC'!B125+'12.legal entities FC'!B125</f>
        <v>9823592.6000000015</v>
      </c>
      <c r="C125" s="28">
        <f>('11.individulas FC'!B125*'11.individulas FC'!C125+'12.legal entities FC'!B125*'12.legal entities FC'!C125)/('11.individulas FC'!B125+'12.legal entities FC'!B125)</f>
        <v>0.24695734175702685</v>
      </c>
      <c r="D125" s="29">
        <f>'11.individulas FC'!D125+'12.legal entities FC'!D125</f>
        <v>9341111.5000000019</v>
      </c>
      <c r="E125" s="28">
        <f>('11.individulas FC'!D125*'11.individulas FC'!E125+'12.legal entities FC'!D125*'12.legal entities FC'!E125)/('11.individulas FC'!D125+'12.legal entities FC'!D125)</f>
        <v>6.2553267884662327E-3</v>
      </c>
      <c r="F125" s="29">
        <f t="shared" si="2"/>
        <v>482481.1</v>
      </c>
      <c r="G125" s="28">
        <f t="shared" si="3"/>
        <v>4.9070867439159791</v>
      </c>
      <c r="H125" s="29">
        <f>'11.individulas FC'!H125+'12.legal entities FC'!H125</f>
        <v>22257.9</v>
      </c>
      <c r="I125" s="28">
        <f>('11.individulas FC'!H125*'11.individulas FC'!I125+'12.legal entities FC'!H125*'12.legal entities FC'!I125)/('11.individulas FC'!H125+'12.legal entities FC'!H125)</f>
        <v>1.2338602024449745</v>
      </c>
      <c r="J125" s="29">
        <f>'11.individulas FC'!J125+'12.legal entities FC'!J125</f>
        <v>51919.100000000006</v>
      </c>
      <c r="K125" s="28">
        <f>('11.individulas FC'!J125*'11.individulas FC'!K125+'12.legal entities FC'!J125*'12.legal entities FC'!K125)/('11.individulas FC'!J125+'12.legal entities FC'!J125)</f>
        <v>3.9791411638491421</v>
      </c>
      <c r="L125" s="29">
        <f>'11.individulas FC'!L125+'12.legal entities FC'!L125</f>
        <v>32895.5</v>
      </c>
      <c r="M125" s="28">
        <f>('11.individulas FC'!L125*'11.individulas FC'!M125+'12.legal entities FC'!L125*'12.legal entities FC'!M125)/('11.individulas FC'!L125+'12.legal entities FC'!L125)</f>
        <v>7.0177568360414018</v>
      </c>
      <c r="N125" s="29">
        <f>'11.individulas FC'!N125+'12.legal entities FC'!N125</f>
        <v>61626.2</v>
      </c>
      <c r="O125" s="28">
        <f>('11.individulas FC'!N125*'11.individulas FC'!O125+'12.legal entities FC'!N125*'12.legal entities FC'!O125)/('11.individulas FC'!N125+'12.legal entities FC'!N125)</f>
        <v>7.9542198610331329</v>
      </c>
      <c r="P125" s="29">
        <f>'11.individulas FC'!P125+'12.legal entities FC'!P125</f>
        <v>254484.9</v>
      </c>
      <c r="Q125" s="28">
        <f>('11.individulas FC'!P125*'11.individulas FC'!Q125+'12.legal entities FC'!P125*'12.legal entities FC'!Q125)/('11.individulas FC'!P125+'12.legal entities FC'!P125)</f>
        <v>5.5478108170661597</v>
      </c>
      <c r="R125" s="30">
        <f>'11.individulas FC'!R125+'12.legal entities FC'!R125</f>
        <v>59297.5</v>
      </c>
      <c r="S125" s="31">
        <f>('11.individulas FC'!R125*'11.individulas FC'!S125+'12.legal entities FC'!R125*'12.legal entities FC'!S125)/('11.individulas FC'!R125+'12.legal entities FC'!R125)</f>
        <v>1.0877355706395716E-2</v>
      </c>
    </row>
    <row r="126" spans="1:19" ht="14.25" customHeight="1" x14ac:dyDescent="0.2">
      <c r="A126" s="26" t="s">
        <v>27</v>
      </c>
      <c r="B126" s="27">
        <f>'11.individulas FC'!B126+'12.legal entities FC'!B126</f>
        <v>12529122.499999998</v>
      </c>
      <c r="C126" s="28">
        <f>('11.individulas FC'!B126*'11.individulas FC'!C126+'12.legal entities FC'!B126*'12.legal entities FC'!C126)/('11.individulas FC'!B126+'12.legal entities FC'!B126)</f>
        <v>0.14757134899112051</v>
      </c>
      <c r="D126" s="29">
        <f>'11.individulas FC'!D126+'12.legal entities FC'!D126</f>
        <v>12239540.399999999</v>
      </c>
      <c r="E126" s="28">
        <f>('11.individulas FC'!D126*'11.individulas FC'!E126+'12.legal entities FC'!D126*'12.legal entities FC'!E126)/('11.individulas FC'!D126+'12.legal entities FC'!D126)</f>
        <v>3.8963311890371317E-3</v>
      </c>
      <c r="F126" s="29">
        <f t="shared" si="2"/>
        <v>289582.09999999998</v>
      </c>
      <c r="G126" s="28">
        <f t="shared" si="3"/>
        <v>6.2201710879229068</v>
      </c>
      <c r="H126" s="29">
        <f>'11.individulas FC'!H126+'12.legal entities FC'!H126</f>
        <v>10064.6</v>
      </c>
      <c r="I126" s="28">
        <f>('11.individulas FC'!H126*'11.individulas FC'!I126+'12.legal entities FC'!H126*'12.legal entities FC'!I126)/('11.individulas FC'!H126+'12.legal entities FC'!H126)</f>
        <v>2.9826023885698389</v>
      </c>
      <c r="J126" s="29">
        <f>'11.individulas FC'!J126+'12.legal entities FC'!J126</f>
        <v>61321</v>
      </c>
      <c r="K126" s="28">
        <f>('11.individulas FC'!J126*'11.individulas FC'!K126+'12.legal entities FC'!J126*'12.legal entities FC'!K126)/('11.individulas FC'!J126+'12.legal entities FC'!J126)</f>
        <v>4.5656069372645582</v>
      </c>
      <c r="L126" s="29">
        <f>'11.individulas FC'!L126+'12.legal entities FC'!L126</f>
        <v>53937.7</v>
      </c>
      <c r="M126" s="28">
        <f>('11.individulas FC'!L126*'11.individulas FC'!M126+'12.legal entities FC'!L126*'12.legal entities FC'!M126)/('11.individulas FC'!L126+'12.legal entities FC'!L126)</f>
        <v>7.0681648271987836</v>
      </c>
      <c r="N126" s="29">
        <f>'11.individulas FC'!N126+'12.legal entities FC'!N126</f>
        <v>38159.1</v>
      </c>
      <c r="O126" s="28">
        <f>('11.individulas FC'!N126*'11.individulas FC'!O126+'12.legal entities FC'!N126*'12.legal entities FC'!O126)/('11.individulas FC'!N126+'12.legal entities FC'!N126)</f>
        <v>8.3685734726447976</v>
      </c>
      <c r="P126" s="29">
        <f>'11.individulas FC'!P126+'12.legal entities FC'!P126</f>
        <v>126075.2</v>
      </c>
      <c r="Q126" s="28">
        <f>('11.individulas FC'!P126*'11.individulas FC'!Q126+'12.legal entities FC'!P126*'12.legal entities FC'!Q126)/('11.individulas FC'!P126+'12.legal entities FC'!P126)</f>
        <v>6.2696005003363062</v>
      </c>
      <c r="R126" s="29">
        <f>'11.individulas FC'!R126+'12.legal entities FC'!R126</f>
        <v>24.5</v>
      </c>
      <c r="S126" s="28">
        <f>('11.individulas FC'!R126*'11.individulas FC'!S126+'12.legal entities FC'!R126*'12.legal entities FC'!S126)/('11.individulas FC'!R126+'12.legal entities FC'!R126)</f>
        <v>10</v>
      </c>
    </row>
    <row r="127" spans="1:19" ht="14.25" customHeight="1" x14ac:dyDescent="0.2">
      <c r="A127" s="26" t="s">
        <v>28</v>
      </c>
      <c r="B127" s="27">
        <f>'11.individulas FC'!B127+'12.legal entities FC'!B127</f>
        <v>10751870.299999999</v>
      </c>
      <c r="C127" s="28">
        <f>('11.individulas FC'!B127*'11.individulas FC'!C127+'12.legal entities FC'!B127*'12.legal entities FC'!C127)/('11.individulas FC'!B127+'12.legal entities FC'!B127)</f>
        <v>0.26300099044163505</v>
      </c>
      <c r="D127" s="29">
        <f>'11.individulas FC'!D127+'12.legal entities FC'!D127</f>
        <v>10323848.399999999</v>
      </c>
      <c r="E127" s="28">
        <f>('11.individulas FC'!D127*'11.individulas FC'!E127+'12.legal entities FC'!D127*'12.legal entities FC'!E127)/('11.individulas FC'!D127+'12.legal entities FC'!D127)</f>
        <v>3.0370500209979841E-3</v>
      </c>
      <c r="F127" s="29">
        <f t="shared" si="2"/>
        <v>428021.9</v>
      </c>
      <c r="G127" s="28">
        <f t="shared" si="3"/>
        <v>6.5333070434012832</v>
      </c>
      <c r="H127" s="29">
        <f>'11.individulas FC'!H127+'12.legal entities FC'!H127</f>
        <v>31899.599999999999</v>
      </c>
      <c r="I127" s="28">
        <f>('11.individulas FC'!H127*'11.individulas FC'!I127+'12.legal entities FC'!H127*'12.legal entities FC'!I127)/('11.individulas FC'!H127+'12.legal entities FC'!H127)</f>
        <v>3.0844704949278361</v>
      </c>
      <c r="J127" s="29">
        <f>'11.individulas FC'!J127+'12.legal entities FC'!J127</f>
        <v>104341.1</v>
      </c>
      <c r="K127" s="28">
        <f>('11.individulas FC'!J127*'11.individulas FC'!K127+'12.legal entities FC'!J127*'12.legal entities FC'!K127)/('11.individulas FC'!J127+'12.legal entities FC'!J127)</f>
        <v>3.6704056023944545</v>
      </c>
      <c r="L127" s="29">
        <f>'11.individulas FC'!L127+'12.legal entities FC'!L127</f>
        <v>37956.299999999996</v>
      </c>
      <c r="M127" s="28">
        <f>('11.individulas FC'!L127*'11.individulas FC'!M127+'12.legal entities FC'!L127*'12.legal entities FC'!M127)/('11.individulas FC'!L127+'12.legal entities FC'!L127)</f>
        <v>6.7313104280448846</v>
      </c>
      <c r="N127" s="29">
        <f>'11.individulas FC'!N127+'12.legal entities FC'!N127</f>
        <v>30814.799999999999</v>
      </c>
      <c r="O127" s="28">
        <f>('11.individulas FC'!N127*'11.individulas FC'!O127+'12.legal entities FC'!N127*'12.legal entities FC'!O127)/('11.individulas FC'!N127+'12.legal entities FC'!N127)</f>
        <v>9.1894759985461558</v>
      </c>
      <c r="P127" s="29">
        <f>'11.individulas FC'!P127+'12.legal entities FC'!P127</f>
        <v>222977.1</v>
      </c>
      <c r="Q127" s="28">
        <f>('11.individulas FC'!P127*'11.individulas FC'!Q127+'12.legal entities FC'!P127*'12.legal entities FC'!Q127)/('11.individulas FC'!P127+'12.legal entities FC'!P127)</f>
        <v>7.9649085399352657</v>
      </c>
      <c r="R127" s="30">
        <f>'11.individulas FC'!R127+'12.legal entities FC'!R127</f>
        <v>33</v>
      </c>
      <c r="S127" s="31">
        <f>('11.individulas FC'!R127*'11.individulas FC'!S127+'12.legal entities FC'!R127*'12.legal entities FC'!S127)/('11.individulas FC'!R127+'12.legal entities FC'!R127)</f>
        <v>11.25</v>
      </c>
    </row>
    <row r="128" spans="1:19" ht="14.25" customHeight="1" thickBot="1" x14ac:dyDescent="0.25">
      <c r="A128" s="32" t="s">
        <v>29</v>
      </c>
      <c r="B128" s="33">
        <f>'11.individulas FC'!B128+'12.legal entities FC'!B128</f>
        <v>16092654.699999999</v>
      </c>
      <c r="C128" s="34">
        <f>('11.individulas FC'!B128*'11.individulas FC'!C128+'12.legal entities FC'!B128*'12.legal entities FC'!C128)/('11.individulas FC'!B128+'12.legal entities FC'!B128)</f>
        <v>0.12835523867917206</v>
      </c>
      <c r="D128" s="35">
        <f>'11.individulas FC'!D128+'12.legal entities FC'!D128</f>
        <v>15749820.6</v>
      </c>
      <c r="E128" s="34">
        <f>('11.individulas FC'!D128*'11.individulas FC'!E128+'12.legal entities FC'!D128*'12.legal entities FC'!E128)/('11.individulas FC'!D128+'12.legal entities FC'!D128)</f>
        <v>3.3522004688739124E-3</v>
      </c>
      <c r="F128" s="35">
        <f t="shared" si="2"/>
        <v>342834.1</v>
      </c>
      <c r="G128" s="34">
        <f t="shared" si="3"/>
        <v>5.8710028524000384</v>
      </c>
      <c r="H128" s="35">
        <f>'11.individulas FC'!H128+'12.legal entities FC'!H128</f>
        <v>50947.1</v>
      </c>
      <c r="I128" s="34">
        <f>('11.individulas FC'!H128*'11.individulas FC'!I128+'12.legal entities FC'!H128*'12.legal entities FC'!I128)/('11.individulas FC'!H128+'12.legal entities FC'!H128)</f>
        <v>2.5397715473500946</v>
      </c>
      <c r="J128" s="35">
        <f>'11.individulas FC'!J128+'12.legal entities FC'!J128</f>
        <v>104420.9</v>
      </c>
      <c r="K128" s="34">
        <f>('11.individulas FC'!J128*'11.individulas FC'!K128+'12.legal entities FC'!J128*'12.legal entities FC'!K128)/('11.individulas FC'!J128+'12.legal entities FC'!J128)</f>
        <v>4.0527016239086233</v>
      </c>
      <c r="L128" s="35">
        <f>'11.individulas FC'!L128+'12.legal entities FC'!L128</f>
        <v>77231.7</v>
      </c>
      <c r="M128" s="34">
        <f>('11.individulas FC'!L128*'11.individulas FC'!M128+'12.legal entities FC'!L128*'12.legal entities FC'!M128)/('11.individulas FC'!L128+'12.legal entities FC'!L128)</f>
        <v>7.3937923158495806</v>
      </c>
      <c r="N128" s="35">
        <f>'11.individulas FC'!N128+'12.legal entities FC'!N128</f>
        <v>25213.4</v>
      </c>
      <c r="O128" s="34">
        <f>('11.individulas FC'!N128*'11.individulas FC'!O128+'12.legal entities FC'!N128*'12.legal entities FC'!O128)/('11.individulas FC'!N128+'12.legal entities FC'!N128)</f>
        <v>7.9628175890597843</v>
      </c>
      <c r="P128" s="35">
        <f>'11.individulas FC'!P128+'12.legal entities FC'!P128</f>
        <v>84688.5</v>
      </c>
      <c r="Q128" s="34">
        <f>('11.individulas FC'!P128*'11.individulas FC'!Q128+'12.legal entities FC'!P128*'12.legal entities FC'!Q128)/('11.individulas FC'!P128+'12.legal entities FC'!P128)</f>
        <v>8.1243967953145937</v>
      </c>
      <c r="R128" s="35">
        <f>'11.individulas FC'!R128+'12.legal entities FC'!R128</f>
        <v>332.5</v>
      </c>
      <c r="S128" s="34">
        <f>('11.individulas FC'!R128*'11.individulas FC'!S128+'12.legal entities FC'!R128*'12.legal entities FC'!S128)/('11.individulas FC'!R128+'12.legal entities FC'!R128)</f>
        <v>1.0568421052631578</v>
      </c>
    </row>
    <row r="129" spans="1:19" ht="14.25" customHeight="1" x14ac:dyDescent="0.2">
      <c r="A129" s="26" t="s">
        <v>39</v>
      </c>
      <c r="B129" s="27">
        <f>'11.individulas FC'!B129+'12.legal entities FC'!B129</f>
        <v>10385455</v>
      </c>
      <c r="C129" s="28">
        <f>('11.individulas FC'!B129*'11.individulas FC'!C129+'12.legal entities FC'!B129*'12.legal entities FC'!C129)/('11.individulas FC'!B129+'12.legal entities FC'!B129)</f>
        <v>0.11859065414081521</v>
      </c>
      <c r="D129" s="29">
        <f>'11.individulas FC'!D129+'12.legal entities FC'!D129</f>
        <v>10137401</v>
      </c>
      <c r="E129" s="28">
        <f>('11.individulas FC'!D129*'11.individulas FC'!E129+'12.legal entities FC'!D129*'12.legal entities FC'!E129)/('11.individulas FC'!D129+'12.legal entities FC'!D129)</f>
        <v>4.9190476927962103E-3</v>
      </c>
      <c r="F129" s="29">
        <f t="shared" si="2"/>
        <v>248054</v>
      </c>
      <c r="G129" s="28">
        <f t="shared" si="3"/>
        <v>4.7640898473719435</v>
      </c>
      <c r="H129" s="29">
        <f>'11.individulas FC'!H129+'12.legal entities FC'!H129</f>
        <v>5199.8999999999996</v>
      </c>
      <c r="I129" s="28">
        <f>('11.individulas FC'!H129*'11.individulas FC'!I129+'12.legal entities FC'!H129*'12.legal entities FC'!I129)/('11.individulas FC'!H129+'12.legal entities FC'!H129)</f>
        <v>2.1009448258620362</v>
      </c>
      <c r="J129" s="29">
        <f>'11.individulas FC'!J129+'12.legal entities FC'!J129</f>
        <v>56285.7</v>
      </c>
      <c r="K129" s="28">
        <f>('11.individulas FC'!J129*'11.individulas FC'!K129+'12.legal entities FC'!J129*'12.legal entities FC'!K129)/('11.individulas FC'!J129+'12.legal entities FC'!J129)</f>
        <v>3.9153104962716991</v>
      </c>
      <c r="L129" s="29">
        <f>'11.individulas FC'!L129+'12.legal entities FC'!L129</f>
        <v>31383.5</v>
      </c>
      <c r="M129" s="28">
        <f>('11.individulas FC'!L129*'11.individulas FC'!M129+'12.legal entities FC'!L129*'12.legal entities FC'!M129)/('11.individulas FC'!L129+'12.legal entities FC'!L129)</f>
        <v>5.6149197189605999</v>
      </c>
      <c r="N129" s="29">
        <f>'11.individulas FC'!N129+'12.legal entities FC'!N129</f>
        <v>24380.799999999999</v>
      </c>
      <c r="O129" s="28">
        <f>('11.individulas FC'!N129*'11.individulas FC'!O129+'12.legal entities FC'!N129*'12.legal entities FC'!O129)/('11.individulas FC'!N129+'12.legal entities FC'!N129)</f>
        <v>7.1167651594697459</v>
      </c>
      <c r="P129" s="29">
        <f>'11.individulas FC'!P129+'12.legal entities FC'!P129</f>
        <v>71204.399999999994</v>
      </c>
      <c r="Q129" s="28">
        <f>('11.individulas FC'!P129*'11.individulas FC'!Q129+'12.legal entities FC'!P129*'12.legal entities FC'!Q129)/('11.individulas FC'!P129+'12.legal entities FC'!P129)</f>
        <v>8.4307372437658366</v>
      </c>
      <c r="R129" s="30">
        <f>'11.individulas FC'!R129+'12.legal entities FC'!R129</f>
        <v>59599.7</v>
      </c>
      <c r="S129" s="31">
        <f>('11.individulas FC'!R129*'11.individulas FC'!S129+'12.legal entities FC'!R129*'12.legal entities FC'!S129)/('11.individulas FC'!R129+'12.legal entities FC'!R129)</f>
        <v>6.9966795134874847E-3</v>
      </c>
    </row>
    <row r="130" spans="1:19" ht="14.25" customHeight="1" x14ac:dyDescent="0.2">
      <c r="A130" s="26" t="s">
        <v>19</v>
      </c>
      <c r="B130" s="27">
        <f>'11.individulas FC'!B130+'12.legal entities FC'!B130</f>
        <v>6180871.5999999987</v>
      </c>
      <c r="C130" s="28">
        <f>('11.individulas FC'!B130*'11.individulas FC'!C130+'12.legal entities FC'!B130*'12.legal entities FC'!C130)/('11.individulas FC'!B130+'12.legal entities FC'!B130)</f>
        <v>0.14650938178363071</v>
      </c>
      <c r="D130" s="29">
        <f>'11.individulas FC'!D130+'12.legal entities FC'!D130</f>
        <v>6046718.5999999996</v>
      </c>
      <c r="E130" s="28">
        <f>('11.individulas FC'!D130*'11.individulas FC'!E130+'12.legal entities FC'!D130*'12.legal entities FC'!E130)/('11.individulas FC'!D130+'12.legal entities FC'!D130)</f>
        <v>8.4625694339405845E-3</v>
      </c>
      <c r="F130" s="29">
        <f t="shared" si="2"/>
        <v>134153</v>
      </c>
      <c r="G130" s="28">
        <f t="shared" si="3"/>
        <v>6.3687349593374734</v>
      </c>
      <c r="H130" s="29">
        <f>'11.individulas FC'!H130+'12.legal entities FC'!H130</f>
        <v>25031.600000000002</v>
      </c>
      <c r="I130" s="28">
        <f>('11.individulas FC'!H130*'11.individulas FC'!I130+'12.legal entities FC'!H130*'12.legal entities FC'!I130)/('11.individulas FC'!H130+'12.legal entities FC'!H130)</f>
        <v>2.4606742677255946</v>
      </c>
      <c r="J130" s="29">
        <f>'11.individulas FC'!J130+'12.legal entities FC'!J130</f>
        <v>12767.699999999999</v>
      </c>
      <c r="K130" s="28">
        <f>('11.individulas FC'!J130*'11.individulas FC'!K130+'12.legal entities FC'!J130*'12.legal entities FC'!K130)/('11.individulas FC'!J130+'12.legal entities FC'!J130)</f>
        <v>4.6359050572930141</v>
      </c>
      <c r="L130" s="29">
        <f>'11.individulas FC'!L130+'12.legal entities FC'!L130</f>
        <v>36013.699999999997</v>
      </c>
      <c r="M130" s="28">
        <f>('11.individulas FC'!L130*'11.individulas FC'!M130+'12.legal entities FC'!L130*'12.legal entities FC'!M130)/('11.individulas FC'!L130+'12.legal entities FC'!L130)</f>
        <v>5.0161309446127449</v>
      </c>
      <c r="N130" s="29">
        <f>'11.individulas FC'!N130+'12.legal entities FC'!N130</f>
        <v>17256.699999999997</v>
      </c>
      <c r="O130" s="28">
        <f>('11.individulas FC'!N130*'11.individulas FC'!O130+'12.legal entities FC'!N130*'12.legal entities FC'!O130)/('11.individulas FC'!N130+'12.legal entities FC'!N130)</f>
        <v>9.951998354262404</v>
      </c>
      <c r="P130" s="29">
        <f>'11.individulas FC'!P130+'12.legal entities FC'!P130</f>
        <v>43000.3</v>
      </c>
      <c r="Q130" s="28">
        <f>('11.individulas FC'!P130*'11.individulas FC'!Q130+'12.legal entities FC'!P130*'12.legal entities FC'!Q130)/('11.individulas FC'!P130+'12.legal entities FC'!P130)</f>
        <v>8.8461713057815867</v>
      </c>
      <c r="R130" s="30">
        <f>'11.individulas FC'!R130+'12.legal entities FC'!R130</f>
        <v>83</v>
      </c>
      <c r="S130" s="31">
        <f>('11.individulas FC'!R130*'11.individulas FC'!S130+'12.legal entities FC'!R130*'12.legal entities FC'!S130)/('11.individulas FC'!R130+'12.legal entities FC'!R130)</f>
        <v>9.931771084337349</v>
      </c>
    </row>
    <row r="131" spans="1:19" ht="14.25" customHeight="1" x14ac:dyDescent="0.2">
      <c r="A131" s="26" t="s">
        <v>20</v>
      </c>
      <c r="B131" s="27">
        <f>'11.individulas FC'!B131+'12.legal entities FC'!B131</f>
        <v>6399511.9000000004</v>
      </c>
      <c r="C131" s="28">
        <f>('11.individulas FC'!B131*'11.individulas FC'!C131+'12.legal entities FC'!B131*'12.legal entities FC'!C131)/('11.individulas FC'!B131+'12.legal entities FC'!B131)</f>
        <v>0.25401417755000971</v>
      </c>
      <c r="D131" s="29">
        <f>'11.individulas FC'!D131+'12.legal entities FC'!D131</f>
        <v>6067406.7999999998</v>
      </c>
      <c r="E131" s="28">
        <f>('11.individulas FC'!D131*'11.individulas FC'!E131+'12.legal entities FC'!D131*'12.legal entities FC'!E131)/('11.individulas FC'!D131+'12.legal entities FC'!D131)</f>
        <v>1.2345642787623868E-2</v>
      </c>
      <c r="F131" s="29">
        <f t="shared" si="2"/>
        <v>332105.09999999998</v>
      </c>
      <c r="G131" s="28">
        <f t="shared" si="3"/>
        <v>4.6691866972232585</v>
      </c>
      <c r="H131" s="29">
        <f>'11.individulas FC'!H131+'12.legal entities FC'!H131</f>
        <v>26446</v>
      </c>
      <c r="I131" s="28">
        <f>('11.individulas FC'!H131*'11.individulas FC'!I131+'12.legal entities FC'!H131*'12.legal entities FC'!I131)/('11.individulas FC'!H131+'12.legal entities FC'!H131)</f>
        <v>2.0756216062920667</v>
      </c>
      <c r="J131" s="29">
        <f>'11.individulas FC'!J131+'12.legal entities FC'!J131</f>
        <v>83290.2</v>
      </c>
      <c r="K131" s="28">
        <f>('11.individulas FC'!J131*'11.individulas FC'!K131+'12.legal entities FC'!J131*'12.legal entities FC'!K131)/('11.individulas FC'!J131+'12.legal entities FC'!J131)</f>
        <v>2.8271621271169964</v>
      </c>
      <c r="L131" s="29">
        <f>'11.individulas FC'!L131+'12.legal entities FC'!L131</f>
        <v>81727.3</v>
      </c>
      <c r="M131" s="28">
        <f>('11.individulas FC'!L131*'11.individulas FC'!M131+'12.legal entities FC'!L131*'12.legal entities FC'!M131)/('11.individulas FC'!L131+'12.legal entities FC'!L131)</f>
        <v>6.2646850685144368</v>
      </c>
      <c r="N131" s="29">
        <f>'11.individulas FC'!N131+'12.legal entities FC'!N131</f>
        <v>54522.2</v>
      </c>
      <c r="O131" s="28">
        <f>('11.individulas FC'!N131*'11.individulas FC'!O131+'12.legal entities FC'!N131*'12.legal entities FC'!O131)/('11.individulas FC'!N131+'12.legal entities FC'!N131)</f>
        <v>8.3403619443089259</v>
      </c>
      <c r="P131" s="29">
        <f>'11.individulas FC'!P131+'12.legal entities FC'!P131</f>
        <v>26845.3</v>
      </c>
      <c r="Q131" s="28">
        <f>('11.individulas FC'!P131*'11.individulas FC'!Q131+'12.legal entities FC'!P131*'12.legal entities FC'!Q131)/('11.individulas FC'!P131+'12.legal entities FC'!P131)</f>
        <v>10.933841268303947</v>
      </c>
      <c r="R131" s="29">
        <f>'11.individulas FC'!R131+'12.legal entities FC'!R131</f>
        <v>59274.1</v>
      </c>
      <c r="S131" s="28">
        <f>('11.individulas FC'!R131*'11.individulas FC'!S131+'12.legal entities FC'!R131*'12.legal entities FC'!S131)/('11.individulas FC'!R131+'12.legal entities FC'!R131)</f>
        <v>6.9170177193749046E-4</v>
      </c>
    </row>
    <row r="132" spans="1:19" ht="14.25" customHeight="1" x14ac:dyDescent="0.2">
      <c r="A132" s="26" t="s">
        <v>21</v>
      </c>
      <c r="B132" s="27">
        <f>'11.individulas FC'!B132+'12.legal entities FC'!B132</f>
        <v>4737489.9000000004</v>
      </c>
      <c r="C132" s="28">
        <f>('11.individulas FC'!B132*'11.individulas FC'!C132+'12.legal entities FC'!B132*'12.legal entities FC'!C132)/('11.individulas FC'!B132+'12.legal entities FC'!B132)</f>
        <v>0.31222287587357173</v>
      </c>
      <c r="D132" s="29">
        <f>'11.individulas FC'!D132+'12.legal entities FC'!D132</f>
        <v>4495827.9000000004</v>
      </c>
      <c r="E132" s="28">
        <f>('11.individulas FC'!D132*'11.individulas FC'!E132+'12.legal entities FC'!D132*'12.legal entities FC'!E132)/('11.individulas FC'!D132+'12.legal entities FC'!D132)</f>
        <v>1.1206676750237708E-2</v>
      </c>
      <c r="F132" s="29">
        <f t="shared" si="2"/>
        <v>241662.00000000003</v>
      </c>
      <c r="G132" s="28">
        <f t="shared" si="3"/>
        <v>5.9122635375027928</v>
      </c>
      <c r="H132" s="29">
        <f>'11.individulas FC'!H132+'12.legal entities FC'!H132</f>
        <v>51131.600000000006</v>
      </c>
      <c r="I132" s="28">
        <f>('11.individulas FC'!H132*'11.individulas FC'!I132+'12.legal entities FC'!H132*'12.legal entities FC'!I132)/('11.individulas FC'!H132+'12.legal entities FC'!H132)</f>
        <v>1.5334955096261409</v>
      </c>
      <c r="J132" s="29">
        <f>'11.individulas FC'!J132+'12.legal entities FC'!J132</f>
        <v>34471</v>
      </c>
      <c r="K132" s="28">
        <f>('11.individulas FC'!J132*'11.individulas FC'!K132+'12.legal entities FC'!J132*'12.legal entities FC'!K132)/('11.individulas FC'!J132+'12.legal entities FC'!J132)</f>
        <v>1.8018293057932753</v>
      </c>
      <c r="L132" s="29">
        <f>'11.individulas FC'!L132+'12.legal entities FC'!L132</f>
        <v>53690.6</v>
      </c>
      <c r="M132" s="28">
        <f>('11.individulas FC'!L132*'11.individulas FC'!M132+'12.legal entities FC'!L132*'12.legal entities FC'!M132)/('11.individulas FC'!L132+'12.legal entities FC'!L132)</f>
        <v>5.8900529515408664</v>
      </c>
      <c r="N132" s="29">
        <f>'11.individulas FC'!N132+'12.legal entities FC'!N132</f>
        <v>61874.400000000001</v>
      </c>
      <c r="O132" s="28">
        <f>('11.individulas FC'!N132*'11.individulas FC'!O132+'12.legal entities FC'!N132*'12.legal entities FC'!O132)/('11.individulas FC'!N132+'12.legal entities FC'!N132)</f>
        <v>9.1561608354990121</v>
      </c>
      <c r="P132" s="29">
        <f>'11.individulas FC'!P132+'12.legal entities FC'!P132</f>
        <v>40490.300000000003</v>
      </c>
      <c r="Q132" s="28">
        <f>('11.individulas FC'!P132*'11.individulas FC'!Q132+'12.legal entities FC'!P132*'12.legal entities FC'!Q132)/('11.individulas FC'!P132+'12.legal entities FC'!P132)</f>
        <v>10.013140406467722</v>
      </c>
      <c r="R132" s="30">
        <f>'11.individulas FC'!R132+'12.legal entities FC'!R132</f>
        <v>4.0999999999999996</v>
      </c>
      <c r="S132" s="31">
        <f>('11.individulas FC'!R132*'11.individulas FC'!S132+'12.legal entities FC'!R132*'12.legal entities FC'!S132)/('11.individulas FC'!R132+'12.legal entities FC'!R132)</f>
        <v>10</v>
      </c>
    </row>
    <row r="133" spans="1:19" ht="14.25" customHeight="1" x14ac:dyDescent="0.2">
      <c r="A133" s="26" t="s">
        <v>22</v>
      </c>
      <c r="B133" s="27">
        <f>'11.individulas FC'!B133+'12.legal entities FC'!B133</f>
        <v>3630063.2</v>
      </c>
      <c r="C133" s="28">
        <f>('11.individulas FC'!B133*'11.individulas FC'!C133+'12.legal entities FC'!B133*'12.legal entities FC'!C133)/('11.individulas FC'!B133+'12.legal entities FC'!B133)</f>
        <v>0.94005888823092665</v>
      </c>
      <c r="D133" s="29">
        <f>'11.individulas FC'!D133+'12.legal entities FC'!D133</f>
        <v>2903712.8</v>
      </c>
      <c r="E133" s="28">
        <f>('11.individulas FC'!D133*'11.individulas FC'!E133+'12.legal entities FC'!D133*'12.legal entities FC'!E133)/('11.individulas FC'!D133+'12.legal entities FC'!D133)</f>
        <v>4.4931646821269655E-2</v>
      </c>
      <c r="F133" s="29">
        <f t="shared" si="2"/>
        <v>726350.4</v>
      </c>
      <c r="G133" s="28">
        <f t="shared" si="3"/>
        <v>4.5184866395062215</v>
      </c>
      <c r="H133" s="29">
        <f>'11.individulas FC'!H133+'12.legal entities FC'!H133</f>
        <v>123470.39999999999</v>
      </c>
      <c r="I133" s="28">
        <f>('11.individulas FC'!H133*'11.individulas FC'!I133+'12.legal entities FC'!H133*'12.legal entities FC'!I133)/('11.individulas FC'!H133+'12.legal entities FC'!H133)</f>
        <v>1.4534451334084932</v>
      </c>
      <c r="J133" s="29">
        <f>'11.individulas FC'!J133+'12.legal entities FC'!J133</f>
        <v>139303</v>
      </c>
      <c r="K133" s="28">
        <f>('11.individulas FC'!J133*'11.individulas FC'!K133+'12.legal entities FC'!J133*'12.legal entities FC'!K133)/('11.individulas FC'!J133+'12.legal entities FC'!J133)</f>
        <v>3.6881381808001263</v>
      </c>
      <c r="L133" s="29">
        <f>'11.individulas FC'!L133+'12.legal entities FC'!L133</f>
        <v>263342.7</v>
      </c>
      <c r="M133" s="28">
        <f>('11.individulas FC'!L133*'11.individulas FC'!M133+'12.legal entities FC'!L133*'12.legal entities FC'!M133)/('11.individulas FC'!L133+'12.legal entities FC'!L133)</f>
        <v>2.9030294783185555</v>
      </c>
      <c r="N133" s="29">
        <f>'11.individulas FC'!N133+'12.legal entities FC'!N133</f>
        <v>119880.2</v>
      </c>
      <c r="O133" s="28">
        <f>('11.individulas FC'!N133*'11.individulas FC'!O133+'12.legal entities FC'!N133*'12.legal entities FC'!O133)/('11.individulas FC'!N133+'12.legal entities FC'!N133)</f>
        <v>8.9691188870222085</v>
      </c>
      <c r="P133" s="29">
        <f>'11.individulas FC'!P133+'12.legal entities FC'!P133</f>
        <v>79989.2</v>
      </c>
      <c r="Q133" s="28">
        <f>('11.individulas FC'!P133*'11.individulas FC'!Q133+'12.legal entities FC'!P133*'12.legal entities FC'!Q133)/('11.individulas FC'!P133+'12.legal entities FC'!P133)</f>
        <v>9.3623211133503013</v>
      </c>
      <c r="R133" s="30">
        <f>'11.individulas FC'!R133+'12.legal entities FC'!R133</f>
        <v>364.9</v>
      </c>
      <c r="S133" s="31">
        <f>('11.individulas FC'!R133*'11.individulas FC'!S133+'12.legal entities FC'!R133*'12.legal entities FC'!S133)/('11.individulas FC'!R133+'12.legal entities FC'!R133)</f>
        <v>0.5</v>
      </c>
    </row>
    <row r="134" spans="1:19" ht="14.25" customHeight="1" x14ac:dyDescent="0.2">
      <c r="A134" s="26" t="s">
        <v>23</v>
      </c>
      <c r="B134" s="27">
        <f>'11.individulas FC'!B134+'12.legal entities FC'!B134</f>
        <v>3156336.8999999994</v>
      </c>
      <c r="C134" s="28">
        <f>('11.individulas FC'!B134*'11.individulas FC'!C134+'12.legal entities FC'!B134*'12.legal entities FC'!C134)/('11.individulas FC'!B134+'12.legal entities FC'!B134)</f>
        <v>0.54303893478544718</v>
      </c>
      <c r="D134" s="29">
        <f>'11.individulas FC'!D134+'12.legal entities FC'!D134</f>
        <v>2819456.3</v>
      </c>
      <c r="E134" s="28">
        <f>('11.individulas FC'!D134*'11.individulas FC'!E134+'12.legal entities FC'!D134*'12.legal entities FC'!E134)/('11.individulas FC'!D134+'12.legal entities FC'!D134)</f>
        <v>5.4913549466966381E-2</v>
      </c>
      <c r="F134" s="29">
        <f t="shared" si="2"/>
        <v>336880.6</v>
      </c>
      <c r="G134" s="28">
        <f t="shared" si="3"/>
        <v>4.6283088874812037</v>
      </c>
      <c r="H134" s="29">
        <f>'11.individulas FC'!H134+'12.legal entities FC'!H134</f>
        <v>72260.900000000009</v>
      </c>
      <c r="I134" s="28">
        <f>('11.individulas FC'!H134*'11.individulas FC'!I134+'12.legal entities FC'!H134*'12.legal entities FC'!I134)/('11.individulas FC'!H134+'12.legal entities FC'!H134)</f>
        <v>1.6992921483125727</v>
      </c>
      <c r="J134" s="29">
        <f>'11.individulas FC'!J134+'12.legal entities FC'!J134</f>
        <v>48479.5</v>
      </c>
      <c r="K134" s="28">
        <f>('11.individulas FC'!J134*'11.individulas FC'!K134+'12.legal entities FC'!J134*'12.legal entities FC'!K134)/('11.individulas FC'!J134+'12.legal entities FC'!J134)</f>
        <v>3.2486261409461732</v>
      </c>
      <c r="L134" s="29">
        <f>'11.individulas FC'!L134+'12.legal entities FC'!L134</f>
        <v>60452.800000000003</v>
      </c>
      <c r="M134" s="28">
        <f>('11.individulas FC'!L134*'11.individulas FC'!M134+'12.legal entities FC'!L134*'12.legal entities FC'!M134)/('11.individulas FC'!L134+'12.legal entities FC'!L134)</f>
        <v>5.3073077342984938</v>
      </c>
      <c r="N134" s="29">
        <f>'11.individulas FC'!N134+'12.legal entities FC'!N134</f>
        <v>52676.4</v>
      </c>
      <c r="O134" s="28">
        <f>('11.individulas FC'!N134*'11.individulas FC'!O134+'12.legal entities FC'!N134*'12.legal entities FC'!O134)/('11.individulas FC'!N134+'12.legal entities FC'!N134)</f>
        <v>9.0423088707656554</v>
      </c>
      <c r="P134" s="29">
        <f>'11.individulas FC'!P134+'12.legal entities FC'!P134</f>
        <v>32817.199999999997</v>
      </c>
      <c r="Q134" s="28">
        <f>('11.individulas FC'!P134*'11.individulas FC'!Q134+'12.legal entities FC'!P134*'12.legal entities FC'!Q134)/('11.individulas FC'!P134+'12.legal entities FC'!P134)</f>
        <v>12.234059334739102</v>
      </c>
      <c r="R134" s="30">
        <f>'11.individulas FC'!R134+'12.legal entities FC'!R134</f>
        <v>70193.799999999988</v>
      </c>
      <c r="S134" s="31">
        <f>('11.individulas FC'!R134*'11.individulas FC'!S134+'12.legal entities FC'!R134*'12.legal entities FC'!S134)/('11.individulas FC'!R134+'12.legal entities FC'!R134)</f>
        <v>1.1433753408420688</v>
      </c>
    </row>
    <row r="135" spans="1:19" ht="14.25" customHeight="1" x14ac:dyDescent="0.2">
      <c r="A135" s="26" t="s">
        <v>24</v>
      </c>
      <c r="B135" s="27">
        <f>'11.individulas FC'!B135+'12.legal entities FC'!B135</f>
        <v>4235675</v>
      </c>
      <c r="C135" s="28">
        <f>('11.individulas FC'!B135*'11.individulas FC'!C135+'12.legal entities FC'!B135*'12.legal entities FC'!C135)/('11.individulas FC'!B135+'12.legal entities FC'!B135)</f>
        <v>0.6088203082153375</v>
      </c>
      <c r="D135" s="29">
        <f>'11.individulas FC'!D135+'12.legal entities FC'!D135</f>
        <v>3727584.4</v>
      </c>
      <c r="E135" s="28">
        <f>('11.individulas FC'!D135*'11.individulas FC'!E135+'12.legal entities FC'!D135*'12.legal entities FC'!E135)/('11.individulas FC'!D135+'12.legal entities FC'!D135)</f>
        <v>6.3523411300895019E-2</v>
      </c>
      <c r="F135" s="29">
        <f t="shared" si="2"/>
        <v>508090.6</v>
      </c>
      <c r="G135" s="28">
        <f t="shared" si="3"/>
        <v>4.6093670735101178</v>
      </c>
      <c r="H135" s="29">
        <f>'11.individulas FC'!H135+'12.legal entities FC'!H135</f>
        <v>115576.3</v>
      </c>
      <c r="I135" s="28">
        <f>('11.individulas FC'!H135*'11.individulas FC'!I135+'12.legal entities FC'!H135*'12.legal entities FC'!I135)/('11.individulas FC'!H135+'12.legal entities FC'!H135)</f>
        <v>1.414846651086771</v>
      </c>
      <c r="J135" s="29">
        <f>'11.individulas FC'!J135+'12.legal entities FC'!J135</f>
        <v>71314.2</v>
      </c>
      <c r="K135" s="28">
        <f>('11.individulas FC'!J135*'11.individulas FC'!K135+'12.legal entities FC'!J135*'12.legal entities FC'!K135)/('11.individulas FC'!J135+'12.legal entities FC'!J135)</f>
        <v>3.725732322594939</v>
      </c>
      <c r="L135" s="29">
        <f>'11.individulas FC'!L135+'12.legal entities FC'!L135</f>
        <v>164560.29999999999</v>
      </c>
      <c r="M135" s="28">
        <f>('11.individulas FC'!L135*'11.individulas FC'!M135+'12.legal entities FC'!L135*'12.legal entities FC'!M135)/('11.individulas FC'!L135+'12.legal entities FC'!L135)</f>
        <v>4.1179867866064903</v>
      </c>
      <c r="N135" s="29">
        <f>'11.individulas FC'!N135+'12.legal entities FC'!N135</f>
        <v>41150.800000000003</v>
      </c>
      <c r="O135" s="28">
        <f>('11.individulas FC'!N135*'11.individulas FC'!O135+'12.legal entities FC'!N135*'12.legal entities FC'!O135)/('11.individulas FC'!N135+'12.legal entities FC'!N135)</f>
        <v>8.6156519435831154</v>
      </c>
      <c r="P135" s="29">
        <f>'11.individulas FC'!P135+'12.legal entities FC'!P135</f>
        <v>92321.299999999988</v>
      </c>
      <c r="Q135" s="28">
        <f>('11.individulas FC'!P135*'11.individulas FC'!Q135+'12.legal entities FC'!P135*'12.legal entities FC'!Q135)/('11.individulas FC'!P135+'12.legal entities FC'!P135)</f>
        <v>9.1404263154873249</v>
      </c>
      <c r="R135" s="30">
        <f>'11.individulas FC'!R135+'12.legal entities FC'!R135</f>
        <v>23167.7</v>
      </c>
      <c r="S135" s="31">
        <f>('11.individulas FC'!R135*'11.individulas FC'!S135+'12.legal entities FC'!R135*'12.legal entities FC'!S135)/('11.individulas FC'!R135+'12.legal entities FC'!R135)</f>
        <v>1.5841697708447535</v>
      </c>
    </row>
    <row r="136" spans="1:19" ht="14.25" customHeight="1" x14ac:dyDescent="0.2">
      <c r="A136" s="26" t="s">
        <v>25</v>
      </c>
      <c r="B136" s="27">
        <f>'11.individulas FC'!B136+'12.legal entities FC'!B136</f>
        <v>5160733.6999999993</v>
      </c>
      <c r="C136" s="28">
        <f>('11.individulas FC'!B136*'11.individulas FC'!C136+'12.legal entities FC'!B136*'12.legal entities FC'!C136)/('11.individulas FC'!B136+'12.legal entities FC'!B136)</f>
        <v>0.35323870324872619</v>
      </c>
      <c r="D136" s="29">
        <f>'11.individulas FC'!D136+'12.legal entities FC'!D136</f>
        <v>4855977.3</v>
      </c>
      <c r="E136" s="28">
        <f>('11.individulas FC'!D136*'11.individulas FC'!E136+'12.legal entities FC'!D136*'12.legal entities FC'!E136)/('11.individulas FC'!D136+'12.legal entities FC'!D136)</f>
        <v>3.6574157996990639E-2</v>
      </c>
      <c r="F136" s="29">
        <f t="shared" si="2"/>
        <v>304756.39999999997</v>
      </c>
      <c r="G136" s="28">
        <f t="shared" si="3"/>
        <v>5.3989599529329011</v>
      </c>
      <c r="H136" s="29">
        <f>'11.individulas FC'!H136+'12.legal entities FC'!H136</f>
        <v>107950.5</v>
      </c>
      <c r="I136" s="28">
        <f>('11.individulas FC'!H136*'11.individulas FC'!I136+'12.legal entities FC'!H136*'12.legal entities FC'!I136)/('11.individulas FC'!H136+'12.legal entities FC'!H136)</f>
        <v>2.1509193936109607</v>
      </c>
      <c r="J136" s="29">
        <f>'11.individulas FC'!J136+'12.legal entities FC'!J136</f>
        <v>25969</v>
      </c>
      <c r="K136" s="28">
        <f>('11.individulas FC'!J136*'11.individulas FC'!K136+'12.legal entities FC'!J136*'12.legal entities FC'!K136)/('11.individulas FC'!J136+'12.legal entities FC'!J136)</f>
        <v>4.0731519504024032</v>
      </c>
      <c r="L136" s="29">
        <f>'11.individulas FC'!L136+'12.legal entities FC'!L136</f>
        <v>59534.100000000006</v>
      </c>
      <c r="M136" s="28">
        <f>('11.individulas FC'!L136*'11.individulas FC'!M136+'12.legal entities FC'!L136*'12.legal entities FC'!M136)/('11.individulas FC'!L136+'12.legal entities FC'!L136)</f>
        <v>5.7721270666727129</v>
      </c>
      <c r="N136" s="29">
        <f>'11.individulas FC'!N136+'12.legal entities FC'!N136</f>
        <v>32666.899999999998</v>
      </c>
      <c r="O136" s="28">
        <f>('11.individulas FC'!N136*'11.individulas FC'!O136+'12.legal entities FC'!N136*'12.legal entities FC'!O136)/('11.individulas FC'!N136+'12.legal entities FC'!N136)</f>
        <v>8.5666798808579934</v>
      </c>
      <c r="P136" s="29">
        <f>'11.individulas FC'!P136+'12.legal entities FC'!P136</f>
        <v>60458.3</v>
      </c>
      <c r="Q136" s="28">
        <f>('11.individulas FC'!P136*'11.individulas FC'!Q136+'12.legal entities FC'!P136*'12.legal entities FC'!Q136)/('11.individulas FC'!P136+'12.legal entities FC'!P136)</f>
        <v>11.161826035465769</v>
      </c>
      <c r="R136" s="30">
        <f>'11.individulas FC'!R136+'12.legal entities FC'!R136</f>
        <v>18177.599999999999</v>
      </c>
      <c r="S136" s="31">
        <f>('11.individulas FC'!R136*'11.individulas FC'!S136+'12.legal entities FC'!R136*'12.legal entities FC'!S136)/('11.individulas FC'!R136+'12.legal entities FC'!R136)</f>
        <v>0.5</v>
      </c>
    </row>
    <row r="137" spans="1:19" ht="14.25" customHeight="1" x14ac:dyDescent="0.2">
      <c r="A137" s="26" t="s">
        <v>26</v>
      </c>
      <c r="B137" s="27">
        <f>'11.individulas FC'!B137+'12.legal entities FC'!B137</f>
        <v>5367233.9999999981</v>
      </c>
      <c r="C137" s="28">
        <f>('11.individulas FC'!B137*'11.individulas FC'!C137+'12.legal entities FC'!B137*'12.legal entities FC'!C137)/('11.individulas FC'!B137+'12.legal entities FC'!B137)</f>
        <v>0.62436685190174324</v>
      </c>
      <c r="D137" s="29">
        <f>'11.individulas FC'!D137+'12.legal entities FC'!D137</f>
        <v>4868022.8</v>
      </c>
      <c r="E137" s="28">
        <f>('11.individulas FC'!D137*'11.individulas FC'!E137+'12.legal entities FC'!D137*'12.legal entities FC'!E137)/('11.individulas FC'!D137+'12.legal entities FC'!D137)</f>
        <v>5.8757665432462629E-2</v>
      </c>
      <c r="F137" s="29">
        <f t="shared" si="2"/>
        <v>499211.2</v>
      </c>
      <c r="G137" s="28">
        <f t="shared" si="3"/>
        <v>6.1398649329181714</v>
      </c>
      <c r="H137" s="29">
        <f>'11.individulas FC'!H137+'12.legal entities FC'!H137</f>
        <v>86512.5</v>
      </c>
      <c r="I137" s="28">
        <f>('11.individulas FC'!H137*'11.individulas FC'!I137+'12.legal entities FC'!H137*'12.legal entities FC'!I137)/('11.individulas FC'!H137+'12.legal entities FC'!H137)</f>
        <v>1.3112174772431731</v>
      </c>
      <c r="J137" s="29">
        <f>'11.individulas FC'!J137+'12.legal entities FC'!J137</f>
        <v>133101.20000000001</v>
      </c>
      <c r="K137" s="28">
        <f>('11.individulas FC'!J137*'11.individulas FC'!K137+'12.legal entities FC'!J137*'12.legal entities FC'!K137)/('11.individulas FC'!J137+'12.legal entities FC'!J137)</f>
        <v>3.8643212232496773</v>
      </c>
      <c r="L137" s="29">
        <f>'11.individulas FC'!L137+'12.legal entities FC'!L137</f>
        <v>49574.7</v>
      </c>
      <c r="M137" s="28">
        <f>('11.individulas FC'!L137*'11.individulas FC'!M137+'12.legal entities FC'!L137*'12.legal entities FC'!M137)/('11.individulas FC'!L137+'12.legal entities FC'!L137)</f>
        <v>6.2034081698931125</v>
      </c>
      <c r="N137" s="29">
        <f>'11.individulas FC'!N137+'12.legal entities FC'!N137</f>
        <v>72895.5</v>
      </c>
      <c r="O137" s="28">
        <f>('11.individulas FC'!N137*'11.individulas FC'!O137+'12.legal entities FC'!N137*'12.legal entities FC'!O137)/('11.individulas FC'!N137+'12.legal entities FC'!N137)</f>
        <v>7.6610947040626654</v>
      </c>
      <c r="P137" s="29">
        <f>'11.individulas FC'!P137+'12.legal entities FC'!P137</f>
        <v>130824.6</v>
      </c>
      <c r="Q137" s="28">
        <f>('11.individulas FC'!P137*'11.individulas FC'!Q137+'12.legal entities FC'!P137*'12.legal entities FC'!Q137)/('11.individulas FC'!P137+'12.legal entities FC'!P137)</f>
        <v>11.556641786024951</v>
      </c>
      <c r="R137" s="30">
        <f>'11.individulas FC'!R137+'12.legal entities FC'!R137</f>
        <v>26302.699999999997</v>
      </c>
      <c r="S137" s="31">
        <f>('11.individulas FC'!R137*'11.individulas FC'!S137+'12.legal entities FC'!R137*'12.legal entities FC'!S137)/('11.individulas FC'!R137+'12.legal entities FC'!R137)</f>
        <v>2.2591741532238139</v>
      </c>
    </row>
    <row r="138" spans="1:19" ht="14.25" customHeight="1" x14ac:dyDescent="0.2">
      <c r="A138" s="26" t="s">
        <v>27</v>
      </c>
      <c r="B138" s="27">
        <f>'11.individulas FC'!B138+'12.legal entities FC'!B138</f>
        <v>6111650.1999999993</v>
      </c>
      <c r="C138" s="28">
        <f>('11.individulas FC'!B138*'11.individulas FC'!C138+'12.legal entities FC'!B138*'12.legal entities FC'!C138)/('11.individulas FC'!B138+'12.legal entities FC'!B138)</f>
        <v>0.30843956072616857</v>
      </c>
      <c r="D138" s="29">
        <f>'11.individulas FC'!D138+'12.legal entities FC'!D138</f>
        <v>5779970.9999999991</v>
      </c>
      <c r="E138" s="28">
        <f>('11.individulas FC'!D138*'11.individulas FC'!E138+'12.legal entities FC'!D138*'12.legal entities FC'!E138)/('11.individulas FC'!D138+'12.legal entities FC'!D138)</f>
        <v>4.8136510373494965E-2</v>
      </c>
      <c r="F138" s="29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9">
        <f>'11.individulas FC'!H138+'12.legal entities FC'!H138</f>
        <v>57572.9</v>
      </c>
      <c r="I138" s="28">
        <f>('11.individulas FC'!H138*'11.individulas FC'!I138+'12.legal entities FC'!H138*'12.legal entities FC'!I138)/('11.individulas FC'!H138+'12.legal entities FC'!H138)</f>
        <v>1.9657652124523866</v>
      </c>
      <c r="J138" s="29">
        <f>'11.individulas FC'!J138+'12.legal entities FC'!J138</f>
        <v>103098.2</v>
      </c>
      <c r="K138" s="28">
        <f>('11.individulas FC'!J138*'11.individulas FC'!K138+'12.legal entities FC'!J138*'12.legal entities FC'!K138)/('11.individulas FC'!J138+'12.legal entities FC'!J138)</f>
        <v>3.3012004865264379</v>
      </c>
      <c r="L138" s="29">
        <f>'11.individulas FC'!L138+'12.legal entities FC'!L138</f>
        <v>64312.5</v>
      </c>
      <c r="M138" s="28">
        <f>('11.individulas FC'!L138*'11.individulas FC'!M138+'12.legal entities FC'!L138*'12.legal entities FC'!M138)/('11.individulas FC'!L138+'12.legal entities FC'!L138)</f>
        <v>6.1716803731778409</v>
      </c>
      <c r="N138" s="29">
        <f>'11.individulas FC'!N138+'12.legal entities FC'!N138</f>
        <v>49392.2</v>
      </c>
      <c r="O138" s="28">
        <f>('11.individulas FC'!N138*'11.individulas FC'!O138+'12.legal entities FC'!N138*'12.legal entities FC'!O138)/('11.individulas FC'!N138+'12.legal entities FC'!N138)</f>
        <v>7.029300355116801</v>
      </c>
      <c r="P138" s="29">
        <f>'11.individulas FC'!P138+'12.legal entities FC'!P138</f>
        <v>37492.300000000003</v>
      </c>
      <c r="Q138" s="28">
        <f>('11.individulas FC'!P138*'11.individulas FC'!Q138+'12.legal entities FC'!P138*'12.legal entities FC'!Q138)/('11.individulas FC'!P138+'12.legal entities FC'!P138)</f>
        <v>10.701120870152007</v>
      </c>
      <c r="R138" s="29">
        <f>'11.individulas FC'!R138+'12.legal entities FC'!R138</f>
        <v>19811.099999999999</v>
      </c>
      <c r="S138" s="28">
        <f>('11.individulas FC'!R138*'11.individulas FC'!S138+'12.legal entities FC'!R138*'12.legal entities FC'!S138)/('11.individulas FC'!R138+'12.legal entities FC'!R138)</f>
        <v>0.40411688396908801</v>
      </c>
    </row>
    <row r="139" spans="1:19" ht="14.25" customHeight="1" x14ac:dyDescent="0.2">
      <c r="A139" s="26" t="s">
        <v>28</v>
      </c>
      <c r="B139" s="27">
        <f>'11.individulas FC'!B139+'12.legal entities FC'!B139</f>
        <v>4057238.8999999994</v>
      </c>
      <c r="C139" s="28">
        <f>('11.individulas FC'!B139*'11.individulas FC'!C139+'12.legal entities FC'!B139*'12.legal entities FC'!C139)/('11.individulas FC'!B139+'12.legal entities FC'!B139)</f>
        <v>0.73591352458934567</v>
      </c>
      <c r="D139" s="29">
        <f>'11.individulas FC'!D139+'12.legal entities FC'!D139</f>
        <v>3472775.1</v>
      </c>
      <c r="E139" s="28">
        <f>('11.individulas FC'!D139*'11.individulas FC'!E139+'12.legal entities FC'!D139*'12.legal entities FC'!E139)/('11.individulas FC'!D139+'12.legal entities FC'!D139)</f>
        <v>3.6115155571116594E-2</v>
      </c>
      <c r="F139" s="29">
        <f t="shared" si="4"/>
        <v>584463.80000000005</v>
      </c>
      <c r="G139" s="28">
        <f t="shared" si="5"/>
        <v>4.8939851638373479</v>
      </c>
      <c r="H139" s="29">
        <f>'11.individulas FC'!H139+'12.legal entities FC'!H139</f>
        <v>68452.5</v>
      </c>
      <c r="I139" s="28">
        <f>('11.individulas FC'!H139*'11.individulas FC'!I139+'12.legal entities FC'!H139*'12.legal entities FC'!I139)/('11.individulas FC'!H139+'12.legal entities FC'!H139)</f>
        <v>0.49996777327343794</v>
      </c>
      <c r="J139" s="29">
        <f>'11.individulas FC'!J139+'12.legal entities FC'!J139</f>
        <v>159264.29999999999</v>
      </c>
      <c r="K139" s="28">
        <f>('11.individulas FC'!J139*'11.individulas FC'!K139+'12.legal entities FC'!J139*'12.legal entities FC'!K139)/('11.individulas FC'!J139+'12.legal entities FC'!J139)</f>
        <v>3.6777350919195331</v>
      </c>
      <c r="L139" s="29">
        <f>'11.individulas FC'!L139+'12.legal entities FC'!L139</f>
        <v>170607.3</v>
      </c>
      <c r="M139" s="28">
        <f>('11.individulas FC'!L139*'11.individulas FC'!M139+'12.legal entities FC'!L139*'12.legal entities FC'!M139)/('11.individulas FC'!L139+'12.legal entities FC'!L139)</f>
        <v>5.4217030220863931</v>
      </c>
      <c r="N139" s="29">
        <f>'11.individulas FC'!N139+'12.legal entities FC'!N139</f>
        <v>85355</v>
      </c>
      <c r="O139" s="28">
        <f>('11.individulas FC'!N139*'11.individulas FC'!O139+'12.legal entities FC'!N139*'12.legal entities FC'!O139)/('11.individulas FC'!N139+'12.legal entities FC'!N139)</f>
        <v>8.9258305313104103</v>
      </c>
      <c r="P139" s="29">
        <f>'11.individulas FC'!P139+'12.legal entities FC'!P139</f>
        <v>45804.4</v>
      </c>
      <c r="Q139" s="28">
        <f>('11.individulas FC'!P139*'11.individulas FC'!Q139+'12.legal entities FC'!P139*'12.legal entities FC'!Q139)/('11.individulas FC'!P139+'12.legal entities FC'!P139)</f>
        <v>11.158613102671358</v>
      </c>
      <c r="R139" s="30">
        <f>'11.individulas FC'!R139+'12.legal entities FC'!R139</f>
        <v>54980.3</v>
      </c>
      <c r="S139" s="31">
        <f>('11.individulas FC'!R139*'11.individulas FC'!S139+'12.legal entities FC'!R139*'12.legal entities FC'!S139)/('11.individulas FC'!R139+'12.legal entities FC'!R139)</f>
        <v>0.77193576608348824</v>
      </c>
    </row>
    <row r="140" spans="1:19" ht="14.25" customHeight="1" thickBot="1" x14ac:dyDescent="0.25">
      <c r="A140" s="32" t="s">
        <v>29</v>
      </c>
      <c r="B140" s="33">
        <f>'11.individulas FC'!B140+'12.legal entities FC'!B140</f>
        <v>3522462.9</v>
      </c>
      <c r="C140" s="34">
        <f>('11.individulas FC'!B140*'11.individulas FC'!C140+'12.legal entities FC'!B140*'12.legal entities FC'!C140)/('11.individulas FC'!B140+'12.legal entities FC'!B140)</f>
        <v>0.45722043687103137</v>
      </c>
      <c r="D140" s="35">
        <f>'11.individulas FC'!D140+'12.legal entities FC'!D140</f>
        <v>3232040</v>
      </c>
      <c r="E140" s="34">
        <f>('11.individulas FC'!D140*'11.individulas FC'!E140+'12.legal entities FC'!D140*'12.legal entities FC'!E140)/('11.individulas FC'!D140+'12.legal entities FC'!D140)</f>
        <v>4.4712416925533099E-2</v>
      </c>
      <c r="F140" s="35">
        <f t="shared" si="4"/>
        <v>290422.90000000002</v>
      </c>
      <c r="G140" s="34">
        <f t="shared" si="5"/>
        <v>5.047913597722494</v>
      </c>
      <c r="H140" s="35">
        <f>'11.individulas FC'!H140+'12.legal entities FC'!H140</f>
        <v>69189.200000000012</v>
      </c>
      <c r="I140" s="34">
        <f>('11.individulas FC'!H140*'11.individulas FC'!I140+'12.legal entities FC'!H140*'12.legal entities FC'!I140)/('11.individulas FC'!H140+'12.legal entities FC'!H140)</f>
        <v>1.599347383695721</v>
      </c>
      <c r="J140" s="35">
        <f>'11.individulas FC'!J140+'12.legal entities FC'!J140</f>
        <v>54563.9</v>
      </c>
      <c r="K140" s="34">
        <f>('11.individulas FC'!J140*'11.individulas FC'!K140+'12.legal entities FC'!J140*'12.legal entities FC'!K140)/('11.individulas FC'!J140+'12.legal entities FC'!J140)</f>
        <v>4.3730226944921471</v>
      </c>
      <c r="L140" s="35">
        <f>'11.individulas FC'!L140+'12.legal entities FC'!L140</f>
        <v>48099.200000000004</v>
      </c>
      <c r="M140" s="34">
        <f>('11.individulas FC'!L140*'11.individulas FC'!M140+'12.legal entities FC'!L140*'12.legal entities FC'!M140)/('11.individulas FC'!L140+'12.legal entities FC'!L140)</f>
        <v>5.9352310017630225</v>
      </c>
      <c r="N140" s="35">
        <f>'11.individulas FC'!N140+'12.legal entities FC'!N140</f>
        <v>44545.5</v>
      </c>
      <c r="O140" s="34">
        <f>('11.individulas FC'!N140*'11.individulas FC'!O140+'12.legal entities FC'!N140*'12.legal entities FC'!O140)/('11.individulas FC'!N140+'12.legal entities FC'!N140)</f>
        <v>8.8253725292117053</v>
      </c>
      <c r="P140" s="35">
        <f>'11.individulas FC'!P140+'12.legal entities FC'!P140</f>
        <v>38151</v>
      </c>
      <c r="Q140" s="34">
        <f>('11.individulas FC'!P140*'11.individulas FC'!Q140+'12.legal entities FC'!P140*'12.legal entities FC'!Q140)/('11.individulas FC'!P140+'12.legal entities FC'!P140)</f>
        <v>10.677496317265602</v>
      </c>
      <c r="R140" s="35">
        <f>'11.individulas FC'!R140+'12.legal entities FC'!R140</f>
        <v>35874.1</v>
      </c>
      <c r="S140" s="34">
        <f>('11.individulas FC'!R140*'11.individulas FC'!S140+'12.legal entities FC'!R140*'12.legal entities FC'!S140)/('11.individulas FC'!R140+'12.legal entities FC'!R140)</f>
        <v>0.85842738911916949</v>
      </c>
    </row>
    <row r="141" spans="1:19" ht="14.25" customHeight="1" x14ac:dyDescent="0.2">
      <c r="A141" s="26" t="s">
        <v>40</v>
      </c>
      <c r="B141" s="27">
        <f>'11.individulas FC'!B141+'12.legal entities FC'!B141</f>
        <v>2610862.1999999997</v>
      </c>
      <c r="C141" s="28">
        <f>('11.individulas FC'!B141*'11.individulas FC'!C141+'12.legal entities FC'!B141*'12.legal entities FC'!C141)/('11.individulas FC'!B141+'12.legal entities FC'!B141)</f>
        <v>0.48944315023596441</v>
      </c>
      <c r="D141" s="29">
        <f>'11.individulas FC'!D141+'12.legal entities FC'!D141</f>
        <v>2337770.7999999998</v>
      </c>
      <c r="E141" s="28">
        <f>('11.individulas FC'!D141*'11.individulas FC'!E141+'12.legal entities FC'!D141*'12.legal entities FC'!E141)/('11.individulas FC'!D141+'12.legal entities FC'!D141)</f>
        <v>3.4280881598829117E-2</v>
      </c>
      <c r="F141" s="29">
        <f t="shared" si="4"/>
        <v>273091.40000000002</v>
      </c>
      <c r="G141" s="28">
        <f t="shared" si="5"/>
        <v>4.3858128670474423</v>
      </c>
      <c r="H141" s="29">
        <f>'11.individulas FC'!H141+'12.legal entities FC'!H141</f>
        <v>36660.699999999997</v>
      </c>
      <c r="I141" s="28">
        <f>('11.individulas FC'!H141*'11.individulas FC'!I141+'12.legal entities FC'!H141*'12.legal entities FC'!I141)/('11.individulas FC'!H141+'12.legal entities FC'!H141)</f>
        <v>1.6860551762514084</v>
      </c>
      <c r="J141" s="29">
        <f>'11.individulas FC'!J141+'12.legal entities FC'!J141</f>
        <v>84224.700000000012</v>
      </c>
      <c r="K141" s="28">
        <f>('11.individulas FC'!J141*'11.individulas FC'!K141+'12.legal entities FC'!J141*'12.legal entities FC'!K141)/('11.individulas FC'!J141+'12.legal entities FC'!J141)</f>
        <v>4.1808760256789288</v>
      </c>
      <c r="L141" s="29">
        <f>'11.individulas FC'!L141+'12.legal entities FC'!L141</f>
        <v>75294.7</v>
      </c>
      <c r="M141" s="28">
        <f>('11.individulas FC'!L141*'11.individulas FC'!M141+'12.legal entities FC'!L141*'12.legal entities FC'!M141)/('11.individulas FC'!L141+'12.legal entities FC'!L141)</f>
        <v>3.1040552522289087</v>
      </c>
      <c r="N141" s="29">
        <f>'11.individulas FC'!N141+'12.legal entities FC'!N141</f>
        <v>16190</v>
      </c>
      <c r="O141" s="28">
        <f>('11.individulas FC'!N141*'11.individulas FC'!O141+'12.legal entities FC'!N141*'12.legal entities FC'!O141)/('11.individulas FC'!N141+'12.legal entities FC'!N141)</f>
        <v>8.2334859172328585</v>
      </c>
      <c r="P141" s="29">
        <f>'11.individulas FC'!P141+'12.legal entities FC'!P141</f>
        <v>37597</v>
      </c>
      <c r="Q141" s="28">
        <f>('11.individulas FC'!P141*'11.individulas FC'!Q141+'12.legal entities FC'!P141*'12.legal entities FC'!Q141)/('11.individulas FC'!P141+'12.legal entities FC'!P141)</f>
        <v>10.964252147777749</v>
      </c>
      <c r="R141" s="30">
        <f>'11.individulas FC'!R141+'12.legal entities FC'!R141</f>
        <v>23124.3</v>
      </c>
      <c r="S141" s="31">
        <f>('11.individulas FC'!R141*'11.individulas FC'!S141+'12.legal entities FC'!R141*'12.legal entities FC'!S141)/('11.individulas FC'!R141+'12.legal entities FC'!R141)</f>
        <v>0.19636270070877826</v>
      </c>
    </row>
    <row r="142" spans="1:19" ht="14.25" customHeight="1" x14ac:dyDescent="0.2">
      <c r="A142" s="26" t="s">
        <v>19</v>
      </c>
      <c r="B142" s="27">
        <f>'11.individulas FC'!B142+'12.legal entities FC'!B142</f>
        <v>3361089.1</v>
      </c>
      <c r="C142" s="28">
        <f>('11.individulas FC'!B142*'11.individulas FC'!C142+'12.legal entities FC'!B142*'12.legal entities FC'!C142)/('11.individulas FC'!B142+'12.legal entities FC'!B142)</f>
        <v>0.77004692526597984</v>
      </c>
      <c r="D142" s="29">
        <f>'11.individulas FC'!D142+'12.legal entities FC'!D142</f>
        <v>2981474.7</v>
      </c>
      <c r="E142" s="28">
        <f>('11.individulas FC'!D142*'11.individulas FC'!E142+'12.legal entities FC'!D142*'12.legal entities FC'!E142)/('11.individulas FC'!D142+'12.legal entities FC'!D142)</f>
        <v>1.7716811080100731E-2</v>
      </c>
      <c r="F142" s="29">
        <f t="shared" si="4"/>
        <v>379614.4</v>
      </c>
      <c r="G142" s="28">
        <f t="shared" si="5"/>
        <v>6.6788143521425951</v>
      </c>
      <c r="H142" s="29">
        <f>'11.individulas FC'!H142+'12.legal entities FC'!H142</f>
        <v>138871.4</v>
      </c>
      <c r="I142" s="28">
        <f>('11.individulas FC'!H142*'11.individulas FC'!I142+'12.legal entities FC'!H142*'12.legal entities FC'!I142)/('11.individulas FC'!H142+'12.legal entities FC'!H142)</f>
        <v>5.989776951913786</v>
      </c>
      <c r="J142" s="29">
        <f>'11.individulas FC'!J142+'12.legal entities FC'!J142</f>
        <v>62496.3</v>
      </c>
      <c r="K142" s="28">
        <f>('11.individulas FC'!J142*'11.individulas FC'!K142+'12.legal entities FC'!J142*'12.legal entities FC'!K142)/('11.individulas FC'!J142+'12.legal entities FC'!J142)</f>
        <v>5.2758905567209577</v>
      </c>
      <c r="L142" s="29">
        <f>'11.individulas FC'!L142+'12.legal entities FC'!L142</f>
        <v>74153</v>
      </c>
      <c r="M142" s="28">
        <f>('11.individulas FC'!L142*'11.individulas FC'!M142+'12.legal entities FC'!L142*'12.legal entities FC'!M142)/('11.individulas FC'!L142+'12.legal entities FC'!L142)</f>
        <v>7.7476492387361251</v>
      </c>
      <c r="N142" s="29">
        <f>'11.individulas FC'!N142+'12.legal entities FC'!N142</f>
        <v>32529</v>
      </c>
      <c r="O142" s="28">
        <f>('11.individulas FC'!N142*'11.individulas FC'!O142+'12.legal entities FC'!N142*'12.legal entities FC'!O142)/('11.individulas FC'!N142+'12.legal entities FC'!N142)</f>
        <v>8.9919145685388404</v>
      </c>
      <c r="P142" s="29">
        <f>'11.individulas FC'!P142+'12.legal entities FC'!P142</f>
        <v>46083.5</v>
      </c>
      <c r="Q142" s="28">
        <f>('11.individulas FC'!P142*'11.individulas FC'!Q142+'12.legal entities FC'!P142*'12.legal entities FC'!Q142)/('11.individulas FC'!P142+'12.legal entities FC'!P142)</f>
        <v>10.852238284852501</v>
      </c>
      <c r="R142" s="30">
        <f>'11.individulas FC'!R142+'12.legal entities FC'!R142</f>
        <v>25481.200000000001</v>
      </c>
      <c r="S142" s="31">
        <f>('11.individulas FC'!R142*'11.individulas FC'!S142+'12.legal entities FC'!R142*'12.legal entities FC'!S142)/('11.individulas FC'!R142+'12.legal entities FC'!R142)</f>
        <v>0.26384970095599891</v>
      </c>
    </row>
    <row r="143" spans="1:19" ht="14.25" customHeight="1" x14ac:dyDescent="0.2">
      <c r="A143" s="26" t="s">
        <v>20</v>
      </c>
      <c r="B143" s="27">
        <f>'11.individulas FC'!B143+'12.legal entities FC'!B143</f>
        <v>3880696.1</v>
      </c>
      <c r="C143" s="28">
        <f>('11.individulas FC'!B143*'11.individulas FC'!C143+'12.legal entities FC'!B143*'12.legal entities FC'!C143)/('11.individulas FC'!B143+'12.legal entities FC'!B143)</f>
        <v>0.56315011783581814</v>
      </c>
      <c r="D143" s="29">
        <f>'11.individulas FC'!D143+'12.legal entities FC'!D143</f>
        <v>3347378.6</v>
      </c>
      <c r="E143" s="28">
        <f>('11.individulas FC'!D143*'11.individulas FC'!E143+'12.legal entities FC'!D143*'12.legal entities FC'!E143)/('11.individulas FC'!D143+'12.legal entities FC'!D143)</f>
        <v>2.3443850062254686E-2</v>
      </c>
      <c r="F143" s="29">
        <f t="shared" si="4"/>
        <v>533317.5</v>
      </c>
      <c r="G143" s="28">
        <f t="shared" si="5"/>
        <v>3.9506279542673917</v>
      </c>
      <c r="H143" s="29">
        <f>'11.individulas FC'!H143+'12.legal entities FC'!H143</f>
        <v>204442.5</v>
      </c>
      <c r="I143" s="28">
        <f>('11.individulas FC'!H143*'11.individulas FC'!I143+'12.legal entities FC'!H143*'12.legal entities FC'!I143)/('11.individulas FC'!H143+'12.legal entities FC'!H143)</f>
        <v>1.5687383249568949</v>
      </c>
      <c r="J143" s="29">
        <f>'11.individulas FC'!J143+'12.legal entities FC'!J143</f>
        <v>60406.8</v>
      </c>
      <c r="K143" s="28">
        <f>('11.individulas FC'!J143*'11.individulas FC'!K143+'12.legal entities FC'!J143*'12.legal entities FC'!K143)/('11.individulas FC'!J143+'12.legal entities FC'!J143)</f>
        <v>3.7441654581934478</v>
      </c>
      <c r="L143" s="29">
        <f>'11.individulas FC'!L143+'12.legal entities FC'!L143</f>
        <v>59300.2</v>
      </c>
      <c r="M143" s="28">
        <f>('11.individulas FC'!L143*'11.individulas FC'!M143+'12.legal entities FC'!L143*'12.legal entities FC'!M143)/('11.individulas FC'!L143+'12.legal entities FC'!L143)</f>
        <v>7.0479496865103322</v>
      </c>
      <c r="N143" s="29">
        <f>'11.individulas FC'!N143+'12.legal entities FC'!N143</f>
        <v>35841.4</v>
      </c>
      <c r="O143" s="28">
        <f>('11.individulas FC'!N143*'11.individulas FC'!O143+'12.legal entities FC'!N143*'12.legal entities FC'!O143)/('11.individulas FC'!N143+'12.legal entities FC'!N143)</f>
        <v>8.3765104320701749</v>
      </c>
      <c r="P143" s="29">
        <f>'11.individulas FC'!P143+'12.legal entities FC'!P143</f>
        <v>145645.1</v>
      </c>
      <c r="Q143" s="28">
        <f>('11.individulas FC'!P143*'11.individulas FC'!Q143+'12.legal entities FC'!P143*'12.legal entities FC'!Q143)/('11.individulas FC'!P143+'12.legal entities FC'!P143)</f>
        <v>5.7242724540681413</v>
      </c>
      <c r="R143" s="29">
        <f>'11.individulas FC'!R143+'12.legal entities FC'!R143</f>
        <v>27681.5</v>
      </c>
      <c r="S143" s="28">
        <f>('11.individulas FC'!R143*'11.individulas FC'!S143+'12.legal entities FC'!R143*'12.legal entities FC'!S143)/('11.individulas FC'!R143+'12.legal entities FC'!R143)</f>
        <v>0.29500800173401004</v>
      </c>
    </row>
    <row r="144" spans="1:19" ht="14.25" customHeight="1" x14ac:dyDescent="0.2">
      <c r="A144" s="26" t="s">
        <v>21</v>
      </c>
      <c r="B144" s="27">
        <f>'11.individulas FC'!B144+'12.legal entities FC'!B144</f>
        <v>4445059.8</v>
      </c>
      <c r="C144" s="28">
        <f>('11.individulas FC'!B144*'11.individulas FC'!C144+'12.legal entities FC'!B144*'12.legal entities FC'!C144)/('11.individulas FC'!B144+'12.legal entities FC'!B144)</f>
        <v>1.1582003398469465</v>
      </c>
      <c r="D144" s="29">
        <f>'11.individulas FC'!D144+'12.legal entities FC'!D144</f>
        <v>2908583.5</v>
      </c>
      <c r="E144" s="28">
        <f>('11.individulas FC'!D144*'11.individulas FC'!E144+'12.legal entities FC'!D144*'12.legal entities FC'!E144)/('11.individulas FC'!D144+'12.legal entities FC'!D144)</f>
        <v>2.1164488143455396E-2</v>
      </c>
      <c r="F144" s="29">
        <f t="shared" si="4"/>
        <v>1536476.2999999998</v>
      </c>
      <c r="G144" s="28">
        <f t="shared" si="5"/>
        <v>3.3106342675119684</v>
      </c>
      <c r="H144" s="29">
        <f>'11.individulas FC'!H144+'12.legal entities FC'!H144</f>
        <v>554896.19999999995</v>
      </c>
      <c r="I144" s="28">
        <f>('11.individulas FC'!H144*'11.individulas FC'!I144+'12.legal entities FC'!H144*'12.legal entities FC'!I144)/('11.individulas FC'!H144+'12.legal entities FC'!H144)</f>
        <v>2.055857801873576</v>
      </c>
      <c r="J144" s="29">
        <f>'11.individulas FC'!J144+'12.legal entities FC'!J144</f>
        <v>706553</v>
      </c>
      <c r="K144" s="28">
        <f>('11.individulas FC'!J144*'11.individulas FC'!K144+'12.legal entities FC'!J144*'12.legal entities FC'!K144)/('11.individulas FC'!J144+'12.legal entities FC'!J144)</f>
        <v>3.2334765261770873</v>
      </c>
      <c r="L144" s="29">
        <f>'11.individulas FC'!L144+'12.legal entities FC'!L144</f>
        <v>79937.399999999994</v>
      </c>
      <c r="M144" s="28">
        <f>('11.individulas FC'!L144*'11.individulas FC'!M144+'12.legal entities FC'!L144*'12.legal entities FC'!M144)/('11.individulas FC'!L144+'12.legal entities FC'!L144)</f>
        <v>6.8519409062591485</v>
      </c>
      <c r="N144" s="29">
        <f>'11.individulas FC'!N144+'12.legal entities FC'!N144</f>
        <v>32820.9</v>
      </c>
      <c r="O144" s="28">
        <f>('11.individulas FC'!N144*'11.individulas FC'!O144+'12.legal entities FC'!N144*'12.legal entities FC'!O144)/('11.individulas FC'!N144+'12.legal entities FC'!N144)</f>
        <v>8.2627859686967735</v>
      </c>
      <c r="P144" s="29">
        <f>'11.individulas FC'!P144+'12.legal entities FC'!P144</f>
        <v>134485.29999999999</v>
      </c>
      <c r="Q144" s="28">
        <f>('11.individulas FC'!P144*'11.individulas FC'!Q144+'12.legal entities FC'!P144*'12.legal entities FC'!Q144)/('11.individulas FC'!P144+'12.legal entities FC'!P144)</f>
        <v>6.1359407013257208</v>
      </c>
      <c r="R144" s="30">
        <f>'11.individulas FC'!R144+'12.legal entities FC'!R144</f>
        <v>27783.5</v>
      </c>
      <c r="S144" s="31">
        <f>('11.individulas FC'!R144*'11.individulas FC'!S144+'12.legal entities FC'!R144*'12.legal entities FC'!S144)/('11.individulas FC'!R144+'12.legal entities FC'!R144)</f>
        <v>0.61866319938092751</v>
      </c>
    </row>
    <row r="145" spans="1:19" ht="14.25" customHeight="1" x14ac:dyDescent="0.2">
      <c r="A145" s="26" t="s">
        <v>22</v>
      </c>
      <c r="B145" s="27">
        <f>'11.individulas FC'!B145+'12.legal entities FC'!B145</f>
        <v>4319112</v>
      </c>
      <c r="C145" s="28">
        <f>('11.individulas FC'!B145*'11.individulas FC'!C145+'12.legal entities FC'!B145*'12.legal entities FC'!C145)/('11.individulas FC'!B145+'12.legal entities FC'!B145)</f>
        <v>0.84652428878899177</v>
      </c>
      <c r="D145" s="29">
        <f>'11.individulas FC'!D145+'12.legal entities FC'!D145</f>
        <v>3625462.4</v>
      </c>
      <c r="E145" s="28">
        <f>('11.individulas FC'!D145*'11.individulas FC'!E145+'12.legal entities FC'!D145*'12.legal entities FC'!E145)/('11.individulas FC'!D145+'12.legal entities FC'!D145)</f>
        <v>1.5791290788176426E-2</v>
      </c>
      <c r="F145" s="29">
        <f t="shared" si="4"/>
        <v>693649.6</v>
      </c>
      <c r="G145" s="28">
        <f t="shared" si="5"/>
        <v>5.1884733776246676</v>
      </c>
      <c r="H145" s="29">
        <f>'11.individulas FC'!H145+'12.legal entities FC'!H145</f>
        <v>145489.19999999998</v>
      </c>
      <c r="I145" s="28">
        <f>('11.individulas FC'!H145*'11.individulas FC'!I145+'12.legal entities FC'!H145*'12.legal entities FC'!I145)/('11.individulas FC'!H145+'12.legal entities FC'!H145)</f>
        <v>2.0725108049257268</v>
      </c>
      <c r="J145" s="29">
        <f>'11.individulas FC'!J145+'12.legal entities FC'!J145</f>
        <v>232823.59999999998</v>
      </c>
      <c r="K145" s="28">
        <f>('11.individulas FC'!J145*'11.individulas FC'!K145+'12.legal entities FC'!J145*'12.legal entities FC'!K145)/('11.individulas FC'!J145+'12.legal entities FC'!J145)</f>
        <v>5.4538548841268666</v>
      </c>
      <c r="L145" s="29">
        <f>'11.individulas FC'!L145+'12.legal entities FC'!L145</f>
        <v>137102.20000000001</v>
      </c>
      <c r="M145" s="28">
        <f>('11.individulas FC'!L145*'11.individulas FC'!M145+'12.legal entities FC'!L145*'12.legal entities FC'!M145)/('11.individulas FC'!L145+'12.legal entities FC'!L145)</f>
        <v>7.5225676174415863</v>
      </c>
      <c r="N145" s="29">
        <f>'11.individulas FC'!N145+'12.legal entities FC'!N145</f>
        <v>47004.6</v>
      </c>
      <c r="O145" s="28">
        <f>('11.individulas FC'!N145*'11.individulas FC'!O145+'12.legal entities FC'!N145*'12.legal entities FC'!O145)/('11.individulas FC'!N145+'12.legal entities FC'!N145)</f>
        <v>8.6048082102602734</v>
      </c>
      <c r="P145" s="29">
        <f>'11.individulas FC'!P145+'12.legal entities FC'!P145</f>
        <v>88407.9</v>
      </c>
      <c r="Q145" s="28">
        <f>('11.individulas FC'!P145*'11.individulas FC'!Q145+'12.legal entities FC'!P145*'12.legal entities FC'!Q145)/('11.individulas FC'!P145+'12.legal entities FC'!P145)</f>
        <v>6.2428022382615129</v>
      </c>
      <c r="R145" s="30">
        <f>'11.individulas FC'!R145+'12.legal entities FC'!R145</f>
        <v>42822.1</v>
      </c>
      <c r="S145" s="31">
        <f>('11.individulas FC'!R145*'11.individulas FC'!S145+'12.legal entities FC'!R145*'12.legal entities FC'!S145)/('11.individulas FC'!R145+'12.legal entities FC'!R145)</f>
        <v>0.93244474231763508</v>
      </c>
    </row>
    <row r="146" spans="1:19" ht="14.25" customHeight="1" x14ac:dyDescent="0.2">
      <c r="A146" s="26" t="s">
        <v>23</v>
      </c>
      <c r="B146" s="27">
        <f>'11.individulas FC'!B146+'12.legal entities FC'!B146</f>
        <v>4814884.7</v>
      </c>
      <c r="C146" s="28">
        <f>('11.individulas FC'!B146*'11.individulas FC'!C146+'12.legal entities FC'!B146*'12.legal entities FC'!C146)/('11.individulas FC'!B146+'12.legal entities FC'!B146)</f>
        <v>0.57221043008568828</v>
      </c>
      <c r="D146" s="29">
        <f>'11.individulas FC'!D146+'12.legal entities FC'!D146</f>
        <v>4105819.1</v>
      </c>
      <c r="E146" s="28">
        <f>('11.individulas FC'!D146*'11.individulas FC'!E146+'12.legal entities FC'!D146*'12.legal entities FC'!E146)/('11.individulas FC'!D146+'12.legal entities FC'!D146)</f>
        <v>1.2613046444252742E-2</v>
      </c>
      <c r="F146" s="29">
        <f t="shared" si="4"/>
        <v>709065.6</v>
      </c>
      <c r="G146" s="28">
        <f t="shared" si="5"/>
        <v>3.8125391472946926</v>
      </c>
      <c r="H146" s="29">
        <f>'11.individulas FC'!H146+'12.legal entities FC'!H146</f>
        <v>189567</v>
      </c>
      <c r="I146" s="28">
        <f>('11.individulas FC'!H146*'11.individulas FC'!I146+'12.legal entities FC'!H146*'12.legal entities FC'!I146)/('11.individulas FC'!H146+'12.legal entities FC'!H146)</f>
        <v>2.1448078463023625</v>
      </c>
      <c r="J146" s="29">
        <f>'11.individulas FC'!J146+'12.legal entities FC'!J146</f>
        <v>39815.4</v>
      </c>
      <c r="K146" s="28">
        <f>('11.individulas FC'!J146*'11.individulas FC'!K146+'12.legal entities FC'!J146*'12.legal entities FC'!K146)/('11.individulas FC'!J146+'12.legal entities FC'!J146)</f>
        <v>4.9794449383906718</v>
      </c>
      <c r="L146" s="29">
        <f>'11.individulas FC'!L146+'12.legal entities FC'!L146</f>
        <v>42214.899999999994</v>
      </c>
      <c r="M146" s="28">
        <f>('11.individulas FC'!L146*'11.individulas FC'!M146+'12.legal entities FC'!L146*'12.legal entities FC'!M146)/('11.individulas FC'!L146+'12.legal entities FC'!L146)</f>
        <v>6.1993546117603042</v>
      </c>
      <c r="N146" s="29">
        <f>'11.individulas FC'!N146+'12.legal entities FC'!N146</f>
        <v>145399.70000000001</v>
      </c>
      <c r="O146" s="28">
        <f>('11.individulas FC'!N146*'11.individulas FC'!O146+'12.legal entities FC'!N146*'12.legal entities FC'!O146)/('11.individulas FC'!N146+'12.legal entities FC'!N146)</f>
        <v>6.1770153927415254</v>
      </c>
      <c r="P146" s="29">
        <f>'11.individulas FC'!P146+'12.legal entities FC'!P146</f>
        <v>260257.5</v>
      </c>
      <c r="Q146" s="28">
        <f>('11.individulas FC'!P146*'11.individulas FC'!Q146+'12.legal entities FC'!P146*'12.legal entities FC'!Q146)/('11.individulas FC'!P146+'12.legal entities FC'!P146)</f>
        <v>3.502161347895834</v>
      </c>
      <c r="R146" s="30">
        <f>'11.individulas FC'!R146+'12.legal entities FC'!R146</f>
        <v>31811.1</v>
      </c>
      <c r="S146" s="31">
        <f>('11.individulas FC'!R146*'11.individulas FC'!S146+'12.legal entities FC'!R146*'12.legal entities FC'!S146)/('11.individulas FC'!R146+'12.legal entities FC'!R146)</f>
        <v>0.85479282388851707</v>
      </c>
    </row>
    <row r="147" spans="1:19" ht="14.25" customHeight="1" x14ac:dyDescent="0.2">
      <c r="A147" s="26" t="s">
        <v>24</v>
      </c>
      <c r="B147" s="27">
        <f>'11.individulas FC'!B147+'12.legal entities FC'!B147</f>
        <v>5367340.3</v>
      </c>
      <c r="C147" s="28">
        <f>('11.individulas FC'!B147*'11.individulas FC'!C147+'12.legal entities FC'!B147*'12.legal entities FC'!C147)/('11.individulas FC'!B147+'12.legal entities FC'!B147)</f>
        <v>1.1723782630290833</v>
      </c>
      <c r="D147" s="29">
        <f>'11.individulas FC'!D147+'12.legal entities FC'!D147</f>
        <v>4455485.2</v>
      </c>
      <c r="E147" s="28">
        <f>('11.individulas FC'!D147*'11.individulas FC'!E147+'12.legal entities FC'!D147*'12.legal entities FC'!E147)/('11.individulas FC'!D147+'12.legal entities FC'!D147)</f>
        <v>1.286653157326165E-2</v>
      </c>
      <c r="F147" s="29">
        <f t="shared" si="4"/>
        <v>911855.10000000009</v>
      </c>
      <c r="G147" s="28">
        <f t="shared" si="5"/>
        <v>6.8379575406224076</v>
      </c>
      <c r="H147" s="29">
        <f>'11.individulas FC'!H147+'12.legal entities FC'!H147</f>
        <v>191482.9</v>
      </c>
      <c r="I147" s="28">
        <f>('11.individulas FC'!H147*'11.individulas FC'!I147+'12.legal entities FC'!H147*'12.legal entities FC'!I147)/('11.individulas FC'!H147+'12.legal entities FC'!H147)</f>
        <v>2.4337759037491078</v>
      </c>
      <c r="J147" s="29">
        <f>'11.individulas FC'!J147+'12.legal entities FC'!J147</f>
        <v>115615.59999999999</v>
      </c>
      <c r="K147" s="28">
        <f>('11.individulas FC'!J147*'11.individulas FC'!K147+'12.legal entities FC'!J147*'12.legal entities FC'!K147)/('11.individulas FC'!J147+'12.legal entities FC'!J147)</f>
        <v>6.9276048301440296</v>
      </c>
      <c r="L147" s="29">
        <f>'11.individulas FC'!L147+'12.legal entities FC'!L147</f>
        <v>93165.2</v>
      </c>
      <c r="M147" s="28">
        <f>('11.individulas FC'!L147*'11.individulas FC'!M147+'12.legal entities FC'!L147*'12.legal entities FC'!M147)/('11.individulas FC'!L147+'12.legal entities FC'!L147)</f>
        <v>4.2191758296016113</v>
      </c>
      <c r="N147" s="29">
        <f>'11.individulas FC'!N147+'12.legal entities FC'!N147</f>
        <v>121215.1</v>
      </c>
      <c r="O147" s="28">
        <f>('11.individulas FC'!N147*'11.individulas FC'!O147+'12.legal entities FC'!N147*'12.legal entities FC'!O147)/('11.individulas FC'!N147+'12.legal entities FC'!N147)</f>
        <v>7.4247728872062968</v>
      </c>
      <c r="P147" s="29">
        <f>'11.individulas FC'!P147+'12.legal entities FC'!P147</f>
        <v>335208.40000000002</v>
      </c>
      <c r="Q147" s="28">
        <f>('11.individulas FC'!P147*'11.individulas FC'!Q147+'12.legal entities FC'!P147*'12.legal entities FC'!Q147)/('11.individulas FC'!P147+'12.legal entities FC'!P147)</f>
        <v>10.913584510412029</v>
      </c>
      <c r="R147" s="30">
        <f>'11.individulas FC'!R147+'12.legal entities FC'!R147</f>
        <v>55167.9</v>
      </c>
      <c r="S147" s="31">
        <f>('11.individulas FC'!R147*'11.individulas FC'!S147+'12.legal entities FC'!R147*'12.legal entities FC'!S147)/('11.individulas FC'!R147+'12.legal entities FC'!R147)</f>
        <v>0.30562428513682777</v>
      </c>
    </row>
    <row r="148" spans="1:19" ht="14.25" customHeight="1" x14ac:dyDescent="0.2">
      <c r="A148" s="26" t="s">
        <v>25</v>
      </c>
      <c r="B148" s="27">
        <f>'11.individulas FC'!B148+'12.legal entities FC'!B148</f>
        <v>5528288</v>
      </c>
      <c r="C148" s="28">
        <f>('11.individulas FC'!B148*'11.individulas FC'!C148+'12.legal entities FC'!B148*'12.legal entities FC'!C148)/('11.individulas FC'!B148+'12.legal entities FC'!B148)</f>
        <v>1.4170616026154934</v>
      </c>
      <c r="D148" s="29">
        <f>'11.individulas FC'!D148+'12.legal entities FC'!D148</f>
        <v>4414980.3</v>
      </c>
      <c r="E148" s="28">
        <f>('11.individulas FC'!D148*'11.individulas FC'!E148+'12.legal entities FC'!D148*'12.legal entities FC'!E148)/('11.individulas FC'!D148+'12.legal entities FC'!D148)</f>
        <v>2.8755230685853797E-2</v>
      </c>
      <c r="F148" s="29">
        <f t="shared" si="4"/>
        <v>1113307.7</v>
      </c>
      <c r="G148" s="28">
        <f t="shared" si="5"/>
        <v>6.9225883158806854</v>
      </c>
      <c r="H148" s="29">
        <f>'11.individulas FC'!H148+'12.legal entities FC'!H148</f>
        <v>196221.3</v>
      </c>
      <c r="I148" s="28">
        <f>('11.individulas FC'!H148*'11.individulas FC'!I148+'12.legal entities FC'!H148*'12.legal entities FC'!I148)/('11.individulas FC'!H148+'12.legal entities FC'!H148)</f>
        <v>2.8332189930450973</v>
      </c>
      <c r="J148" s="29">
        <f>'11.individulas FC'!J148+'12.legal entities FC'!J148</f>
        <v>182177.6</v>
      </c>
      <c r="K148" s="28">
        <f>('11.individulas FC'!J148*'11.individulas FC'!K148+'12.legal entities FC'!J148*'12.legal entities FC'!K148)/('11.individulas FC'!J148+'12.legal entities FC'!J148)</f>
        <v>5.5832349915686672</v>
      </c>
      <c r="L148" s="29">
        <f>'11.individulas FC'!L148+'12.legal entities FC'!L148</f>
        <v>137366.9</v>
      </c>
      <c r="M148" s="28">
        <f>('11.individulas FC'!L148*'11.individulas FC'!M148+'12.legal entities FC'!L148*'12.legal entities FC'!M148)/('11.individulas FC'!L148+'12.legal entities FC'!L148)</f>
        <v>4.6532952771009617</v>
      </c>
      <c r="N148" s="29">
        <f>'11.individulas FC'!N148+'12.legal entities FC'!N148</f>
        <v>103732.5</v>
      </c>
      <c r="O148" s="28">
        <f>('11.individulas FC'!N148*'11.individulas FC'!O148+'12.legal entities FC'!N148*'12.legal entities FC'!O148)/('11.individulas FC'!N148+'12.legal entities FC'!N148)</f>
        <v>9.5409729351938886</v>
      </c>
      <c r="P148" s="29">
        <f>'11.individulas FC'!P148+'12.legal entities FC'!P148</f>
        <v>443585</v>
      </c>
      <c r="Q148" s="28">
        <f>('11.individulas FC'!P148*'11.individulas FC'!Q148+'12.legal entities FC'!P148*'12.legal entities FC'!Q148)/('11.individulas FC'!P148+'12.legal entities FC'!P148)</f>
        <v>10.11646998658656</v>
      </c>
      <c r="R148" s="30">
        <f>'11.individulas FC'!R148+'12.legal entities FC'!R148</f>
        <v>50224.4</v>
      </c>
      <c r="S148" s="31">
        <f>('11.individulas FC'!R148*'11.individulas FC'!S148+'12.legal entities FC'!R148*'12.legal entities FC'!S148)/('11.individulas FC'!R148+'12.legal entities FC'!R148)</f>
        <v>0.34765074346333652</v>
      </c>
    </row>
    <row r="149" spans="1:19" ht="14.25" customHeight="1" x14ac:dyDescent="0.2">
      <c r="A149" s="26" t="s">
        <v>26</v>
      </c>
      <c r="B149" s="27">
        <f>'11.individulas FC'!B149+'12.legal entities FC'!B149</f>
        <v>4955284.1000000006</v>
      </c>
      <c r="C149" s="28">
        <f>('11.individulas FC'!B149*'11.individulas FC'!C149+'12.legal entities FC'!B149*'12.legal entities FC'!C149)/('11.individulas FC'!B149+'12.legal entities FC'!B149)</f>
        <v>1.0403961211830417</v>
      </c>
      <c r="D149" s="29">
        <f>'11.individulas FC'!D149+'12.legal entities FC'!D149</f>
        <v>4231122.9000000004</v>
      </c>
      <c r="E149" s="28">
        <f>('11.individulas FC'!D149*'11.individulas FC'!E149+'12.legal entities FC'!D149*'12.legal entities FC'!E149)/('11.individulas FC'!D149+'12.legal entities FC'!D149)</f>
        <v>6.2414880456438643E-2</v>
      </c>
      <c r="F149" s="29">
        <f t="shared" si="4"/>
        <v>724161.19999999984</v>
      </c>
      <c r="G149" s="28">
        <f t="shared" si="5"/>
        <v>6.7545365962716595</v>
      </c>
      <c r="H149" s="29">
        <f>'11.individulas FC'!H149+'12.legal entities FC'!H149</f>
        <v>128940.9</v>
      </c>
      <c r="I149" s="28">
        <f>('11.individulas FC'!H149*'11.individulas FC'!I149+'12.legal entities FC'!H149*'12.legal entities FC'!I149)/('11.individulas FC'!H149+'12.legal entities FC'!H149)</f>
        <v>2.843972967460286</v>
      </c>
      <c r="J149" s="29">
        <f>'11.individulas FC'!J149+'12.legal entities FC'!J149</f>
        <v>97542.6</v>
      </c>
      <c r="K149" s="28">
        <f>('11.individulas FC'!J149*'11.individulas FC'!K149+'12.legal entities FC'!J149*'12.legal entities FC'!K149)/('11.individulas FC'!J149+'12.legal entities FC'!J149)</f>
        <v>4.4956327799341009</v>
      </c>
      <c r="L149" s="29">
        <f>'11.individulas FC'!L149+'12.legal entities FC'!L149</f>
        <v>92285.8</v>
      </c>
      <c r="M149" s="28">
        <f>('11.individulas FC'!L149*'11.individulas FC'!M149+'12.legal entities FC'!L149*'12.legal entities FC'!M149)/('11.individulas FC'!L149+'12.legal entities FC'!L149)</f>
        <v>6.5141607051138974</v>
      </c>
      <c r="N149" s="29">
        <f>'11.individulas FC'!N149+'12.legal entities FC'!N149</f>
        <v>291922.09999999998</v>
      </c>
      <c r="O149" s="28">
        <f>('11.individulas FC'!N149*'11.individulas FC'!O149+'12.legal entities FC'!N149*'12.legal entities FC'!O149)/('11.individulas FC'!N149+'12.legal entities FC'!N149)</f>
        <v>9.353442134048775</v>
      </c>
      <c r="P149" s="29">
        <f>'11.individulas FC'!P149+'12.legal entities FC'!P149</f>
        <v>72476.600000000006</v>
      </c>
      <c r="Q149" s="28">
        <f>('11.individulas FC'!P149*'11.individulas FC'!Q149+'12.legal entities FC'!P149*'12.legal entities FC'!Q149)/('11.individulas FC'!P149+'12.legal entities FC'!P149)</f>
        <v>9.4483986693636286</v>
      </c>
      <c r="R149" s="30">
        <f>'11.individulas FC'!R149+'12.legal entities FC'!R149</f>
        <v>40993.199999999997</v>
      </c>
      <c r="S149" s="31">
        <f>('11.individulas FC'!R149*'11.individulas FC'!S149+'12.legal entities FC'!R149*'12.legal entities FC'!S149)/('11.individulas FC'!R149+'12.legal entities FC'!R149)</f>
        <v>1.7008764868319624</v>
      </c>
    </row>
    <row r="150" spans="1:19" ht="14.25" customHeight="1" x14ac:dyDescent="0.2">
      <c r="A150" s="26" t="s">
        <v>27</v>
      </c>
      <c r="B150" s="27">
        <f>'11.individulas FC'!B150+'12.legal entities FC'!B150</f>
        <v>4665440.1000000006</v>
      </c>
      <c r="C150" s="28">
        <f>('11.individulas FC'!B150*'11.individulas FC'!C150+'12.legal entities FC'!B150*'12.legal entities FC'!C150)/('11.individulas FC'!B150+'12.legal entities FC'!B150)</f>
        <v>0.75930696784639884</v>
      </c>
      <c r="D150" s="29">
        <f>'11.individulas FC'!D150+'12.legal entities FC'!D150</f>
        <v>3785093.4</v>
      </c>
      <c r="E150" s="28">
        <f>('11.individulas FC'!D150*'11.individulas FC'!E150+'12.legal entities FC'!D150*'12.legal entities FC'!E150)/('11.individulas FC'!D150+'12.legal entities FC'!D150)</f>
        <v>1.4541072883432683E-2</v>
      </c>
      <c r="F150" s="29">
        <f t="shared" si="4"/>
        <v>880346.70000000007</v>
      </c>
      <c r="G150" s="28">
        <f t="shared" si="5"/>
        <v>3.9614641106736692</v>
      </c>
      <c r="H150" s="29">
        <f>'11.individulas FC'!H150+'12.legal entities FC'!H150</f>
        <v>68856.399999999994</v>
      </c>
      <c r="I150" s="28">
        <f>('11.individulas FC'!H150*'11.individulas FC'!I150+'12.legal entities FC'!H150*'12.legal entities FC'!I150)/('11.individulas FC'!H150+'12.legal entities FC'!H150)</f>
        <v>1.7622331112285863</v>
      </c>
      <c r="J150" s="29">
        <f>'11.individulas FC'!J150+'12.legal entities FC'!J150</f>
        <v>203304.09999999998</v>
      </c>
      <c r="K150" s="28">
        <f>('11.individulas FC'!J150*'11.individulas FC'!K150+'12.legal entities FC'!J150*'12.legal entities FC'!K150)/('11.individulas FC'!J150+'12.legal entities FC'!J150)</f>
        <v>5.4282359529394641</v>
      </c>
      <c r="L150" s="29">
        <f>'11.individulas FC'!L150+'12.legal entities FC'!L150</f>
        <v>64734.6</v>
      </c>
      <c r="M150" s="28">
        <f>('11.individulas FC'!L150*'11.individulas FC'!M150+'12.legal entities FC'!L150*'12.legal entities FC'!M150)/('11.individulas FC'!L150+'12.legal entities FC'!L150)</f>
        <v>6.4635285921284744</v>
      </c>
      <c r="N150" s="29">
        <f>'11.individulas FC'!N150+'12.legal entities FC'!N150</f>
        <v>42339</v>
      </c>
      <c r="O150" s="28">
        <f>('11.individulas FC'!N150*'11.individulas FC'!O150+'12.legal entities FC'!N150*'12.legal entities FC'!O150)/('11.individulas FC'!N150+'12.legal entities FC'!N150)</f>
        <v>8.7118827322326915</v>
      </c>
      <c r="P150" s="29">
        <f>'11.individulas FC'!P150+'12.legal entities FC'!P150</f>
        <v>499660.2</v>
      </c>
      <c r="Q150" s="28">
        <f>('11.individulas FC'!P150*'11.individulas FC'!Q150+'12.legal entities FC'!P150*'12.legal entities FC'!Q150)/('11.individulas FC'!P150+'12.legal entities FC'!P150)</f>
        <v>2.9492932657033726</v>
      </c>
      <c r="R150" s="29">
        <f>'11.individulas FC'!R150+'12.legal entities FC'!R150</f>
        <v>1452.4</v>
      </c>
      <c r="S150" s="28">
        <f>('11.individulas FC'!R150*'11.individulas FC'!S150+'12.legal entities FC'!R150*'12.legal entities FC'!S150)/('11.individulas FC'!R150+'12.legal entities FC'!R150)</f>
        <v>1.1204902230790417</v>
      </c>
    </row>
    <row r="151" spans="1:19" ht="14.25" customHeight="1" x14ac:dyDescent="0.2">
      <c r="A151" s="26" t="s">
        <v>28</v>
      </c>
      <c r="B151" s="27">
        <f>'11.individulas FC'!B151+'12.legal entities FC'!B151</f>
        <v>3978774.2</v>
      </c>
      <c r="C151" s="28">
        <f>('11.individulas FC'!B151*'11.individulas FC'!C151+'12.legal entities FC'!B151*'12.legal entities FC'!C151)/('11.individulas FC'!B151+'12.legal entities FC'!B151)</f>
        <v>0.86202799470248892</v>
      </c>
      <c r="D151" s="29">
        <f>'11.individulas FC'!D151+'12.legal entities FC'!D151</f>
        <v>3482732</v>
      </c>
      <c r="E151" s="28">
        <f>('11.individulas FC'!D151*'11.individulas FC'!E151+'12.legal entities FC'!D151*'12.legal entities FC'!E151)/('11.individulas FC'!D151+'12.legal entities FC'!D151)</f>
        <v>1.8402017152051892E-2</v>
      </c>
      <c r="F151" s="29">
        <f t="shared" si="4"/>
        <v>496042.2</v>
      </c>
      <c r="G151" s="28">
        <f t="shared" si="5"/>
        <v>6.7851595106222815</v>
      </c>
      <c r="H151" s="29">
        <f>'11.individulas FC'!H151+'12.legal entities FC'!H151</f>
        <v>98870.7</v>
      </c>
      <c r="I151" s="28">
        <f>('11.individulas FC'!H151*'11.individulas FC'!I151+'12.legal entities FC'!H151*'12.legal entities FC'!I151)/('11.individulas FC'!H151+'12.legal entities FC'!H151)</f>
        <v>2.2964891621076822</v>
      </c>
      <c r="J151" s="29">
        <f>'11.individulas FC'!J151+'12.legal entities FC'!J151</f>
        <v>139585.29999999999</v>
      </c>
      <c r="K151" s="28">
        <f>('11.individulas FC'!J151*'11.individulas FC'!K151+'12.legal entities FC'!J151*'12.legal entities FC'!K151)/('11.individulas FC'!J151+'12.legal entities FC'!J151)</f>
        <v>4.0028370251022132</v>
      </c>
      <c r="L151" s="29">
        <f>'11.individulas FC'!L151+'12.legal entities FC'!L151</f>
        <v>44494.9</v>
      </c>
      <c r="M151" s="28">
        <f>('11.individulas FC'!L151*'11.individulas FC'!M151+'12.legal entities FC'!L151*'12.legal entities FC'!M151)/('11.individulas FC'!L151+'12.legal entities FC'!L151)</f>
        <v>6.4229094120899264</v>
      </c>
      <c r="N151" s="29">
        <f>'11.individulas FC'!N151+'12.legal entities FC'!N151</f>
        <v>45960.2</v>
      </c>
      <c r="O151" s="28">
        <f>('11.individulas FC'!N151*'11.individulas FC'!O151+'12.legal entities FC'!N151*'12.legal entities FC'!O151)/('11.individulas FC'!N151+'12.legal entities FC'!N151)</f>
        <v>9.6367642438457626</v>
      </c>
      <c r="P151" s="29">
        <f>'11.individulas FC'!P151+'12.legal entities FC'!P151</f>
        <v>161061.09999999998</v>
      </c>
      <c r="Q151" s="28">
        <f>('11.individulas FC'!P151*'11.individulas FC'!Q151+'12.legal entities FC'!P151*'12.legal entities FC'!Q151)/('11.individulas FC'!P151+'12.legal entities FC'!P151)</f>
        <v>11.308626471568866</v>
      </c>
      <c r="R151" s="30">
        <f>'11.individulas FC'!R151+'12.legal entities FC'!R151</f>
        <v>6070</v>
      </c>
      <c r="S151" s="31">
        <f>('11.individulas FC'!R151*'11.individulas FC'!S151+'12.legal entities FC'!R151*'12.legal entities FC'!S151)/('11.individulas FC'!R151+'12.legal entities FC'!R151)</f>
        <v>4.919046128500824</v>
      </c>
    </row>
    <row r="152" spans="1:19" ht="14.25" customHeight="1" thickBot="1" x14ac:dyDescent="0.25">
      <c r="A152" s="32" t="s">
        <v>29</v>
      </c>
      <c r="B152" s="33">
        <f>'11.individulas FC'!B152+'12.legal entities FC'!B152</f>
        <v>3674057</v>
      </c>
      <c r="C152" s="34">
        <f>('11.individulas FC'!B152*'11.individulas FC'!C152+'12.legal entities FC'!B152*'12.legal entities FC'!C152)/('11.individulas FC'!B152+'12.legal entities FC'!B152)</f>
        <v>0.75115035150516174</v>
      </c>
      <c r="D152" s="35">
        <f>'11.individulas FC'!D152+'12.legal entities FC'!D152</f>
        <v>3206525.8</v>
      </c>
      <c r="E152" s="34">
        <f>('11.individulas FC'!D152*'11.individulas FC'!E152+'12.legal entities FC'!D152*'12.legal entities FC'!E152)/('11.individulas FC'!D152+'12.legal entities FC'!D152)</f>
        <v>3.510003069365604E-2</v>
      </c>
      <c r="F152" s="35">
        <f t="shared" si="4"/>
        <v>467531.2</v>
      </c>
      <c r="G152" s="34">
        <f t="shared" si="5"/>
        <v>5.6621249084553069</v>
      </c>
      <c r="H152" s="35">
        <f>'11.individulas FC'!H152+'12.legal entities FC'!H152</f>
        <v>104918.3</v>
      </c>
      <c r="I152" s="34">
        <f>('11.individulas FC'!H152*'11.individulas FC'!I152+'12.legal entities FC'!H152*'12.legal entities FC'!I152)/('11.individulas FC'!H152+'12.legal entities FC'!H152)</f>
        <v>1.7695369539918204</v>
      </c>
      <c r="J152" s="35">
        <f>'11.individulas FC'!J152+'12.legal entities FC'!J152</f>
        <v>71081.7</v>
      </c>
      <c r="K152" s="34">
        <f>('11.individulas FC'!J152*'11.individulas FC'!K152+'12.legal entities FC'!J152*'12.legal entities FC'!K152)/('11.individulas FC'!J152+'12.legal entities FC'!J152)</f>
        <v>4.0481550244296347</v>
      </c>
      <c r="L152" s="35">
        <f>'11.individulas FC'!L152+'12.legal entities FC'!L152</f>
        <v>42916.3</v>
      </c>
      <c r="M152" s="34">
        <f>('11.individulas FC'!L152*'11.individulas FC'!M152+'12.legal entities FC'!L152*'12.legal entities FC'!M152)/('11.individulas FC'!L152+'12.legal entities FC'!L152)</f>
        <v>6.2432351577372698</v>
      </c>
      <c r="N152" s="35">
        <f>'11.individulas FC'!N152+'12.legal entities FC'!N152</f>
        <v>140955.1</v>
      </c>
      <c r="O152" s="34">
        <f>('11.individulas FC'!N152*'11.individulas FC'!O152+'12.legal entities FC'!N152*'12.legal entities FC'!O152)/('11.individulas FC'!N152+'12.legal entities FC'!N152)</f>
        <v>5.6180088269243189</v>
      </c>
      <c r="P152" s="35">
        <f>'11.individulas FC'!P152+'12.legal entities FC'!P152</f>
        <v>101659.70000000001</v>
      </c>
      <c r="Q152" s="34">
        <f>('11.individulas FC'!P152*'11.individulas FC'!Q152+'12.legal entities FC'!P152*'12.legal entities FC'!Q152)/('11.individulas FC'!P152+'12.legal entities FC'!P152)</f>
        <v>10.598749101167916</v>
      </c>
      <c r="R152" s="35">
        <f>'11.individulas FC'!R152+'12.legal entities FC'!R152</f>
        <v>6000.1</v>
      </c>
      <c r="S152" s="34">
        <f>('11.individulas FC'!R152*'11.individulas FC'!S152+'12.legal entities FC'!R152*'12.legal entities FC'!S152)/('11.individulas FC'!R152+'12.legal entities FC'!R152)</f>
        <v>6.0872818786353564</v>
      </c>
    </row>
    <row r="153" spans="1:19" ht="14.25" customHeight="1" x14ac:dyDescent="0.2">
      <c r="A153" s="26" t="s">
        <v>41</v>
      </c>
      <c r="B153" s="27">
        <f>'11.individulas FC'!B153+'12.legal entities FC'!B153</f>
        <v>3501598.3</v>
      </c>
      <c r="C153" s="28">
        <f>('11.individulas FC'!B153*'11.individulas FC'!C153+'12.legal entities FC'!B153*'12.legal entities FC'!C153)/('11.individulas FC'!B153+'12.legal entities FC'!B153)</f>
        <v>0.95672738217858966</v>
      </c>
      <c r="D153" s="29">
        <f>'11.individulas FC'!D153+'12.legal entities FC'!D153</f>
        <v>2914648.7</v>
      </c>
      <c r="E153" s="28">
        <f>('11.individulas FC'!D153*'11.individulas FC'!E153+'12.legal entities FC'!D153*'12.legal entities FC'!E153)/('11.individulas FC'!D153+'12.legal entities FC'!D153)</f>
        <v>1.4351330916827129E-2</v>
      </c>
      <c r="F153" s="29">
        <f t="shared" si="4"/>
        <v>586949.6</v>
      </c>
      <c r="G153" s="28">
        <f t="shared" si="5"/>
        <v>5.6363372374732013</v>
      </c>
      <c r="H153" s="29">
        <f>'11.individulas FC'!H153+'12.legal entities FC'!H153</f>
        <v>73626.899999999994</v>
      </c>
      <c r="I153" s="28">
        <f>('11.individulas FC'!H153*'11.individulas FC'!I153+'12.legal entities FC'!H153*'12.legal entities FC'!I153)/('11.individulas FC'!H153+'12.legal entities FC'!H153)</f>
        <v>2.0356425844358519</v>
      </c>
      <c r="J153" s="29">
        <f>'11.individulas FC'!J153+'12.legal entities FC'!J153</f>
        <v>77615.199999999997</v>
      </c>
      <c r="K153" s="28">
        <f>('11.individulas FC'!J153*'11.individulas FC'!K153+'12.legal entities FC'!J153*'12.legal entities FC'!K153)/('11.individulas FC'!J153+'12.legal entities FC'!J153)</f>
        <v>3.9869753089601008</v>
      </c>
      <c r="L153" s="29">
        <f>'11.individulas FC'!L153+'12.legal entities FC'!L153</f>
        <v>89690.700000000012</v>
      </c>
      <c r="M153" s="28">
        <f>('11.individulas FC'!L153*'11.individulas FC'!M153+'12.legal entities FC'!L153*'12.legal entities FC'!M153)/('11.individulas FC'!L153+'12.legal entities FC'!L153)</f>
        <v>3.6773747110904482</v>
      </c>
      <c r="N153" s="29">
        <f>'11.individulas FC'!N153+'12.legal entities FC'!N153</f>
        <v>199898.40000000002</v>
      </c>
      <c r="O153" s="28">
        <f>('11.individulas FC'!N153*'11.individulas FC'!O153+'12.legal entities FC'!N153*'12.legal entities FC'!O153)/('11.individulas FC'!N153+'12.legal entities FC'!N153)</f>
        <v>4.2331132715419431</v>
      </c>
      <c r="P153" s="29">
        <f>'11.individulas FC'!P153+'12.legal entities FC'!P153</f>
        <v>146006.5</v>
      </c>
      <c r="Q153" s="28">
        <f>('11.individulas FC'!P153*'11.individulas FC'!Q153+'12.legal entities FC'!P153*'12.legal entities FC'!Q153)/('11.individulas FC'!P153+'12.legal entities FC'!P153)</f>
        <v>11.457059213117224</v>
      </c>
      <c r="R153" s="30">
        <f>'11.individulas FC'!R153+'12.legal entities FC'!R153</f>
        <v>111.9</v>
      </c>
      <c r="S153" s="31">
        <f>('11.individulas FC'!R153*'11.individulas FC'!S153+'12.legal entities FC'!R153*'12.legal entities FC'!S153)/('11.individulas FC'!R153+'12.legal entities FC'!R153)</f>
        <v>0.83958891867739049</v>
      </c>
    </row>
    <row r="154" spans="1:19" ht="14.25" customHeight="1" x14ac:dyDescent="0.2">
      <c r="A154" s="26" t="s">
        <v>19</v>
      </c>
      <c r="B154" s="27">
        <f>'11.individulas FC'!B154+'12.legal entities FC'!B154</f>
        <v>2951704.0999999996</v>
      </c>
      <c r="C154" s="28">
        <f>('11.individulas FC'!B154*'11.individulas FC'!C154+'12.legal entities FC'!B154*'12.legal entities FC'!C154)/('11.individulas FC'!B154+'12.legal entities FC'!B154)</f>
        <v>0.63125126905505202</v>
      </c>
      <c r="D154" s="29">
        <f>'11.individulas FC'!D154+'12.legal entities FC'!D154</f>
        <v>2652935.9</v>
      </c>
      <c r="E154" s="28">
        <f>('11.individulas FC'!D154*'11.individulas FC'!E154+'12.legal entities FC'!D154*'12.legal entities FC'!E154)/('11.individulas FC'!D154+'12.legal entities FC'!D154)</f>
        <v>8.7682857320450138E-3</v>
      </c>
      <c r="F154" s="29">
        <f t="shared" si="4"/>
        <v>298768.2</v>
      </c>
      <c r="G154" s="28">
        <f t="shared" si="5"/>
        <v>6.1586382319135708</v>
      </c>
      <c r="H154" s="29">
        <f>'11.individulas FC'!H154+'12.legal entities FC'!H154</f>
        <v>67792.5</v>
      </c>
      <c r="I154" s="28">
        <f>('11.individulas FC'!H154*'11.individulas FC'!I154+'12.legal entities FC'!H154*'12.legal entities FC'!I154)/('11.individulas FC'!H154+'12.legal entities FC'!H154)</f>
        <v>0.94940496367592275</v>
      </c>
      <c r="J154" s="29">
        <f>'11.individulas FC'!J154+'12.legal entities FC'!J154</f>
        <v>62314.3</v>
      </c>
      <c r="K154" s="28">
        <f>('11.individulas FC'!J154*'11.individulas FC'!K154+'12.legal entities FC'!J154*'12.legal entities FC'!K154)/('11.individulas FC'!J154+'12.legal entities FC'!J154)</f>
        <v>3.4973977401655798</v>
      </c>
      <c r="L154" s="29">
        <f>'11.individulas FC'!L154+'12.legal entities FC'!L154</f>
        <v>51258.400000000001</v>
      </c>
      <c r="M154" s="28">
        <f>('11.individulas FC'!L154*'11.individulas FC'!M154+'12.legal entities FC'!L154*'12.legal entities FC'!M154)/('11.individulas FC'!L154+'12.legal entities FC'!L154)</f>
        <v>6.3544146715465173</v>
      </c>
      <c r="N154" s="29">
        <f>'11.individulas FC'!N154+'12.legal entities FC'!N154</f>
        <v>52502.200000000004</v>
      </c>
      <c r="O154" s="28">
        <f>('11.individulas FC'!N154*'11.individulas FC'!O154+'12.legal entities FC'!N154*'12.legal entities FC'!O154)/('11.individulas FC'!N154+'12.legal entities FC'!N154)</f>
        <v>9.2753751842779923</v>
      </c>
      <c r="P154" s="29">
        <f>'11.individulas FC'!P154+'12.legal entities FC'!P154</f>
        <v>64590.8</v>
      </c>
      <c r="Q154" s="28">
        <f>('11.individulas FC'!P154*'11.individulas FC'!Q154+'12.legal entities FC'!P154*'12.legal entities FC'!Q154)/('11.individulas FC'!P154+'12.legal entities FC'!P154)</f>
        <v>11.502309105940784</v>
      </c>
      <c r="R154" s="30">
        <f>'11.individulas FC'!R154+'12.legal entities FC'!R154</f>
        <v>310</v>
      </c>
      <c r="S154" s="31">
        <f>('11.individulas FC'!R154*'11.individulas FC'!S154+'12.legal entities FC'!R154*'12.legal entities FC'!S154)/('11.individulas FC'!R154+'12.legal entities FC'!R154)</f>
        <v>6.6669419354838704</v>
      </c>
    </row>
    <row r="155" spans="1:19" ht="14.25" customHeight="1" x14ac:dyDescent="0.2">
      <c r="A155" s="26" t="s">
        <v>20</v>
      </c>
      <c r="B155" s="27">
        <f>'11.individulas FC'!B155+'12.legal entities FC'!B155</f>
        <v>3964346.9999999995</v>
      </c>
      <c r="C155" s="28">
        <f>('11.individulas FC'!B155*'11.individulas FC'!C155+'12.legal entities FC'!B155*'12.legal entities FC'!C155)/('11.individulas FC'!B155+'12.legal entities FC'!B155)</f>
        <v>0.77340567210690703</v>
      </c>
      <c r="D155" s="29">
        <f>'11.individulas FC'!D155+'12.legal entities FC'!D155</f>
        <v>3340321.8</v>
      </c>
      <c r="E155" s="28">
        <f>('11.individulas FC'!D155*'11.individulas FC'!E155+'12.legal entities FC'!D155*'12.legal entities FC'!E155)/('11.individulas FC'!D155+'12.legal entities FC'!D155)</f>
        <v>1.4198139233172088E-2</v>
      </c>
      <c r="F155" s="29">
        <f t="shared" si="4"/>
        <v>624025.19999999995</v>
      </c>
      <c r="G155" s="28">
        <f t="shared" si="5"/>
        <v>4.8373400657537555</v>
      </c>
      <c r="H155" s="29">
        <f>'11.individulas FC'!H155+'12.legal entities FC'!H155</f>
        <v>167593.69999999998</v>
      </c>
      <c r="I155" s="28">
        <f>('11.individulas FC'!H155*'11.individulas FC'!I155+'12.legal entities FC'!H155*'12.legal entities FC'!I155)/('11.individulas FC'!H155+'12.legal entities FC'!H155)</f>
        <v>2.3950712407447301</v>
      </c>
      <c r="J155" s="29">
        <f>'11.individulas FC'!J155+'12.legal entities FC'!J155</f>
        <v>68995.199999999997</v>
      </c>
      <c r="K155" s="28">
        <f>('11.individulas FC'!J155*'11.individulas FC'!K155+'12.legal entities FC'!J155*'12.legal entities FC'!K155)/('11.individulas FC'!J155+'12.legal entities FC'!J155)</f>
        <v>4.1109243686517321</v>
      </c>
      <c r="L155" s="29">
        <f>'11.individulas FC'!L155+'12.legal entities FC'!L155</f>
        <v>58988.5</v>
      </c>
      <c r="M155" s="28">
        <f>('11.individulas FC'!L155*'11.individulas FC'!M155+'12.legal entities FC'!L155*'12.legal entities FC'!M155)/('11.individulas FC'!L155+'12.legal entities FC'!L155)</f>
        <v>6.3448116158234233</v>
      </c>
      <c r="N155" s="29">
        <f>'11.individulas FC'!N155+'12.legal entities FC'!N155</f>
        <v>181376.7</v>
      </c>
      <c r="O155" s="28">
        <f>('11.individulas FC'!N155*'11.individulas FC'!O155+'12.legal entities FC'!N155*'12.legal entities FC'!O155)/('11.individulas FC'!N155+'12.legal entities FC'!N155)</f>
        <v>4.6201920257673681</v>
      </c>
      <c r="P155" s="29">
        <f>'11.individulas FC'!P155+'12.legal entities FC'!P155</f>
        <v>102922.90000000001</v>
      </c>
      <c r="Q155" s="28">
        <f>('11.individulas FC'!P155*'11.individulas FC'!Q155+'12.legal entities FC'!P155*'12.legal entities FC'!Q155)/('11.individulas FC'!P155+'12.legal entities FC'!P155)</f>
        <v>10.680315061079703</v>
      </c>
      <c r="R155" s="29">
        <f>'11.individulas FC'!R155+'12.legal entities FC'!R155</f>
        <v>44148.2</v>
      </c>
      <c r="S155" s="28">
        <f>('11.individulas FC'!R155*'11.individulas FC'!S155+'12.legal entities FC'!R155*'12.legal entities FC'!S155)/('11.individulas FC'!R155+'12.legal entities FC'!R155)</f>
        <v>0.5</v>
      </c>
    </row>
    <row r="156" spans="1:19" ht="14.25" customHeight="1" x14ac:dyDescent="0.2">
      <c r="A156" s="26" t="s">
        <v>21</v>
      </c>
      <c r="B156" s="27">
        <f>'11.individulas FC'!B156+'12.legal entities FC'!B156</f>
        <v>4333449.8</v>
      </c>
      <c r="C156" s="28">
        <f>('11.individulas FC'!B156*'11.individulas FC'!C156+'12.legal entities FC'!B156*'12.legal entities FC'!C156)/('11.individulas FC'!B156+'12.legal entities FC'!B156)</f>
        <v>0.90956089880168922</v>
      </c>
      <c r="D156" s="29">
        <f>'11.individulas FC'!D156+'12.legal entities FC'!D156</f>
        <v>3655148.7</v>
      </c>
      <c r="E156" s="28">
        <f>('11.individulas FC'!D156*'11.individulas FC'!E156+'12.legal entities FC'!D156*'12.legal entities FC'!E156)/('11.individulas FC'!D156+'12.legal entities FC'!D156)</f>
        <v>2.7721188743976409E-2</v>
      </c>
      <c r="F156" s="29">
        <f t="shared" si="4"/>
        <v>678301.1</v>
      </c>
      <c r="G156" s="28">
        <f t="shared" si="5"/>
        <v>5.6615143746634056</v>
      </c>
      <c r="H156" s="29">
        <f>'11.individulas FC'!H156+'12.legal entities FC'!H156</f>
        <v>212718.9</v>
      </c>
      <c r="I156" s="28">
        <f>('11.individulas FC'!H156*'11.individulas FC'!I156+'12.legal entities FC'!H156*'12.legal entities FC'!I156)/('11.individulas FC'!H156+'12.legal entities FC'!H156)</f>
        <v>2.4454442412028263</v>
      </c>
      <c r="J156" s="29">
        <f>'11.individulas FC'!J156+'12.legal entities FC'!J156</f>
        <v>111315.6</v>
      </c>
      <c r="K156" s="28">
        <f>('11.individulas FC'!J156*'11.individulas FC'!K156+'12.legal entities FC'!J156*'12.legal entities FC'!K156)/('11.individulas FC'!J156+'12.legal entities FC'!J156)</f>
        <v>4.0648011509617703</v>
      </c>
      <c r="L156" s="29">
        <f>'11.individulas FC'!L156+'12.legal entities FC'!L156</f>
        <v>72318</v>
      </c>
      <c r="M156" s="28">
        <f>('11.individulas FC'!L156*'11.individulas FC'!M156+'12.legal entities FC'!L156*'12.legal entities FC'!M156)/('11.individulas FC'!L156+'12.legal entities FC'!L156)</f>
        <v>6.8887045687104163</v>
      </c>
      <c r="N156" s="29">
        <f>'11.individulas FC'!N156+'12.legal entities FC'!N156</f>
        <v>72907.199999999997</v>
      </c>
      <c r="O156" s="28">
        <f>('11.individulas FC'!N156*'11.individulas FC'!O156+'12.legal entities FC'!N156*'12.legal entities FC'!O156)/('11.individulas FC'!N156+'12.legal entities FC'!N156)</f>
        <v>6.7298104713937761</v>
      </c>
      <c r="P156" s="29">
        <f>'11.individulas FC'!P156+'12.legal entities FC'!P156</f>
        <v>201237.5</v>
      </c>
      <c r="Q156" s="28">
        <f>('11.individulas FC'!P156*'11.individulas FC'!Q156+'12.legal entities FC'!P156*'12.legal entities FC'!Q156)/('11.individulas FC'!P156+'12.legal entities FC'!P156)</f>
        <v>9.2766553698987515</v>
      </c>
      <c r="R156" s="30">
        <f>'11.individulas FC'!R156+'12.legal entities FC'!R156</f>
        <v>7803.9</v>
      </c>
      <c r="S156" s="31">
        <f>('11.individulas FC'!R156*'11.individulas FC'!S156+'12.legal entities FC'!R156*'12.legal entities FC'!S156)/('11.individulas FC'!R156+'12.legal entities FC'!R156)</f>
        <v>1.525330924281449</v>
      </c>
    </row>
    <row r="157" spans="1:19" ht="14.25" customHeight="1" x14ac:dyDescent="0.2">
      <c r="A157" s="26" t="s">
        <v>22</v>
      </c>
      <c r="B157" s="27">
        <f>'11.individulas FC'!B157+'12.legal entities FC'!B157</f>
        <v>4167842</v>
      </c>
      <c r="C157" s="28">
        <f>('11.individulas FC'!B157*'11.individulas FC'!C157+'12.legal entities FC'!B157*'12.legal entities FC'!C157)/('11.individulas FC'!B157+'12.legal entities FC'!B157)</f>
        <v>0.69574601388440338</v>
      </c>
      <c r="D157" s="29">
        <f>'11.individulas FC'!D157+'12.legal entities FC'!D157</f>
        <v>3402251.7</v>
      </c>
      <c r="E157" s="28">
        <f>('11.individulas FC'!D157*'11.individulas FC'!E157+'12.legal entities FC'!D157*'12.legal entities FC'!E157)/('11.individulas FC'!D157+'12.legal entities FC'!D157)</f>
        <v>1.128517093547194E-2</v>
      </c>
      <c r="F157" s="29">
        <f t="shared" si="4"/>
        <v>765590.3</v>
      </c>
      <c r="G157" s="28">
        <f t="shared" si="5"/>
        <v>3.7374617546747912</v>
      </c>
      <c r="H157" s="29">
        <f>'11.individulas FC'!H157+'12.legal entities FC'!H157</f>
        <v>178686.9</v>
      </c>
      <c r="I157" s="28">
        <f>('11.individulas FC'!H157*'11.individulas FC'!I157+'12.legal entities FC'!H157*'12.legal entities FC'!I157)/('11.individulas FC'!H157+'12.legal entities FC'!H157)</f>
        <v>2.5971070291106959</v>
      </c>
      <c r="J157" s="29">
        <f>'11.individulas FC'!J157+'12.legal entities FC'!J157</f>
        <v>151815</v>
      </c>
      <c r="K157" s="28">
        <f>('11.individulas FC'!J157*'11.individulas FC'!K157+'12.legal entities FC'!J157*'12.legal entities FC'!K157)/('11.individulas FC'!J157+'12.legal entities FC'!J157)</f>
        <v>1.754802555742186</v>
      </c>
      <c r="L157" s="29">
        <f>'11.individulas FC'!L157+'12.legal entities FC'!L157</f>
        <v>273091.40000000002</v>
      </c>
      <c r="M157" s="28">
        <f>('11.individulas FC'!L157*'11.individulas FC'!M157+'12.legal entities FC'!L157*'12.legal entities FC'!M157)/('11.individulas FC'!L157+'12.legal entities FC'!L157)</f>
        <v>2.1133025463269801</v>
      </c>
      <c r="N157" s="29">
        <f>'11.individulas FC'!N157+'12.legal entities FC'!N157</f>
        <v>80801.5</v>
      </c>
      <c r="O157" s="28">
        <f>('11.individulas FC'!N157*'11.individulas FC'!O157+'12.legal entities FC'!N157*'12.legal entities FC'!O157)/('11.individulas FC'!N157+'12.legal entities FC'!N157)</f>
        <v>9.0965056465535898</v>
      </c>
      <c r="P157" s="29">
        <f>'11.individulas FC'!P157+'12.legal entities FC'!P157</f>
        <v>66307.8</v>
      </c>
      <c r="Q157" s="28">
        <f>('11.individulas FC'!P157*'11.individulas FC'!Q157+'12.legal entities FC'!P157*'12.legal entities FC'!Q157)/('11.individulas FC'!P157+'12.legal entities FC'!P157)</f>
        <v>11.482021330823825</v>
      </c>
      <c r="R157" s="30">
        <f>'11.individulas FC'!R157+'12.legal entities FC'!R157</f>
        <v>14887.7</v>
      </c>
      <c r="S157" s="31">
        <f>('11.individulas FC'!R157*'11.individulas FC'!S157+'12.legal entities FC'!R157*'12.legal entities FC'!S157)/('11.individulas FC'!R157+'12.legal entities FC'!R157)</f>
        <v>3.8559674093379099</v>
      </c>
    </row>
    <row r="158" spans="1:19" ht="14.25" customHeight="1" x14ac:dyDescent="0.2">
      <c r="A158" s="26" t="s">
        <v>23</v>
      </c>
      <c r="B158" s="27">
        <f>'11.individulas FC'!B158+'12.legal entities FC'!B158</f>
        <v>4434492.8999999994</v>
      </c>
      <c r="C158" s="28">
        <f>('11.individulas FC'!B158*'11.individulas FC'!C158+'12.legal entities FC'!B158*'12.legal entities FC'!C158)/('11.individulas FC'!B158+'12.legal entities FC'!B158)</f>
        <v>0.62433982541724231</v>
      </c>
      <c r="D158" s="29">
        <f>'11.individulas FC'!D158+'12.legal entities FC'!D158</f>
        <v>3853172.5</v>
      </c>
      <c r="E158" s="28">
        <f>('11.individulas FC'!D158*'11.individulas FC'!E158+'12.legal entities FC'!D158*'12.legal entities FC'!E158)/('11.individulas FC'!D158+'12.legal entities FC'!D158)</f>
        <v>1.892321353378288E-2</v>
      </c>
      <c r="F158" s="29">
        <f t="shared" si="4"/>
        <v>581320.4</v>
      </c>
      <c r="G158" s="28">
        <f t="shared" si="5"/>
        <v>4.6372295157713372</v>
      </c>
      <c r="H158" s="29">
        <f>'11.individulas FC'!H158+'12.legal entities FC'!H158</f>
        <v>196134.3</v>
      </c>
      <c r="I158" s="28">
        <f>('11.individulas FC'!H158*'11.individulas FC'!I158+'12.legal entities FC'!H158*'12.legal entities FC'!I158)/('11.individulas FC'!H158+'12.legal entities FC'!H158)</f>
        <v>3.1780623837849888</v>
      </c>
      <c r="J158" s="29">
        <f>'11.individulas FC'!J158+'12.legal entities FC'!J158</f>
        <v>51887.6</v>
      </c>
      <c r="K158" s="28">
        <f>('11.individulas FC'!J158*'11.individulas FC'!K158+'12.legal entities FC'!J158*'12.legal entities FC'!K158)/('11.individulas FC'!J158+'12.legal entities FC'!J158)</f>
        <v>3.3821504174407759</v>
      </c>
      <c r="L158" s="29">
        <f>'11.individulas FC'!L158+'12.legal entities FC'!L158</f>
        <v>167675.29999999999</v>
      </c>
      <c r="M158" s="28">
        <f>('11.individulas FC'!L158*'11.individulas FC'!M158+'12.legal entities FC'!L158*'12.legal entities FC'!M158)/('11.individulas FC'!L158+'12.legal entities FC'!L158)</f>
        <v>2.4087391881809657</v>
      </c>
      <c r="N158" s="29">
        <f>'11.individulas FC'!N158+'12.legal entities FC'!N158</f>
        <v>87232.299999999988</v>
      </c>
      <c r="O158" s="28">
        <f>('11.individulas FC'!N158*'11.individulas FC'!O158+'12.legal entities FC'!N158*'12.legal entities FC'!O158)/('11.individulas FC'!N158+'12.legal entities FC'!N158)</f>
        <v>8.8703416280437413</v>
      </c>
      <c r="P158" s="29">
        <f>'11.individulas FC'!P158+'12.legal entities FC'!P158</f>
        <v>67900</v>
      </c>
      <c r="Q158" s="28">
        <f>('11.individulas FC'!P158*'11.individulas FC'!Q158+'12.legal entities FC'!P158*'12.legal entities FC'!Q158)/('11.individulas FC'!P158+'12.legal entities FC'!P158)</f>
        <v>10.471739175257731</v>
      </c>
      <c r="R158" s="30">
        <f>'11.individulas FC'!R158+'12.legal entities FC'!R158</f>
        <v>10490.9</v>
      </c>
      <c r="S158" s="31">
        <f>('11.individulas FC'!R158*'11.individulas FC'!S158+'12.legal entities FC'!R158*'12.legal entities FC'!S158)/('11.individulas FC'!R158+'12.legal entities FC'!R158)</f>
        <v>0.78162502740470308</v>
      </c>
    </row>
    <row r="159" spans="1:19" ht="14.25" customHeight="1" x14ac:dyDescent="0.2">
      <c r="A159" s="26" t="s">
        <v>24</v>
      </c>
      <c r="B159" s="27">
        <f>'11.individulas FC'!B159+'12.legal entities FC'!B159</f>
        <v>5621043.5000000009</v>
      </c>
      <c r="C159" s="28">
        <f>('11.individulas FC'!B159*'11.individulas FC'!C159+'12.legal entities FC'!B159*'12.legal entities FC'!C159)/('11.individulas FC'!B159+'12.legal entities FC'!B159)</f>
        <v>0.68949169153378709</v>
      </c>
      <c r="D159" s="29">
        <f>'11.individulas FC'!D159+'12.legal entities FC'!D159</f>
        <v>4846284.9000000004</v>
      </c>
      <c r="E159" s="28">
        <f>('11.individulas FC'!D159*'11.individulas FC'!E159+'12.legal entities FC'!D159*'12.legal entities FC'!E159)/('11.individulas FC'!D159+'12.legal entities FC'!D159)</f>
        <v>3.1604600464161726E-2</v>
      </c>
      <c r="F159" s="29">
        <f t="shared" si="4"/>
        <v>774758.60000000009</v>
      </c>
      <c r="G159" s="28">
        <f t="shared" si="5"/>
        <v>4.8047196804269081</v>
      </c>
      <c r="H159" s="29">
        <f>'11.individulas FC'!H159+'12.legal entities FC'!H159</f>
        <v>231603.1</v>
      </c>
      <c r="I159" s="28">
        <f>('11.individulas FC'!H159*'11.individulas FC'!I159+'12.legal entities FC'!H159*'12.legal entities FC'!I159)/('11.individulas FC'!H159+'12.legal entities FC'!H159)</f>
        <v>3.2838038135068137</v>
      </c>
      <c r="J159" s="29">
        <f>'11.individulas FC'!J159+'12.legal entities FC'!J159</f>
        <v>56706.2</v>
      </c>
      <c r="K159" s="28">
        <f>('11.individulas FC'!J159*'11.individulas FC'!K159+'12.legal entities FC'!J159*'12.legal entities FC'!K159)/('11.individulas FC'!J159+'12.legal entities FC'!J159)</f>
        <v>3.4087973625458949</v>
      </c>
      <c r="L159" s="29">
        <f>'11.individulas FC'!L159+'12.legal entities FC'!L159</f>
        <v>146371.20000000001</v>
      </c>
      <c r="M159" s="28">
        <f>('11.individulas FC'!L159*'11.individulas FC'!M159+'12.legal entities FC'!L159*'12.legal entities FC'!M159)/('11.individulas FC'!L159+'12.legal entities FC'!L159)</f>
        <v>3.7284164439452558</v>
      </c>
      <c r="N159" s="29">
        <f>'11.individulas FC'!N159+'12.legal entities FC'!N159</f>
        <v>48782.799999999996</v>
      </c>
      <c r="O159" s="28">
        <f>('11.individulas FC'!N159*'11.individulas FC'!O159+'12.legal entities FC'!N159*'12.legal entities FC'!O159)/('11.individulas FC'!N159+'12.legal entities FC'!N159)</f>
        <v>9.0619101199603147</v>
      </c>
      <c r="P159" s="29">
        <f>'11.individulas FC'!P159+'12.legal entities FC'!P159</f>
        <v>281013</v>
      </c>
      <c r="Q159" s="28">
        <f>('11.individulas FC'!P159*'11.individulas FC'!Q159+'12.legal entities FC'!P159*'12.legal entities FC'!Q159)/('11.individulas FC'!P159+'12.legal entities FC'!P159)</f>
        <v>6.3082128976239513</v>
      </c>
      <c r="R159" s="30">
        <f>'11.individulas FC'!R159+'12.legal entities FC'!R159</f>
        <v>10282.299999999999</v>
      </c>
      <c r="S159" s="31">
        <f>('11.individulas FC'!R159*'11.individulas FC'!S159+'12.legal entities FC'!R159*'12.legal entities FC'!S159)/('11.individulas FC'!R159+'12.legal entities FC'!R159)</f>
        <v>0.79465061318965602</v>
      </c>
    </row>
    <row r="160" spans="1:19" ht="14.25" customHeight="1" x14ac:dyDescent="0.2">
      <c r="A160" s="26" t="s">
        <v>25</v>
      </c>
      <c r="B160" s="27">
        <f>'11.individulas FC'!B160+'12.legal entities FC'!B160</f>
        <v>4892521.9999999991</v>
      </c>
      <c r="C160" s="28">
        <f>('11.individulas FC'!B160*'11.individulas FC'!C160+'12.legal entities FC'!B160*'12.legal entities FC'!C160)/('11.individulas FC'!B160+'12.legal entities FC'!B160)</f>
        <v>0.94693195022935028</v>
      </c>
      <c r="D160" s="29">
        <f>'11.individulas FC'!D160+'12.legal entities FC'!D160</f>
        <v>4273585.0999999996</v>
      </c>
      <c r="E160" s="28">
        <f>('11.individulas FC'!D160*'11.individulas FC'!E160+'12.legal entities FC'!D160*'12.legal entities FC'!E160)/('11.individulas FC'!D160+'12.legal entities FC'!D160)</f>
        <v>1.2159423711955566E-2</v>
      </c>
      <c r="F160" s="29">
        <f t="shared" si="4"/>
        <v>618936.9</v>
      </c>
      <c r="G160" s="28">
        <f t="shared" si="5"/>
        <v>7.4012731620945518</v>
      </c>
      <c r="H160" s="29">
        <f>'11.individulas FC'!H160+'12.legal entities FC'!H160</f>
        <v>162837.6</v>
      </c>
      <c r="I160" s="28">
        <f>('11.individulas FC'!H160*'11.individulas FC'!I160+'12.legal entities FC'!H160*'12.legal entities FC'!I160)/('11.individulas FC'!H160+'12.legal entities FC'!H160)</f>
        <v>1.7060204952664497</v>
      </c>
      <c r="J160" s="29">
        <f>'11.individulas FC'!J160+'12.legal entities FC'!J160</f>
        <v>214653.1</v>
      </c>
      <c r="K160" s="28">
        <f>('11.individulas FC'!J160*'11.individulas FC'!K160+'12.legal entities FC'!J160*'12.legal entities FC'!K160)/('11.individulas FC'!J160+'12.legal entities FC'!J160)</f>
        <v>12.102881160346623</v>
      </c>
      <c r="L160" s="29">
        <f>'11.individulas FC'!L160+'12.legal entities FC'!L160</f>
        <v>44782.3</v>
      </c>
      <c r="M160" s="28">
        <f>('11.individulas FC'!L160*'11.individulas FC'!M160+'12.legal entities FC'!L160*'12.legal entities FC'!M160)/('11.individulas FC'!L160+'12.legal entities FC'!L160)</f>
        <v>7.3042894625778469</v>
      </c>
      <c r="N160" s="29">
        <f>'11.individulas FC'!N160+'12.legal entities FC'!N160</f>
        <v>82261</v>
      </c>
      <c r="O160" s="28">
        <f>('11.individulas FC'!N160*'11.individulas FC'!O160+'12.legal entities FC'!N160*'12.legal entities FC'!O160)/('11.individulas FC'!N160+'12.legal entities FC'!N160)</f>
        <v>6.9024412905264949</v>
      </c>
      <c r="P160" s="29">
        <f>'11.individulas FC'!P160+'12.legal entities FC'!P160</f>
        <v>108792.5</v>
      </c>
      <c r="Q160" s="28">
        <f>('11.individulas FC'!P160*'11.individulas FC'!Q160+'12.legal entities FC'!P160*'12.legal entities FC'!Q160)/('11.individulas FC'!P160+'12.legal entities FC'!P160)</f>
        <v>7.3759528184387699</v>
      </c>
      <c r="R160" s="30">
        <f>'11.individulas FC'!R160+'12.legal entities FC'!R160</f>
        <v>5610.4</v>
      </c>
      <c r="S160" s="31">
        <f>('11.individulas FC'!R160*'11.individulas FC'!S160+'12.legal entities FC'!R160*'12.legal entities FC'!S160)/('11.individulas FC'!R160+'12.legal entities FC'!R160)</f>
        <v>1.3979167260801371</v>
      </c>
    </row>
    <row r="161" spans="1:19" ht="14.25" customHeight="1" x14ac:dyDescent="0.2">
      <c r="A161" s="26" t="s">
        <v>26</v>
      </c>
      <c r="B161" s="27">
        <f>'11.individulas FC'!B161+'12.legal entities FC'!B161</f>
        <v>5288618.4000000004</v>
      </c>
      <c r="C161" s="28">
        <f>('11.individulas FC'!B161*'11.individulas FC'!C161+'12.legal entities FC'!B161*'12.legal entities FC'!C161)/('11.individulas FC'!B161+'12.legal entities FC'!B161)</f>
        <v>0.86591788433818573</v>
      </c>
      <c r="D161" s="29">
        <f>'11.individulas FC'!D161+'12.legal entities FC'!D161</f>
        <v>4337864.5999999996</v>
      </c>
      <c r="E161" s="28">
        <f>('11.individulas FC'!D161*'11.individulas FC'!E161+'12.legal entities FC'!D161*'12.legal entities FC'!E161)/('11.individulas FC'!D161+'12.legal entities FC'!D161)</f>
        <v>1.7940550057740395E-2</v>
      </c>
      <c r="F161" s="29">
        <f t="shared" si="4"/>
        <v>950753.79999999993</v>
      </c>
      <c r="G161" s="28">
        <f t="shared" si="5"/>
        <v>4.7348594126050303</v>
      </c>
      <c r="H161" s="29">
        <f>'11.individulas FC'!H161+'12.legal entities FC'!H161</f>
        <v>257416.69999999998</v>
      </c>
      <c r="I161" s="28">
        <f>('11.individulas FC'!H161*'11.individulas FC'!I161+'12.legal entities FC'!H161*'12.legal entities FC'!I161)/('11.individulas FC'!H161+'12.legal entities FC'!H161)</f>
        <v>1.5074193632347861</v>
      </c>
      <c r="J161" s="29">
        <f>'11.individulas FC'!J161+'12.legal entities FC'!J161</f>
        <v>122173.4</v>
      </c>
      <c r="K161" s="28">
        <f>('11.individulas FC'!J161*'11.individulas FC'!K161+'12.legal entities FC'!J161*'12.legal entities FC'!K161)/('11.individulas FC'!J161+'12.legal entities FC'!J161)</f>
        <v>3.6468430362091917</v>
      </c>
      <c r="L161" s="29">
        <f>'11.individulas FC'!L161+'12.legal entities FC'!L161</f>
        <v>81614.400000000009</v>
      </c>
      <c r="M161" s="28">
        <f>('11.individulas FC'!L161*'11.individulas FC'!M161+'12.legal entities FC'!L161*'12.legal entities FC'!M161)/('11.individulas FC'!L161+'12.legal entities FC'!L161)</f>
        <v>6.7254656041090772</v>
      </c>
      <c r="N161" s="29">
        <f>'11.individulas FC'!N161+'12.legal entities FC'!N161</f>
        <v>148498.5</v>
      </c>
      <c r="O161" s="28">
        <f>('11.individulas FC'!N161*'11.individulas FC'!O161+'12.legal entities FC'!N161*'12.legal entities FC'!O161)/('11.individulas FC'!N161+'12.legal entities FC'!N161)</f>
        <v>6.393923346027063</v>
      </c>
      <c r="P161" s="29">
        <f>'11.individulas FC'!P161+'12.legal entities FC'!P161</f>
        <v>334967.59999999998</v>
      </c>
      <c r="Q161" s="28">
        <f>('11.individulas FC'!P161*'11.individulas FC'!Q161+'12.legal entities FC'!P161*'12.legal entities FC'!Q161)/('11.individulas FC'!P161+'12.legal entities FC'!P161)</f>
        <v>6.4549109286987782</v>
      </c>
      <c r="R161" s="30">
        <f>'11.individulas FC'!R161+'12.legal entities FC'!R161</f>
        <v>6083.2</v>
      </c>
      <c r="S161" s="31">
        <f>('11.individulas FC'!R161*'11.individulas FC'!S161+'12.legal entities FC'!R161*'12.legal entities FC'!S161)/('11.individulas FC'!R161+'12.legal entities FC'!R161)</f>
        <v>1.2385849552866912</v>
      </c>
    </row>
    <row r="162" spans="1:19" ht="14.25" customHeight="1" x14ac:dyDescent="0.2">
      <c r="A162" s="26" t="s">
        <v>27</v>
      </c>
      <c r="B162" s="27">
        <f>'11.individulas FC'!B162+'12.legal entities FC'!B162</f>
        <v>4252580.5</v>
      </c>
      <c r="C162" s="28">
        <f>('11.individulas FC'!B162*'11.individulas FC'!C162+'12.legal entities FC'!B162*'12.legal entities FC'!C162)/('11.individulas FC'!B162+'12.legal entities FC'!B162)</f>
        <v>1.1858928316583304</v>
      </c>
      <c r="D162" s="29">
        <f>'11.individulas FC'!D162+'12.legal entities FC'!D162</f>
        <v>3603092.4</v>
      </c>
      <c r="E162" s="28">
        <f>('11.individulas FC'!D162*'11.individulas FC'!E162+'12.legal entities FC'!D162*'12.legal entities FC'!E162)/('11.individulas FC'!D162+'12.legal entities FC'!D162)</f>
        <v>8.0999793399691884E-3</v>
      </c>
      <c r="F162" s="29">
        <f t="shared" si="4"/>
        <v>649488.1</v>
      </c>
      <c r="G162" s="28">
        <f t="shared" si="5"/>
        <v>7.7198023443385626</v>
      </c>
      <c r="H162" s="29">
        <f>'11.individulas FC'!H162+'12.legal entities FC'!H162</f>
        <v>99626</v>
      </c>
      <c r="I162" s="28">
        <f>('11.individulas FC'!H162*'11.individulas FC'!I162+'12.legal entities FC'!H162*'12.legal entities FC'!I162)/('11.individulas FC'!H162+'12.legal entities FC'!H162)</f>
        <v>1.6696009375062735</v>
      </c>
      <c r="J162" s="29">
        <f>'11.individulas FC'!J162+'12.legal entities FC'!J162</f>
        <v>127851</v>
      </c>
      <c r="K162" s="28">
        <f>('11.individulas FC'!J162*'11.individulas FC'!K162+'12.legal entities FC'!J162*'12.legal entities FC'!K162)/('11.individulas FC'!J162+'12.legal entities FC'!J162)</f>
        <v>4.1311228774119861</v>
      </c>
      <c r="L162" s="29">
        <f>'11.individulas FC'!L162+'12.legal entities FC'!L162</f>
        <v>104285.70000000001</v>
      </c>
      <c r="M162" s="28">
        <f>('11.individulas FC'!L162*'11.individulas FC'!M162+'12.legal entities FC'!L162*'12.legal entities FC'!M162)/('11.individulas FC'!L162+'12.legal entities FC'!L162)</f>
        <v>7.8504969041776587</v>
      </c>
      <c r="N162" s="29">
        <f>'11.individulas FC'!N162+'12.legal entities FC'!N162</f>
        <v>128602.9</v>
      </c>
      <c r="O162" s="28">
        <f>('11.individulas FC'!N162*'11.individulas FC'!O162+'12.legal entities FC'!N162*'12.legal entities FC'!O162)/('11.individulas FC'!N162+'12.legal entities FC'!N162)</f>
        <v>9.3484823048313839</v>
      </c>
      <c r="P162" s="29">
        <f>'11.individulas FC'!P162+'12.legal entities FC'!P162</f>
        <v>183042</v>
      </c>
      <c r="Q162" s="28">
        <f>('11.individulas FC'!P162*'11.individulas FC'!Q162+'12.legal entities FC'!P162*'12.legal entities FC'!Q162)/('11.individulas FC'!P162+'12.legal entities FC'!P162)</f>
        <v>12.469829454442145</v>
      </c>
      <c r="R162" s="29">
        <f>'11.individulas FC'!R162+'12.legal entities FC'!R162</f>
        <v>6080.5</v>
      </c>
      <c r="S162" s="28">
        <f>('11.individulas FC'!R162*'11.individulas FC'!S162+'12.legal entities FC'!R162*'12.legal entities FC'!S162)/('11.individulas FC'!R162+'12.legal entities FC'!R162)</f>
        <v>2.6275602335334267</v>
      </c>
    </row>
    <row r="163" spans="1:19" ht="14.25" customHeight="1" x14ac:dyDescent="0.2">
      <c r="A163" s="26" t="s">
        <v>28</v>
      </c>
      <c r="B163" s="27">
        <f>'11.individulas FC'!B163+'12.legal entities FC'!B163</f>
        <v>4089668.9999999995</v>
      </c>
      <c r="C163" s="28">
        <f>('11.individulas FC'!B163*'11.individulas FC'!C163+'12.legal entities FC'!B163*'12.legal entities FC'!C163)/('11.individulas FC'!B163+'12.legal entities FC'!B163)</f>
        <v>1.1969888704929423</v>
      </c>
      <c r="D163" s="29">
        <f>'11.individulas FC'!D163+'12.legal entities FC'!D163</f>
        <v>3319459.1</v>
      </c>
      <c r="E163" s="28">
        <f>('11.individulas FC'!D163*'11.individulas FC'!E163+'12.legal entities FC'!D163*'12.legal entities FC'!E163)/('11.individulas FC'!D163+'12.legal entities FC'!D163)</f>
        <v>8.5456407641835395E-3</v>
      </c>
      <c r="F163" s="29">
        <f t="shared" si="4"/>
        <v>770209.9</v>
      </c>
      <c r="G163" s="28">
        <f t="shared" si="5"/>
        <v>6.3189545758889887</v>
      </c>
      <c r="H163" s="29">
        <f>'11.individulas FC'!H163+'12.legal entities FC'!H163</f>
        <v>306642.80000000005</v>
      </c>
      <c r="I163" s="28">
        <f>('11.individulas FC'!H163*'11.individulas FC'!I163+'12.legal entities FC'!H163*'12.legal entities FC'!I163)/('11.individulas FC'!H163+'12.legal entities FC'!H163)</f>
        <v>3.9637742904773892</v>
      </c>
      <c r="J163" s="29">
        <f>'11.individulas FC'!J163+'12.legal entities FC'!J163</f>
        <v>154235.9</v>
      </c>
      <c r="K163" s="28">
        <f>('11.individulas FC'!J163*'11.individulas FC'!K163+'12.legal entities FC'!J163*'12.legal entities FC'!K163)/('11.individulas FC'!J163+'12.legal entities FC'!J163)</f>
        <v>4.7941564642213654</v>
      </c>
      <c r="L163" s="29">
        <f>'11.individulas FC'!L163+'12.legal entities FC'!L163</f>
        <v>61014.8</v>
      </c>
      <c r="M163" s="28">
        <f>('11.individulas FC'!L163*'11.individulas FC'!M163+'12.legal entities FC'!L163*'12.legal entities FC'!M163)/('11.individulas FC'!L163+'12.legal entities FC'!L163)</f>
        <v>7.4686241698735412</v>
      </c>
      <c r="N163" s="29">
        <f>'11.individulas FC'!N163+'12.legal entities FC'!N163</f>
        <v>72203.5</v>
      </c>
      <c r="O163" s="28">
        <f>('11.individulas FC'!N163*'11.individulas FC'!O163+'12.legal entities FC'!N163*'12.legal entities FC'!O163)/('11.individulas FC'!N163+'12.legal entities FC'!N163)</f>
        <v>9.8986220474076738</v>
      </c>
      <c r="P163" s="29">
        <f>'11.individulas FC'!P163+'12.legal entities FC'!P163</f>
        <v>169352</v>
      </c>
      <c r="Q163" s="28">
        <f>('11.individulas FC'!P163*'11.individulas FC'!Q163+'12.legal entities FC'!P163*'12.legal entities FC'!Q163)/('11.individulas FC'!P163+'12.legal entities FC'!P163)</f>
        <v>10.268152611129482</v>
      </c>
      <c r="R163" s="30">
        <f>'11.individulas FC'!R163+'12.legal entities FC'!R163</f>
        <v>6760.9000000000005</v>
      </c>
      <c r="S163" s="31">
        <f>('11.individulas FC'!R163*'11.individulas FC'!S163+'12.legal entities FC'!R163*'12.legal entities FC'!S163)/('11.individulas FC'!R163+'12.legal entities FC'!R163)</f>
        <v>0.39692052833202679</v>
      </c>
    </row>
    <row r="164" spans="1:19" ht="14.25" customHeight="1" thickBot="1" x14ac:dyDescent="0.25">
      <c r="A164" s="32" t="s">
        <v>29</v>
      </c>
      <c r="B164" s="33">
        <f>'11.individulas FC'!B164+'12.legal entities FC'!B164</f>
        <v>4180263.6</v>
      </c>
      <c r="C164" s="34">
        <f>('11.individulas FC'!B164*'11.individulas FC'!C164+'12.legal entities FC'!B164*'12.legal entities FC'!C164)/('11.individulas FC'!B164+'12.legal entities FC'!B164)</f>
        <v>1.5289759155379579</v>
      </c>
      <c r="D164" s="35">
        <f>'11.individulas FC'!D164+'12.legal entities FC'!D164</f>
        <v>3415987.5</v>
      </c>
      <c r="E164" s="34">
        <f>('11.individulas FC'!D164*'11.individulas FC'!E164+'12.legal entities FC'!D164*'12.legal entities FC'!E164)/('11.individulas FC'!D164+'12.legal entities FC'!D164)</f>
        <v>1.8204187515323166E-2</v>
      </c>
      <c r="F164" s="35">
        <f t="shared" si="4"/>
        <v>764276.10000000009</v>
      </c>
      <c r="G164" s="34">
        <f t="shared" si="5"/>
        <v>8.2814798055310117</v>
      </c>
      <c r="H164" s="35">
        <f>'11.individulas FC'!H164+'12.legal entities FC'!H164</f>
        <v>162091.29999999999</v>
      </c>
      <c r="I164" s="34">
        <f>('11.individulas FC'!H164*'11.individulas FC'!I164+'12.legal entities FC'!H164*'12.legal entities FC'!I164)/('11.individulas FC'!H164+'12.legal entities FC'!H164)</f>
        <v>1.7947670109376628</v>
      </c>
      <c r="J164" s="35">
        <f>'11.individulas FC'!J164+'12.legal entities FC'!J164</f>
        <v>122159.1</v>
      </c>
      <c r="K164" s="34">
        <f>('11.individulas FC'!J164*'11.individulas FC'!K164+'12.legal entities FC'!J164*'12.legal entities FC'!K164)/('11.individulas FC'!J164+'12.legal entities FC'!J164)</f>
        <v>3.6346407594685952</v>
      </c>
      <c r="L164" s="35">
        <f>'11.individulas FC'!L164+'12.legal entities FC'!L164</f>
        <v>63916.899999999994</v>
      </c>
      <c r="M164" s="34">
        <f>('11.individulas FC'!L164*'11.individulas FC'!M164+'12.legal entities FC'!L164*'12.legal entities FC'!M164)/('11.individulas FC'!L164+'12.legal entities FC'!L164)</f>
        <v>7.4589610728930822</v>
      </c>
      <c r="N164" s="35">
        <f>'11.individulas FC'!N164+'12.legal entities FC'!N164</f>
        <v>81276.799999999988</v>
      </c>
      <c r="O164" s="34">
        <f>('11.individulas FC'!N164*'11.individulas FC'!O164+'12.legal entities FC'!N164*'12.legal entities FC'!O164)/('11.individulas FC'!N164+'12.legal entities FC'!N164)</f>
        <v>11.781739955313203</v>
      </c>
      <c r="P164" s="35">
        <f>'11.individulas FC'!P164+'12.legal entities FC'!P164</f>
        <v>329836.2</v>
      </c>
      <c r="Q164" s="34">
        <f>('11.individulas FC'!P164*'11.individulas FC'!Q164+'12.legal entities FC'!P164*'12.legal entities FC'!Q164)/('11.individulas FC'!P164+'12.legal entities FC'!P164)</f>
        <v>12.597910947918997</v>
      </c>
      <c r="R164" s="35">
        <f>'11.individulas FC'!R164+'12.legal entities FC'!R164</f>
        <v>4995.8</v>
      </c>
      <c r="S164" s="34">
        <f>('11.individulas FC'!R164*'11.individulas FC'!S164+'12.legal entities FC'!R164*'12.legal entities FC'!S164)/('11.individulas FC'!R164+'12.legal entities FC'!R164)</f>
        <v>0.96754473757956683</v>
      </c>
    </row>
    <row r="165" spans="1:19" ht="14.25" customHeight="1" x14ac:dyDescent="0.2">
      <c r="A165" s="26" t="s">
        <v>42</v>
      </c>
      <c r="B165" s="27">
        <f>'11.individulas FC'!B165+'12.legal entities FC'!B165</f>
        <v>3967093.9</v>
      </c>
      <c r="C165" s="28">
        <f>('11.individulas FC'!B165*'11.individulas FC'!C165+'12.legal entities FC'!B165*'12.legal entities FC'!C165)/('11.individulas FC'!B165+'12.legal entities FC'!B165)</f>
        <v>1.8048717215894488</v>
      </c>
      <c r="D165" s="29">
        <f>'11.individulas FC'!D165+'12.legal entities FC'!D165</f>
        <v>2948285.4</v>
      </c>
      <c r="E165" s="28">
        <f>('11.individulas FC'!D165*'11.individulas FC'!E165+'12.legal entities FC'!D165*'12.legal entities FC'!E165)/('11.individulas FC'!D165+'12.legal entities FC'!D165)</f>
        <v>2.2219185428927611E-2</v>
      </c>
      <c r="F165" s="29">
        <f t="shared" si="4"/>
        <v>1018808.4999999999</v>
      </c>
      <c r="G165" s="28">
        <f t="shared" si="5"/>
        <v>6.9636120006851154</v>
      </c>
      <c r="H165" s="29">
        <f>'11.individulas FC'!H165+'12.legal entities FC'!H165</f>
        <v>262257.59999999998</v>
      </c>
      <c r="I165" s="28">
        <f>('11.individulas FC'!H165*'11.individulas FC'!I165+'12.legal entities FC'!H165*'12.legal entities FC'!I165)/('11.individulas FC'!H165+'12.legal entities FC'!H165)</f>
        <v>1.7967945981355737</v>
      </c>
      <c r="J165" s="29">
        <f>'11.individulas FC'!J165+'12.legal entities FC'!J165</f>
        <v>193247.09999999998</v>
      </c>
      <c r="K165" s="28">
        <f>('11.individulas FC'!J165*'11.individulas FC'!K165+'12.legal entities FC'!J165*'12.legal entities FC'!K165)/('11.individulas FC'!J165+'12.legal entities FC'!J165)</f>
        <v>5.0052190330411186</v>
      </c>
      <c r="L165" s="29">
        <f>'11.individulas FC'!L165+'12.legal entities FC'!L165</f>
        <v>129768.70000000001</v>
      </c>
      <c r="M165" s="28">
        <f>('11.individulas FC'!L165*'11.individulas FC'!M165+'12.legal entities FC'!L165*'12.legal entities FC'!M165)/('11.individulas FC'!L165+'12.legal entities FC'!L165)</f>
        <v>7.3875074652053989</v>
      </c>
      <c r="N165" s="29">
        <f>'11.individulas FC'!N165+'12.legal entities FC'!N165</f>
        <v>182659</v>
      </c>
      <c r="O165" s="28">
        <f>('11.individulas FC'!N165*'11.individulas FC'!O165+'12.legal entities FC'!N165*'12.legal entities FC'!O165)/('11.individulas FC'!N165+'12.legal entities FC'!N165)</f>
        <v>9.0784699248326124</v>
      </c>
      <c r="P165" s="29">
        <f>'11.individulas FC'!P165+'12.legal entities FC'!P165</f>
        <v>230001.59999999998</v>
      </c>
      <c r="Q165" s="28">
        <f>('11.individulas FC'!P165*'11.individulas FC'!Q165+'12.legal entities FC'!P165*'12.legal entities FC'!Q165)/('11.individulas FC'!P165+'12.legal entities FC'!P165)</f>
        <v>13.167003477367116</v>
      </c>
      <c r="R165" s="30">
        <f>'11.individulas FC'!R165+'12.legal entities FC'!R165</f>
        <v>20874.5</v>
      </c>
      <c r="S165" s="31">
        <f>('11.individulas FC'!R165*'11.individulas FC'!S165+'12.legal entities FC'!R165*'12.legal entities FC'!S165)/('11.individulas FC'!R165+'12.legal entities FC'!R165)</f>
        <v>0.51530096529258174</v>
      </c>
    </row>
    <row r="166" spans="1:19" ht="14.25" customHeight="1" x14ac:dyDescent="0.2">
      <c r="A166" s="26" t="s">
        <v>19</v>
      </c>
      <c r="B166" s="27">
        <f>'11.individulas FC'!B166+'12.legal entities FC'!B166</f>
        <v>3638934.2000000007</v>
      </c>
      <c r="C166" s="28">
        <f>('11.individulas FC'!B166*'11.individulas FC'!C166+'12.legal entities FC'!B166*'12.legal entities FC'!C166)/('11.individulas FC'!B166+'12.legal entities FC'!B166)</f>
        <v>1.2177875837930785</v>
      </c>
      <c r="D166" s="29">
        <f>'11.individulas FC'!D166+'12.legal entities FC'!D166</f>
        <v>3051189</v>
      </c>
      <c r="E166" s="28">
        <f>('11.individulas FC'!D166*'11.individulas FC'!E166+'12.legal entities FC'!D166*'12.legal entities FC'!E166)/('11.individulas FC'!D166+'12.legal entities FC'!D166)</f>
        <v>2.4131846961954827E-2</v>
      </c>
      <c r="F166" s="29">
        <f t="shared" si="4"/>
        <v>587745.19999999995</v>
      </c>
      <c r="G166" s="28">
        <f t="shared" si="5"/>
        <v>7.4144681419771699</v>
      </c>
      <c r="H166" s="29">
        <f>'11.individulas FC'!H166+'12.legal entities FC'!H166</f>
        <v>114976.5</v>
      </c>
      <c r="I166" s="28">
        <f>('11.individulas FC'!H166*'11.individulas FC'!I166+'12.legal entities FC'!H166*'12.legal entities FC'!I166)/('11.individulas FC'!H166+'12.legal entities FC'!H166)</f>
        <v>2.0449566911499311</v>
      </c>
      <c r="J166" s="29">
        <f>'11.individulas FC'!J166+'12.legal entities FC'!J166</f>
        <v>107298.70000000001</v>
      </c>
      <c r="K166" s="28">
        <f>('11.individulas FC'!J166*'11.individulas FC'!K166+'12.legal entities FC'!J166*'12.legal entities FC'!K166)/('11.individulas FC'!J166+'12.legal entities FC'!J166)</f>
        <v>4.2145025708605974</v>
      </c>
      <c r="L166" s="29">
        <f>'11.individulas FC'!L166+'12.legal entities FC'!L166</f>
        <v>138862</v>
      </c>
      <c r="M166" s="28">
        <f>('11.individulas FC'!L166*'11.individulas FC'!M166+'12.legal entities FC'!L166*'12.legal entities FC'!M166)/('11.individulas FC'!L166+'12.legal entities FC'!L166)</f>
        <v>7.0177668908700719</v>
      </c>
      <c r="N166" s="29">
        <f>'11.individulas FC'!N166+'12.legal entities FC'!N166</f>
        <v>89751</v>
      </c>
      <c r="O166" s="28">
        <f>('11.individulas FC'!N166*'11.individulas FC'!O166+'12.legal entities FC'!N166*'12.legal entities FC'!O166)/('11.individulas FC'!N166+'12.legal entities FC'!N166)</f>
        <v>12.103062127441474</v>
      </c>
      <c r="P166" s="29">
        <f>'11.individulas FC'!P166+'12.legal entities FC'!P166</f>
        <v>136395.9</v>
      </c>
      <c r="Q166" s="28">
        <f>('11.individulas FC'!P166*'11.individulas FC'!Q166+'12.legal entities FC'!P166*'12.legal entities FC'!Q166)/('11.individulas FC'!P166+'12.legal entities FC'!P166)</f>
        <v>11.798807442159188</v>
      </c>
      <c r="R166" s="30">
        <f>'11.individulas FC'!R166+'12.legal entities FC'!R166</f>
        <v>461.1</v>
      </c>
      <c r="S166" s="31">
        <f>('11.individulas FC'!R166*'11.individulas FC'!S166+'12.legal entities FC'!R166*'12.legal entities FC'!S166)/('11.individulas FC'!R166+'12.legal entities FC'!R166)</f>
        <v>0.89658642376924735</v>
      </c>
    </row>
    <row r="167" spans="1:19" ht="14.25" customHeight="1" x14ac:dyDescent="0.2">
      <c r="A167" s="26" t="s">
        <v>20</v>
      </c>
      <c r="B167" s="27">
        <f>'11.individulas FC'!B167+'12.legal entities FC'!B167</f>
        <v>3546671.9</v>
      </c>
      <c r="C167" s="28">
        <f>('11.individulas FC'!B167*'11.individulas FC'!C167+'12.legal entities FC'!B167*'12.legal entities FC'!C167)/('11.individulas FC'!B167+'12.legal entities FC'!B167)</f>
        <v>1.6502519012260477</v>
      </c>
      <c r="D167" s="29">
        <f>'11.individulas FC'!D167+'12.legal entities FC'!D167</f>
        <v>2940038.9</v>
      </c>
      <c r="E167" s="28">
        <f>('11.individulas FC'!D167*'11.individulas FC'!E167+'12.legal entities FC'!D167*'12.legal entities FC'!E167)/('11.individulas FC'!D167+'12.legal entities FC'!D167)</f>
        <v>2.5035401062210427E-2</v>
      </c>
      <c r="F167" s="29">
        <f t="shared" si="4"/>
        <v>606633</v>
      </c>
      <c r="G167" s="28">
        <f t="shared" si="5"/>
        <v>9.5268424121338597</v>
      </c>
      <c r="H167" s="29">
        <f>'11.individulas FC'!H167+'12.legal entities FC'!H167</f>
        <v>19841.400000000001</v>
      </c>
      <c r="I167" s="28">
        <f>('11.individulas FC'!H167*'11.individulas FC'!I167+'12.legal entities FC'!H167*'12.legal entities FC'!I167)/('11.individulas FC'!H167+'12.legal entities FC'!H167)</f>
        <v>1.6757463183041517</v>
      </c>
      <c r="J167" s="29">
        <f>'11.individulas FC'!J167+'12.legal entities FC'!J167</f>
        <v>127066.3</v>
      </c>
      <c r="K167" s="28">
        <f>('11.individulas FC'!J167*'11.individulas FC'!K167+'12.legal entities FC'!J167*'12.legal entities FC'!K167)/('11.individulas FC'!J167+'12.legal entities FC'!J167)</f>
        <v>4.8578420714225574</v>
      </c>
      <c r="L167" s="29">
        <f>'11.individulas FC'!L167+'12.legal entities FC'!L167</f>
        <v>105856.4</v>
      </c>
      <c r="M167" s="28">
        <f>('11.individulas FC'!L167*'11.individulas FC'!M167+'12.legal entities FC'!L167*'12.legal entities FC'!M167)/('11.individulas FC'!L167+'12.legal entities FC'!L167)</f>
        <v>7.6387094214426341</v>
      </c>
      <c r="N167" s="29">
        <f>'11.individulas FC'!N167+'12.legal entities FC'!N167</f>
        <v>157696.5</v>
      </c>
      <c r="O167" s="28">
        <f>('11.individulas FC'!N167*'11.individulas FC'!O167+'12.legal entities FC'!N167*'12.legal entities FC'!O167)/('11.individulas FC'!N167+'12.legal entities FC'!N167)</f>
        <v>10.870468824609297</v>
      </c>
      <c r="P167" s="29">
        <f>'11.individulas FC'!P167+'12.legal entities FC'!P167</f>
        <v>195471.09999999998</v>
      </c>
      <c r="Q167" s="28">
        <f>('11.individulas FC'!P167*'11.individulas FC'!Q167+'12.legal entities FC'!P167*'12.legal entities FC'!Q167)/('11.individulas FC'!P167+'12.legal entities FC'!P167)</f>
        <v>13.329026157831002</v>
      </c>
      <c r="R167" s="29">
        <f>'11.individulas FC'!R167+'12.legal entities FC'!R167</f>
        <v>701.30000000000007</v>
      </c>
      <c r="S167" s="28">
        <f>('11.individulas FC'!R167*'11.individulas FC'!S167+'12.legal entities FC'!R167*'12.legal entities FC'!S167)/('11.individulas FC'!R167+'12.legal entities FC'!R167)</f>
        <v>0.71189220019962918</v>
      </c>
    </row>
    <row r="168" spans="1:19" ht="14.25" customHeight="1" x14ac:dyDescent="0.2">
      <c r="A168" s="26" t="s">
        <v>21</v>
      </c>
      <c r="B168" s="27">
        <f>'11.individulas FC'!B168+'12.legal entities FC'!B168</f>
        <v>3823796.8000000003</v>
      </c>
      <c r="C168" s="28">
        <f>('11.individulas FC'!B168*'11.individulas FC'!C168+'12.legal entities FC'!B168*'12.legal entities FC'!C168)/('11.individulas FC'!B168+'12.legal entities FC'!B168)</f>
        <v>1.9674157517993629</v>
      </c>
      <c r="D168" s="29">
        <f>'11.individulas FC'!D168+'12.legal entities FC'!D168</f>
        <v>2900713.9</v>
      </c>
      <c r="E168" s="28">
        <f>('11.individulas FC'!D168*'11.individulas FC'!E168+'12.legal entities FC'!D168*'12.legal entities FC'!E168)/('11.individulas FC'!D168+'12.legal entities FC'!D168)</f>
        <v>5.2405057941081322E-2</v>
      </c>
      <c r="F168" s="29">
        <f t="shared" si="4"/>
        <v>923082.9</v>
      </c>
      <c r="G168" s="28">
        <f t="shared" si="5"/>
        <v>7.9851831032727389</v>
      </c>
      <c r="H168" s="29">
        <f>'11.individulas FC'!H168+'12.legal entities FC'!H168</f>
        <v>74146.7</v>
      </c>
      <c r="I168" s="28">
        <f>('11.individulas FC'!H168*'11.individulas FC'!I168+'12.legal entities FC'!H168*'12.legal entities FC'!I168)/('11.individulas FC'!H168+'12.legal entities FC'!H168)</f>
        <v>0.94967852918605966</v>
      </c>
      <c r="J168" s="29">
        <f>'11.individulas FC'!J168+'12.legal entities FC'!J168</f>
        <v>408219.8</v>
      </c>
      <c r="K168" s="28">
        <f>('11.individulas FC'!J168*'11.individulas FC'!K168+'12.legal entities FC'!J168*'12.legal entities FC'!K168)/('11.individulas FC'!J168+'12.legal entities FC'!J168)</f>
        <v>4.898415517816626</v>
      </c>
      <c r="L168" s="29">
        <f>'11.individulas FC'!L168+'12.legal entities FC'!L168</f>
        <v>96317.900000000009</v>
      </c>
      <c r="M168" s="28">
        <f>('11.individulas FC'!L168*'11.individulas FC'!M168+'12.legal entities FC'!L168*'12.legal entities FC'!M168)/('11.individulas FC'!L168+'12.legal entities FC'!L168)</f>
        <v>8.7705282091906085</v>
      </c>
      <c r="N168" s="29">
        <f>'11.individulas FC'!N168+'12.legal entities FC'!N168</f>
        <v>146968.6</v>
      </c>
      <c r="O168" s="28">
        <f>('11.individulas FC'!N168*'11.individulas FC'!O168+'12.legal entities FC'!N168*'12.legal entities FC'!O168)/('11.individulas FC'!N168+'12.legal entities FC'!N168)</f>
        <v>11.860093700287001</v>
      </c>
      <c r="P168" s="29">
        <f>'11.individulas FC'!P168+'12.legal entities FC'!P168</f>
        <v>196771.1</v>
      </c>
      <c r="Q168" s="28">
        <f>('11.individulas FC'!P168*'11.individulas FC'!Q168+'12.legal entities FC'!P168*'12.legal entities FC'!Q168)/('11.individulas FC'!P168+'12.legal entities FC'!P168)</f>
        <v>13.780830167641488</v>
      </c>
      <c r="R168" s="30">
        <f>'11.individulas FC'!R168+'12.legal entities FC'!R168</f>
        <v>658.80000000000007</v>
      </c>
      <c r="S168" s="31">
        <f>('11.individulas FC'!R168*'11.individulas FC'!S168+'12.legal entities FC'!R168*'12.legal entities FC'!S168)/('11.individulas FC'!R168+'12.legal entities FC'!R168)</f>
        <v>2.2023482088646018</v>
      </c>
    </row>
    <row r="169" spans="1:19" ht="14.25" customHeight="1" x14ac:dyDescent="0.2">
      <c r="A169" s="26" t="s">
        <v>22</v>
      </c>
      <c r="B169" s="27">
        <f>'11.individulas FC'!B169+'12.legal entities FC'!B169</f>
        <v>3370252.3000000003</v>
      </c>
      <c r="C169" s="28">
        <f>('11.individulas FC'!B169*'11.individulas FC'!C169+'12.legal entities FC'!B169*'12.legal entities FC'!C169)/('11.individulas FC'!B169+'12.legal entities FC'!B169)</f>
        <v>1.7157663234886</v>
      </c>
      <c r="D169" s="29">
        <f>'11.individulas FC'!D169+'12.legal entities FC'!D169</f>
        <v>2762897.7</v>
      </c>
      <c r="E169" s="28">
        <f>('11.individulas FC'!D169*'11.individulas FC'!E169+'12.legal entities FC'!D169*'12.legal entities FC'!E169)/('11.individulas FC'!D169+'12.legal entities FC'!D169)</f>
        <v>2.807445024113632E-2</v>
      </c>
      <c r="F169" s="29">
        <f t="shared" si="4"/>
        <v>607354.6</v>
      </c>
      <c r="G169" s="28">
        <f t="shared" si="5"/>
        <v>9.3931923196103231</v>
      </c>
      <c r="H169" s="29">
        <f>'11.individulas FC'!H169+'12.legal entities FC'!H169</f>
        <v>68435.899999999994</v>
      </c>
      <c r="I169" s="28">
        <f>('11.individulas FC'!H169*'11.individulas FC'!I169+'12.legal entities FC'!H169*'12.legal entities FC'!I169)/('11.individulas FC'!H169+'12.legal entities FC'!H169)</f>
        <v>1.7576296359074699</v>
      </c>
      <c r="J169" s="29">
        <f>'11.individulas FC'!J169+'12.legal entities FC'!J169</f>
        <v>79655.7</v>
      </c>
      <c r="K169" s="28">
        <f>('11.individulas FC'!J169*'11.individulas FC'!K169+'12.legal entities FC'!J169*'12.legal entities FC'!K169)/('11.individulas FC'!J169+'12.legal entities FC'!J169)</f>
        <v>4.5325655163409495</v>
      </c>
      <c r="L169" s="29">
        <f>'11.individulas FC'!L169+'12.legal entities FC'!L169</f>
        <v>65224.1</v>
      </c>
      <c r="M169" s="28">
        <f>('11.individulas FC'!L169*'11.individulas FC'!M169+'12.legal entities FC'!L169*'12.legal entities FC'!M169)/('11.individulas FC'!L169+'12.legal entities FC'!L169)</f>
        <v>7.9723477671596843</v>
      </c>
      <c r="N169" s="29">
        <f>'11.individulas FC'!N169+'12.legal entities FC'!N169</f>
        <v>219552.19999999998</v>
      </c>
      <c r="O169" s="28">
        <f>('11.individulas FC'!N169*'11.individulas FC'!O169+'12.legal entities FC'!N169*'12.legal entities FC'!O169)/('11.individulas FC'!N169+'12.legal entities FC'!N169)</f>
        <v>12.185599584062469</v>
      </c>
      <c r="P169" s="29">
        <f>'11.individulas FC'!P169+'12.legal entities FC'!P169</f>
        <v>173155.20000000001</v>
      </c>
      <c r="Q169" s="28">
        <f>('11.individulas FC'!P169*'11.individulas FC'!Q169+'12.legal entities FC'!P169*'12.legal entities FC'!Q169)/('11.individulas FC'!P169+'12.legal entities FC'!P169)</f>
        <v>11.7135538753673</v>
      </c>
      <c r="R169" s="30">
        <f>'11.individulas FC'!R169+'12.legal entities FC'!R169</f>
        <v>1331.5</v>
      </c>
      <c r="S169" s="31">
        <f>('11.individulas FC'!R169*'11.individulas FC'!S169+'12.legal entities FC'!R169*'12.legal entities FC'!S169)/('11.individulas FC'!R169+'12.legal entities FC'!R169)</f>
        <v>3.1355613969207663E-2</v>
      </c>
    </row>
    <row r="170" spans="1:19" ht="14.25" customHeight="1" x14ac:dyDescent="0.2">
      <c r="A170" s="26" t="s">
        <v>23</v>
      </c>
      <c r="B170" s="27">
        <f>'11.individulas FC'!B170+'12.legal entities FC'!B170</f>
        <v>4062388.8</v>
      </c>
      <c r="C170" s="28">
        <f>('11.individulas FC'!B170*'11.individulas FC'!C170+'12.legal entities FC'!B170*'12.legal entities FC'!C170)/('11.individulas FC'!B170+'12.legal entities FC'!B170)</f>
        <v>1.3598466402329585</v>
      </c>
      <c r="D170" s="29">
        <f>'11.individulas FC'!D170+'12.legal entities FC'!D170</f>
        <v>3379735.6</v>
      </c>
      <c r="E170" s="28">
        <f>('11.individulas FC'!D170*'11.individulas FC'!E170+'12.legal entities FC'!D170*'12.legal entities FC'!E170)/('11.individulas FC'!D170+'12.legal entities FC'!D170)</f>
        <v>1.6856519486317216E-2</v>
      </c>
      <c r="F170" s="29">
        <f t="shared" si="4"/>
        <v>682653.2</v>
      </c>
      <c r="G170" s="28">
        <f t="shared" si="5"/>
        <v>8.008832569744051</v>
      </c>
      <c r="H170" s="29">
        <f>'11.individulas FC'!H170+'12.legal entities FC'!H170</f>
        <v>39227.5</v>
      </c>
      <c r="I170" s="28">
        <f>('11.individulas FC'!H170*'11.individulas FC'!I170+'12.legal entities FC'!H170*'12.legal entities FC'!I170)/('11.individulas FC'!H170+'12.legal entities FC'!H170)</f>
        <v>2.7110363647951061</v>
      </c>
      <c r="J170" s="29">
        <f>'11.individulas FC'!J170+'12.legal entities FC'!J170</f>
        <v>108210.5</v>
      </c>
      <c r="K170" s="28">
        <f>('11.individulas FC'!J170*'11.individulas FC'!K170+'12.legal entities FC'!J170*'12.legal entities FC'!K170)/('11.individulas FC'!J170+'12.legal entities FC'!J170)</f>
        <v>3.3681605297083008</v>
      </c>
      <c r="L170" s="29">
        <f>'11.individulas FC'!L170+'12.legal entities FC'!L170</f>
        <v>83674</v>
      </c>
      <c r="M170" s="28">
        <f>('11.individulas FC'!L170*'11.individulas FC'!M170+'12.legal entities FC'!L170*'12.legal entities FC'!M170)/('11.individulas FC'!L170+'12.legal entities FC'!L170)</f>
        <v>7.3072233549250658</v>
      </c>
      <c r="N170" s="29">
        <f>'11.individulas FC'!N170+'12.legal entities FC'!N170</f>
        <v>314820.19999999995</v>
      </c>
      <c r="O170" s="28">
        <f>('11.individulas FC'!N170*'11.individulas FC'!O170+'12.legal entities FC'!N170*'12.legal entities FC'!O170)/('11.individulas FC'!N170+'12.legal entities FC'!N170)</f>
        <v>8.8089910558471143</v>
      </c>
      <c r="P170" s="29">
        <f>'11.individulas FC'!P170+'12.legal entities FC'!P170</f>
        <v>135139.90000000002</v>
      </c>
      <c r="Q170" s="28">
        <f>('11.individulas FC'!P170*'11.individulas FC'!Q170+'12.legal entities FC'!P170*'12.legal entities FC'!Q170)/('11.individulas FC'!P170+'12.legal entities FC'!P170)</f>
        <v>11.852421017034937</v>
      </c>
      <c r="R170" s="30">
        <f>'11.individulas FC'!R170+'12.legal entities FC'!R170</f>
        <v>1581.1</v>
      </c>
      <c r="S170" s="31">
        <f>('11.individulas FC'!R170*'11.individulas FC'!S170+'12.legal entities FC'!R170*'12.legal entities FC'!S170)/('11.individulas FC'!R170+'12.legal entities FC'!R170)</f>
        <v>6.3435228638289791</v>
      </c>
    </row>
    <row r="171" spans="1:19" ht="14.25" customHeight="1" x14ac:dyDescent="0.2">
      <c r="A171" s="26" t="s">
        <v>24</v>
      </c>
      <c r="B171" s="27">
        <f>'11.individulas FC'!B171+'12.legal entities FC'!B171</f>
        <v>4151806.3999999994</v>
      </c>
      <c r="C171" s="28">
        <f>('11.individulas FC'!B171*'11.individulas FC'!C171+'12.legal entities FC'!B171*'12.legal entities FC'!C171)/('11.individulas FC'!B171+'12.legal entities FC'!B171)</f>
        <v>1.5550379232519131</v>
      </c>
      <c r="D171" s="29">
        <f>'11.individulas FC'!D171+'12.legal entities FC'!D171</f>
        <v>3361522.8</v>
      </c>
      <c r="E171" s="28">
        <f>('11.individulas FC'!D171*'11.individulas FC'!E171+'12.legal entities FC'!D171*'12.legal entities FC'!E171)/('11.individulas FC'!D171+'12.legal entities FC'!D171)</f>
        <v>4.2298718902040476E-2</v>
      </c>
      <c r="F171" s="29">
        <f t="shared" si="4"/>
        <v>790283.6</v>
      </c>
      <c r="G171" s="28">
        <f t="shared" si="5"/>
        <v>7.9895727230072859</v>
      </c>
      <c r="H171" s="29">
        <f>'11.individulas FC'!H171+'12.legal entities FC'!H171</f>
        <v>60620.600000000006</v>
      </c>
      <c r="I171" s="28">
        <f>('11.individulas FC'!H171*'11.individulas FC'!I171+'12.legal entities FC'!H171*'12.legal entities FC'!I171)/('11.individulas FC'!H171+'12.legal entities FC'!H171)</f>
        <v>1.9728437197916222</v>
      </c>
      <c r="J171" s="29">
        <f>'11.individulas FC'!J171+'12.legal entities FC'!J171</f>
        <v>137484.6</v>
      </c>
      <c r="K171" s="28">
        <f>('11.individulas FC'!J171*'11.individulas FC'!K171+'12.legal entities FC'!J171*'12.legal entities FC'!K171)/('11.individulas FC'!J171+'12.legal entities FC'!J171)</f>
        <v>4.4954481520112077</v>
      </c>
      <c r="L171" s="29">
        <f>'11.individulas FC'!L171+'12.legal entities FC'!L171</f>
        <v>121986</v>
      </c>
      <c r="M171" s="28">
        <f>('11.individulas FC'!L171*'11.individulas FC'!M171+'12.legal entities FC'!L171*'12.legal entities FC'!M171)/('11.individulas FC'!L171+'12.legal entities FC'!L171)</f>
        <v>7.5838256603216774</v>
      </c>
      <c r="N171" s="29">
        <f>'11.individulas FC'!N171+'12.legal entities FC'!N171</f>
        <v>297031.59999999998</v>
      </c>
      <c r="O171" s="28">
        <f>('11.individulas FC'!N171*'11.individulas FC'!O171+'12.legal entities FC'!N171*'12.legal entities FC'!O171)/('11.individulas FC'!N171+'12.legal entities FC'!N171)</f>
        <v>8.6059746000088904</v>
      </c>
      <c r="P171" s="29">
        <f>'11.individulas FC'!P171+'12.legal entities FC'!P171</f>
        <v>171333.59999999998</v>
      </c>
      <c r="Q171" s="28">
        <f>('11.individulas FC'!P171*'11.individulas FC'!Q171+'12.legal entities FC'!P171*'12.legal entities FC'!Q171)/('11.individulas FC'!P171+'12.legal entities FC'!P171)</f>
        <v>12.201046683195825</v>
      </c>
      <c r="R171" s="30">
        <f>'11.individulas FC'!R171+'12.legal entities FC'!R171</f>
        <v>1827.2</v>
      </c>
      <c r="S171" s="31">
        <f>('11.individulas FC'!R171*'11.individulas FC'!S171+'12.legal entities FC'!R171*'12.legal entities FC'!S171)/('11.individulas FC'!R171+'12.legal entities FC'!R171)</f>
        <v>2.4968361427320489</v>
      </c>
    </row>
    <row r="172" spans="1:19" ht="14.25" customHeight="1" x14ac:dyDescent="0.2">
      <c r="A172" s="26" t="s">
        <v>25</v>
      </c>
      <c r="B172" s="27">
        <f>'11.individulas FC'!B172+'12.legal entities FC'!B172</f>
        <v>4036283.4000000004</v>
      </c>
      <c r="C172" s="28">
        <f>('11.individulas FC'!B172*'11.individulas FC'!C172+'12.legal entities FC'!B172*'12.legal entities FC'!C172)/('11.individulas FC'!B172+'12.legal entities FC'!B172)</f>
        <v>1.6577268236417688</v>
      </c>
      <c r="D172" s="29">
        <f>'11.individulas FC'!D172+'12.legal entities FC'!D172</f>
        <v>3272989.9</v>
      </c>
      <c r="E172" s="28">
        <f>('11.individulas FC'!D172*'11.individulas FC'!E172+'12.legal entities FC'!D172*'12.legal entities FC'!E172)/('11.individulas FC'!D172+'12.legal entities FC'!D172)</f>
        <v>4.3687518864632006E-2</v>
      </c>
      <c r="F172" s="29">
        <f t="shared" si="4"/>
        <v>763293.5</v>
      </c>
      <c r="G172" s="28">
        <f t="shared" si="5"/>
        <v>8.5787006597069162</v>
      </c>
      <c r="H172" s="29">
        <f>'11.individulas FC'!H172+'12.legal entities FC'!H172</f>
        <v>40372.400000000001</v>
      </c>
      <c r="I172" s="28">
        <f>('11.individulas FC'!H172*'11.individulas FC'!I172+'12.legal entities FC'!H172*'12.legal entities FC'!I172)/('11.individulas FC'!H172+'12.legal entities FC'!H172)</f>
        <v>2.6166957624515752</v>
      </c>
      <c r="J172" s="29">
        <f>'11.individulas FC'!J172+'12.legal entities FC'!J172</f>
        <v>200381.5</v>
      </c>
      <c r="K172" s="28">
        <f>('11.individulas FC'!J172*'11.individulas FC'!K172+'12.legal entities FC'!J172*'12.legal entities FC'!K172)/('11.individulas FC'!J172+'12.legal entities FC'!J172)</f>
        <v>5.4592515277108902</v>
      </c>
      <c r="L172" s="29">
        <f>'11.individulas FC'!L172+'12.legal entities FC'!L172</f>
        <v>181702.8</v>
      </c>
      <c r="M172" s="28">
        <f>('11.individulas FC'!L172*'11.individulas FC'!M172+'12.legal entities FC'!L172*'12.legal entities FC'!M172)/('11.individulas FC'!L172+'12.legal entities FC'!L172)</f>
        <v>8.3378988105851981</v>
      </c>
      <c r="N172" s="29">
        <f>'11.individulas FC'!N172+'12.legal entities FC'!N172</f>
        <v>217541.30000000002</v>
      </c>
      <c r="O172" s="28">
        <f>('11.individulas FC'!N172*'11.individulas FC'!O172+'12.legal entities FC'!N172*'12.legal entities FC'!O172)/('11.individulas FC'!N172+'12.legal entities FC'!N172)</f>
        <v>10.960766089013903</v>
      </c>
      <c r="P172" s="29">
        <f>'11.individulas FC'!P172+'12.legal entities FC'!P172</f>
        <v>100470.5</v>
      </c>
      <c r="Q172" s="28">
        <f>('11.individulas FC'!P172*'11.individulas FC'!Q172+'12.legal entities FC'!P172*'12.legal entities FC'!Q172)/('11.individulas FC'!P172+'12.legal entities FC'!P172)</f>
        <v>12.0094070000647</v>
      </c>
      <c r="R172" s="30">
        <f>'11.individulas FC'!R172+'12.legal entities FC'!R172</f>
        <v>22825</v>
      </c>
      <c r="S172" s="31">
        <f>('11.individulas FC'!R172*'11.individulas FC'!S172+'12.legal entities FC'!R172*'12.legal entities FC'!S172)/('11.individulas FC'!R172+'12.legal entities FC'!R172)</f>
        <v>10.622613975903615</v>
      </c>
    </row>
    <row r="173" spans="1:19" ht="14.25" customHeight="1" x14ac:dyDescent="0.2">
      <c r="A173" s="26" t="s">
        <v>26</v>
      </c>
      <c r="B173" s="27">
        <f>'11.individulas FC'!B173+'12.legal entities FC'!B173</f>
        <v>6545356.2000000011</v>
      </c>
      <c r="C173" s="28">
        <f>('11.individulas FC'!B173*'11.individulas FC'!C173+'12.legal entities FC'!B173*'12.legal entities FC'!C173)/('11.individulas FC'!B173+'12.legal entities FC'!B173)</f>
        <v>1.8183504592156494</v>
      </c>
      <c r="D173" s="29">
        <f>'11.individulas FC'!D173+'12.legal entities FC'!D173</f>
        <v>4256080</v>
      </c>
      <c r="E173" s="28">
        <f>('11.individulas FC'!D173*'11.individulas FC'!E173+'12.legal entities FC'!D173*'12.legal entities FC'!E173)/('11.individulas FC'!D173+'12.legal entities FC'!D173)</f>
        <v>3.1123372446006652E-2</v>
      </c>
      <c r="F173" s="29">
        <f t="shared" si="4"/>
        <v>2289276.2000000002</v>
      </c>
      <c r="G173" s="28">
        <f t="shared" si="5"/>
        <v>5.141051957382861</v>
      </c>
      <c r="H173" s="29">
        <f>'11.individulas FC'!H173+'12.legal entities FC'!H173</f>
        <v>82910.100000000006</v>
      </c>
      <c r="I173" s="28">
        <f>('11.individulas FC'!H173*'11.individulas FC'!I173+'12.legal entities FC'!H173*'12.legal entities FC'!I173)/('11.individulas FC'!H173+'12.legal entities FC'!H173)</f>
        <v>2.433465138746667</v>
      </c>
      <c r="J173" s="29">
        <f>'11.individulas FC'!J173+'12.legal entities FC'!J173</f>
        <v>739129.70000000007</v>
      </c>
      <c r="K173" s="28">
        <f>('11.individulas FC'!J173*'11.individulas FC'!K173+'12.legal entities FC'!J173*'12.legal entities FC'!K173)/('11.individulas FC'!J173+'12.legal entities FC'!J173)</f>
        <v>3.5295410670143537</v>
      </c>
      <c r="L173" s="29">
        <f>'11.individulas FC'!L173+'12.legal entities FC'!L173</f>
        <v>1136117.5</v>
      </c>
      <c r="M173" s="28">
        <f>('11.individulas FC'!L173*'11.individulas FC'!M173+'12.legal entities FC'!L173*'12.legal entities FC'!M173)/('11.individulas FC'!L173+'12.legal entities FC'!L173)</f>
        <v>4.3815580140258374</v>
      </c>
      <c r="N173" s="29">
        <f>'11.individulas FC'!N173+'12.legal entities FC'!N173</f>
        <v>160728.70000000001</v>
      </c>
      <c r="O173" s="28">
        <f>('11.individulas FC'!N173*'11.individulas FC'!O173+'12.legal entities FC'!N173*'12.legal entities FC'!O173)/('11.individulas FC'!N173+'12.legal entities FC'!N173)</f>
        <v>10.891999935294692</v>
      </c>
      <c r="P173" s="29">
        <f>'11.individulas FC'!P173+'12.legal entities FC'!P173</f>
        <v>143532</v>
      </c>
      <c r="Q173" s="28">
        <f>('11.individulas FC'!P173*'11.individulas FC'!Q173+'12.legal entities FC'!P173*'12.legal entities FC'!Q173)/('11.individulas FC'!P173+'12.legal entities FC'!P173)</f>
        <v>13.341557938299475</v>
      </c>
      <c r="R173" s="30">
        <f>'11.individulas FC'!R173+'12.legal entities FC'!R173</f>
        <v>26858.199999999997</v>
      </c>
      <c r="S173" s="31">
        <f>('11.individulas FC'!R173*'11.individulas FC'!S173+'12.legal entities FC'!R173*'12.legal entities FC'!S173)/('11.individulas FC'!R173+'12.legal entities FC'!R173)</f>
        <v>11.734896605133628</v>
      </c>
    </row>
    <row r="174" spans="1:19" ht="14.25" customHeight="1" x14ac:dyDescent="0.2">
      <c r="A174" s="26" t="s">
        <v>27</v>
      </c>
      <c r="B174" s="27">
        <f>'11.individulas FC'!B174+'12.legal entities FC'!B174</f>
        <v>3477498.6999999997</v>
      </c>
      <c r="C174" s="28">
        <f>('11.individulas FC'!B174*'11.individulas FC'!C174+'12.legal entities FC'!B174*'12.legal entities FC'!C174)/('11.individulas FC'!B174+'12.legal entities FC'!B174)</f>
        <v>1.6581234074940128</v>
      </c>
      <c r="D174" s="29">
        <f>'11.individulas FC'!D174+'12.legal entities FC'!D174</f>
        <v>2816077.3</v>
      </c>
      <c r="E174" s="28">
        <f>('11.individulas FC'!D174*'11.individulas FC'!E174+'12.legal entities FC'!D174*'12.legal entities FC'!E174)/('11.individulas FC'!D174+'12.legal entities FC'!D174)</f>
        <v>3.552138110697458E-2</v>
      </c>
      <c r="F174" s="29">
        <f t="shared" si="4"/>
        <v>661421.4</v>
      </c>
      <c r="G174" s="28">
        <f t="shared" si="5"/>
        <v>8.5665372166670117</v>
      </c>
      <c r="H174" s="29">
        <f>'11.individulas FC'!H174+'12.legal entities FC'!H174</f>
        <v>41239.199999999997</v>
      </c>
      <c r="I174" s="28">
        <f>('11.individulas FC'!H174*'11.individulas FC'!I174+'12.legal entities FC'!H174*'12.legal entities FC'!I174)/('11.individulas FC'!H174+'12.legal entities FC'!H174)</f>
        <v>2.019587261634562</v>
      </c>
      <c r="J174" s="29">
        <f>'11.individulas FC'!J174+'12.legal entities FC'!J174</f>
        <v>132048.70000000001</v>
      </c>
      <c r="K174" s="28">
        <f>('11.individulas FC'!J174*'11.individulas FC'!K174+'12.legal entities FC'!J174*'12.legal entities FC'!K174)/('11.individulas FC'!J174+'12.legal entities FC'!J174)</f>
        <v>3.3974998163556323</v>
      </c>
      <c r="L174" s="29">
        <f>'11.individulas FC'!L174+'12.legal entities FC'!L174</f>
        <v>165854.9</v>
      </c>
      <c r="M174" s="28">
        <f>('11.individulas FC'!L174*'11.individulas FC'!M174+'12.legal entities FC'!L174*'12.legal entities FC'!M174)/('11.individulas FC'!L174+'12.legal entities FC'!L174)</f>
        <v>9.0321222044087914</v>
      </c>
      <c r="N174" s="29">
        <f>'11.individulas FC'!N174+'12.legal entities FC'!N174</f>
        <v>153703.5</v>
      </c>
      <c r="O174" s="28">
        <f>('11.individulas FC'!N174*'11.individulas FC'!O174+'12.legal entities FC'!N174*'12.legal entities FC'!O174)/('11.individulas FC'!N174+'12.legal entities FC'!N174)</f>
        <v>9.8113694613330189</v>
      </c>
      <c r="P174" s="29">
        <f>'11.individulas FC'!P174+'12.legal entities FC'!P174</f>
        <v>167986.2</v>
      </c>
      <c r="Q174" s="28">
        <f>('11.individulas FC'!P174*'11.individulas FC'!Q174+'12.legal entities FC'!P174*'12.legal entities FC'!Q174)/('11.individulas FC'!P174+'12.legal entities FC'!P174)</f>
        <v>12.661937653211991</v>
      </c>
      <c r="R174" s="29">
        <f>'11.individulas FC'!R174+'12.legal entities FC'!R174</f>
        <v>588.9</v>
      </c>
      <c r="S174" s="28">
        <f>('11.individulas FC'!R174*'11.individulas FC'!S174+'12.legal entities FC'!R174*'12.legal entities FC'!S174)/('11.individulas FC'!R174+'12.legal entities FC'!R174)</f>
        <v>1.82560706401766</v>
      </c>
    </row>
    <row r="175" spans="1:19" ht="14.25" customHeight="1" x14ac:dyDescent="0.2">
      <c r="A175" s="26" t="s">
        <v>28</v>
      </c>
      <c r="B175" s="27">
        <f>'11.individulas FC'!B175+'12.legal entities FC'!B175</f>
        <v>4289136.5</v>
      </c>
      <c r="C175" s="28">
        <f>('11.individulas FC'!B175*'11.individulas FC'!C175+'12.legal entities FC'!B175*'12.legal entities FC'!C175)/('11.individulas FC'!B175+'12.legal entities FC'!B175)</f>
        <v>1.9854875842724984</v>
      </c>
      <c r="D175" s="29">
        <f>'11.individulas FC'!D175+'12.legal entities FC'!D175</f>
        <v>3417413.4</v>
      </c>
      <c r="E175" s="28">
        <f>('11.individulas FC'!D175*'11.individulas FC'!E175+'12.legal entities FC'!D175*'12.legal entities FC'!E175)/('11.individulas FC'!D175+'12.legal entities FC'!D175)</f>
        <v>6.3019089232809827E-2</v>
      </c>
      <c r="F175" s="29">
        <f t="shared" si="4"/>
        <v>871723.1</v>
      </c>
      <c r="G175" s="28">
        <f t="shared" si="5"/>
        <v>9.5221349394090851</v>
      </c>
      <c r="H175" s="29">
        <f>'11.individulas FC'!H175+'12.legal entities FC'!H175</f>
        <v>25738.2</v>
      </c>
      <c r="I175" s="28">
        <f>('11.individulas FC'!H175*'11.individulas FC'!I175+'12.legal entities FC'!H175*'12.legal entities FC'!I175)/('11.individulas FC'!H175+'12.legal entities FC'!H175)</f>
        <v>2.3483046599995334</v>
      </c>
      <c r="J175" s="29">
        <f>'11.individulas FC'!J175+'12.legal entities FC'!J175</f>
        <v>132514.4</v>
      </c>
      <c r="K175" s="28">
        <f>('11.individulas FC'!J175*'11.individulas FC'!K175+'12.legal entities FC'!J175*'12.legal entities FC'!K175)/('11.individulas FC'!J175+'12.legal entities FC'!J175)</f>
        <v>4.9726766675923528</v>
      </c>
      <c r="L175" s="29">
        <f>'11.individulas FC'!L175+'12.legal entities FC'!L175</f>
        <v>277397.09999999998</v>
      </c>
      <c r="M175" s="28">
        <f>('11.individulas FC'!L175*'11.individulas FC'!M175+'12.legal entities FC'!L175*'12.legal entities FC'!M175)/('11.individulas FC'!L175+'12.legal entities FC'!L175)</f>
        <v>8.6880706899963993</v>
      </c>
      <c r="N175" s="29">
        <f>'11.individulas FC'!N175+'12.legal entities FC'!N175</f>
        <v>142061.5</v>
      </c>
      <c r="O175" s="28">
        <f>('11.individulas FC'!N175*'11.individulas FC'!O175+'12.legal entities FC'!N175*'12.legal entities FC'!O175)/('11.individulas FC'!N175+'12.legal entities FC'!N175)</f>
        <v>10.661128863203613</v>
      </c>
      <c r="P175" s="29">
        <f>'11.individulas FC'!P175+'12.legal entities FC'!P175</f>
        <v>293862.8</v>
      </c>
      <c r="Q175" s="28">
        <f>('11.individulas FC'!P175*'11.individulas FC'!Q175+'12.legal entities FC'!P175*'12.legal entities FC'!Q175)/('11.individulas FC'!P175+'12.legal entities FC'!P175)</f>
        <v>12.438767942046425</v>
      </c>
      <c r="R175" s="30">
        <f>'11.individulas FC'!R175+'12.legal entities FC'!R175</f>
        <v>149.1</v>
      </c>
      <c r="S175" s="31">
        <f>('11.individulas FC'!R175*'11.individulas FC'!S175+'12.legal entities FC'!R175*'12.legal entities FC'!S175)/('11.individulas FC'!R175+'12.legal entities FC'!R175)</f>
        <v>9.3885982562038883</v>
      </c>
    </row>
    <row r="176" spans="1:19" ht="14.25" customHeight="1" thickBot="1" x14ac:dyDescent="0.25">
      <c r="A176" s="32" t="s">
        <v>29</v>
      </c>
      <c r="B176" s="33">
        <f>'11.individulas FC'!B176+'12.legal entities FC'!B176</f>
        <v>4852320.7</v>
      </c>
      <c r="C176" s="34">
        <f>('11.individulas FC'!B176*'11.individulas FC'!C176+'12.legal entities FC'!B176*'12.legal entities FC'!C176)/('11.individulas FC'!B176+'12.legal entities FC'!B176)</f>
        <v>1.6487369165438714</v>
      </c>
      <c r="D176" s="35">
        <f>'11.individulas FC'!D176+'12.legal entities FC'!D176</f>
        <v>3671559.1</v>
      </c>
      <c r="E176" s="34">
        <f>('11.individulas FC'!D176*'11.individulas FC'!E176+'12.legal entities FC'!D176*'12.legal entities FC'!E176)/('11.individulas FC'!D176+'12.legal entities FC'!D176)</f>
        <v>4.7366162238815658E-2</v>
      </c>
      <c r="F176" s="35">
        <f t="shared" si="4"/>
        <v>1180761.6000000001</v>
      </c>
      <c r="G176" s="34">
        <f t="shared" si="5"/>
        <v>6.6281733797914839</v>
      </c>
      <c r="H176" s="35">
        <f>'11.individulas FC'!H176+'12.legal entities FC'!H176</f>
        <v>66011.899999999994</v>
      </c>
      <c r="I176" s="34">
        <f>('11.individulas FC'!H176*'11.individulas FC'!I176+'12.legal entities FC'!H176*'12.legal entities FC'!I176)/('11.individulas FC'!H176+'12.legal entities FC'!H176)</f>
        <v>2.1834377438007389</v>
      </c>
      <c r="J176" s="35">
        <f>'11.individulas FC'!J176+'12.legal entities FC'!J176</f>
        <v>587058.1</v>
      </c>
      <c r="K176" s="34">
        <f>('11.individulas FC'!J176*'11.individulas FC'!K176+'12.legal entities FC'!J176*'12.legal entities FC'!K176)/('11.individulas FC'!J176+'12.legal entities FC'!J176)</f>
        <v>4.069971556477971</v>
      </c>
      <c r="L176" s="35">
        <f>'11.individulas FC'!L176+'12.legal entities FC'!L176</f>
        <v>130824.4</v>
      </c>
      <c r="M176" s="34">
        <f>('11.individulas FC'!L176*'11.individulas FC'!M176+'12.legal entities FC'!L176*'12.legal entities FC'!M176)/('11.individulas FC'!L176+'12.legal entities FC'!L176)</f>
        <v>7.4420977050152723</v>
      </c>
      <c r="N176" s="35">
        <f>'11.individulas FC'!N176+'12.legal entities FC'!N176</f>
        <v>215783.2</v>
      </c>
      <c r="O176" s="34">
        <f>('11.individulas FC'!N176*'11.individulas FC'!O176+'12.legal entities FC'!N176*'12.legal entities FC'!O176)/('11.individulas FC'!N176+'12.legal entities FC'!N176)</f>
        <v>10.235626364795776</v>
      </c>
      <c r="P176" s="35">
        <f>'11.individulas FC'!P176+'12.legal entities FC'!P176</f>
        <v>179655.7</v>
      </c>
      <c r="Q176" s="34">
        <f>('11.individulas FC'!P176*'11.individulas FC'!Q176+'12.legal entities FC'!P176*'12.legal entities FC'!Q176)/('11.individulas FC'!P176+'12.legal entities FC'!P176)</f>
        <v>11.733239657856664</v>
      </c>
      <c r="R176" s="35">
        <f>'11.individulas FC'!R176+'12.legal entities FC'!R176</f>
        <v>1428.3</v>
      </c>
      <c r="S176" s="34">
        <f>('11.individulas FC'!R176*'11.individulas FC'!S176+'12.legal entities FC'!R176*'12.legal entities FC'!S176)/('11.individulas FC'!R176+'12.legal entities FC'!R176)</f>
        <v>1.836028845480641</v>
      </c>
    </row>
    <row r="177" spans="1:19" ht="14.25" customHeight="1" x14ac:dyDescent="0.2">
      <c r="A177" s="26" t="s">
        <v>43</v>
      </c>
      <c r="B177" s="27">
        <f>'11.individulas FC'!B177+'12.legal entities FC'!B177+'13.non-residents FC'!B9</f>
        <v>4367961.5</v>
      </c>
      <c r="C177" s="28">
        <f>('11.individulas FC'!B177*'11.individulas FC'!C177+'12.legal entities FC'!B177*'12.legal entities FC'!C177+'13.non-residents FC'!B9*'13.non-residents FC'!C9)/('11.individulas FC'!B177+'12.legal entities FC'!B177+'13.non-residents FC'!B9)</f>
        <v>2.0674566199816549</v>
      </c>
      <c r="D177" s="29">
        <f>'11.individulas FC'!D177+'12.legal entities FC'!D177+'13.non-residents FC'!D9</f>
        <v>3393325.8</v>
      </c>
      <c r="E177" s="28">
        <f>('11.individulas FC'!D177*'11.individulas FC'!E177+'12.legal entities FC'!D177*'12.legal entities FC'!E177+'13.non-residents FC'!D9*'13.non-residents FC'!E9)/('11.individulas FC'!D177+'12.legal entities FC'!D177+'13.non-residents FC'!D9)</f>
        <v>5.1390899158577676E-2</v>
      </c>
      <c r="F177" s="29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9">
        <f>'11.individulas FC'!H177+'12.legal entities FC'!H177+'13.non-residents FC'!H9</f>
        <v>30343.1</v>
      </c>
      <c r="I177" s="28">
        <f>('11.individulas FC'!H177*'11.individulas FC'!I177+'12.legal entities FC'!H177*'12.legal entities FC'!I177+'13.non-residents FC'!H9*'13.non-residents FC'!I9)/('11.individulas FC'!H177+'12.legal entities FC'!H177+'13.non-residents FC'!H9)</f>
        <v>2.4622102553793122</v>
      </c>
      <c r="J177" s="29">
        <f>'11.individulas FC'!J177+'12.legal entities FC'!J177+'13.non-residents FC'!J9</f>
        <v>159428.30000000002</v>
      </c>
      <c r="K177" s="28">
        <f>('11.individulas FC'!J177*'11.individulas FC'!K177+'12.legal entities FC'!J177*'12.legal entities FC'!K177+'13.non-residents FC'!J9*'13.non-residents FC'!K9)/('11.individulas FC'!J177+'12.legal entities FC'!J177+'13.non-residents FC'!J9)</f>
        <v>5.8298142926945866</v>
      </c>
      <c r="L177" s="29">
        <f>'11.individulas FC'!L177+'12.legal entities FC'!L177+'13.non-residents FC'!L9</f>
        <v>136597.9</v>
      </c>
      <c r="M177" s="28">
        <f>('11.individulas FC'!L177*'11.individulas FC'!M177+'12.legal entities FC'!L177*'12.legal entities FC'!M177+'13.non-residents FC'!L9*'13.non-residents FC'!M9)/('11.individulas FC'!L177+'12.legal entities FC'!L177+'13.non-residents FC'!L9)</f>
        <v>8.5405057837638854</v>
      </c>
      <c r="N177" s="29">
        <f>'11.individulas FC'!N177+'12.legal entities FC'!N177+'13.non-residents FC'!N9</f>
        <v>357152</v>
      </c>
      <c r="O177" s="28">
        <f>('11.individulas FC'!N177*'11.individulas FC'!O177+'12.legal entities FC'!N177*'12.legal entities FC'!O177+'13.non-residents FC'!N9*'13.non-residents FC'!O9)/('11.individulas FC'!N177+'12.legal entities FC'!N177+'13.non-residents FC'!N9)</f>
        <v>8.6283221625526352</v>
      </c>
      <c r="P177" s="29">
        <f>'11.individulas FC'!P177+'12.legal entities FC'!P177+'13.non-residents FC'!P9</f>
        <v>290617.5</v>
      </c>
      <c r="Q177" s="28">
        <f>('11.individulas FC'!P177*'11.individulas FC'!Q177+'12.legal entities FC'!P177*'12.legal entities FC'!Q177+'13.non-residents FC'!P9*'13.non-residents FC'!Q9)/('11.individulas FC'!P177+'12.legal entities FC'!P177+'13.non-residents FC'!P9)</f>
        <v>12.383337923559317</v>
      </c>
      <c r="R177" s="30">
        <f>'11.individulas FC'!R177+'12.legal entities FC'!R177+'13.non-residents FC'!R9</f>
        <v>496.9</v>
      </c>
      <c r="S177" s="31">
        <f>('11.individulas FC'!R177*'11.individulas FC'!S177+'12.legal entities FC'!R177*'12.legal entities FC'!S177+'13.non-residents FC'!R9*'13.non-residents FC'!S9)/('11.individulas FC'!R177+'12.legal entities FC'!R177+'13.non-residents FC'!R9)</f>
        <v>10.0301871603944</v>
      </c>
    </row>
    <row r="178" spans="1:19" ht="14.25" customHeight="1" x14ac:dyDescent="0.2">
      <c r="A178" s="26" t="s">
        <v>19</v>
      </c>
      <c r="B178" s="27">
        <f>'11.individulas FC'!B178+'12.legal entities FC'!B178+'13.non-residents FC'!B10</f>
        <v>4357386.5999999996</v>
      </c>
      <c r="C178" s="28">
        <f>('11.individulas FC'!B178*'11.individulas FC'!C178+'12.legal entities FC'!B178*'12.legal entities FC'!C178+'13.non-residents FC'!B10*'13.non-residents FC'!C10)/('11.individulas FC'!B178+'12.legal entities FC'!B178+'13.non-residents FC'!B10)</f>
        <v>1.3938856366336643</v>
      </c>
      <c r="D178" s="29">
        <f>'11.individulas FC'!D178+'12.legal entities FC'!D178+'13.non-residents FC'!D10</f>
        <v>3596409.5</v>
      </c>
      <c r="E178" s="28">
        <f>('11.individulas FC'!D178*'11.individulas FC'!E178+'12.legal entities FC'!D178*'12.legal entities FC'!E178+'13.non-residents FC'!D10*'13.non-residents FC'!E10)/('11.individulas FC'!D178+'12.legal entities FC'!D178+'13.non-residents FC'!D10)</f>
        <v>6.056494623318065E-2</v>
      </c>
      <c r="F178" s="29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9">
        <f>'11.individulas FC'!H178+'12.legal entities FC'!H178+'13.non-residents FC'!H10</f>
        <v>20793.400000000001</v>
      </c>
      <c r="I178" s="28">
        <f>('11.individulas FC'!H178*'11.individulas FC'!I178+'12.legal entities FC'!H178*'12.legal entities FC'!I178+'13.non-residents FC'!H10*'13.non-residents FC'!I10)/('11.individulas FC'!H178+'12.legal entities FC'!H178+'13.non-residents FC'!H10)</f>
        <v>1.5432437215654993</v>
      </c>
      <c r="J178" s="29">
        <f>'11.individulas FC'!J178+'12.legal entities FC'!J178+'13.non-residents FC'!J10</f>
        <v>99954</v>
      </c>
      <c r="K178" s="28">
        <f>('11.individulas FC'!J178*'11.individulas FC'!K178+'12.legal entities FC'!J178*'12.legal entities FC'!K178+'13.non-residents FC'!J10*'13.non-residents FC'!K10)/('11.individulas FC'!J178+'12.legal entities FC'!J178+'13.non-residents FC'!J10)</f>
        <v>4.8962498749424688</v>
      </c>
      <c r="L178" s="29">
        <f>'11.individulas FC'!L178+'12.legal entities FC'!L178+'13.non-residents FC'!L10</f>
        <v>230495.6</v>
      </c>
      <c r="M178" s="28">
        <f>('11.individulas FC'!L178*'11.individulas FC'!M178+'12.legal entities FC'!L178*'12.legal entities FC'!M178+'13.non-residents FC'!L10*'13.non-residents FC'!M10)/('11.individulas FC'!L178+'12.legal entities FC'!L178+'13.non-residents FC'!L10)</f>
        <v>5.1136153531781101</v>
      </c>
      <c r="N178" s="29">
        <f>'11.individulas FC'!N178+'12.legal entities FC'!N178+'13.non-residents FC'!N10</f>
        <v>247313.30000000002</v>
      </c>
      <c r="O178" s="28">
        <f>('11.individulas FC'!N178*'11.individulas FC'!O178+'12.legal entities FC'!N178*'12.legal entities FC'!O178+'13.non-residents FC'!N10*'13.non-residents FC'!O10)/('11.individulas FC'!N178+'12.legal entities FC'!N178+'13.non-residents FC'!N10)</f>
        <v>9.3708946425444744</v>
      </c>
      <c r="P178" s="29">
        <f>'11.individulas FC'!P178+'12.legal entities FC'!P178+'13.non-residents FC'!P10</f>
        <v>162406</v>
      </c>
      <c r="Q178" s="28">
        <f>('11.individulas FC'!P178*'11.individulas FC'!Q178+'12.legal entities FC'!P178*'12.legal entities FC'!Q178+'13.non-residents FC'!P10*'13.non-residents FC'!Q10)/('11.individulas FC'!P178+'12.legal entities FC'!P178+'13.non-residents FC'!P10)</f>
        <v>11.31742814920632</v>
      </c>
      <c r="R178" s="30">
        <f>'11.individulas FC'!R178+'12.legal entities FC'!R178+'13.non-residents FC'!R10</f>
        <v>14.8</v>
      </c>
      <c r="S178" s="31">
        <f>('11.individulas FC'!R178*'11.individulas FC'!S178+'12.legal entities FC'!R178*'12.legal entities FC'!S178+'13.non-residents FC'!R10*'13.non-residents FC'!S10)/('11.individulas FC'!R178+'12.legal entities FC'!R178+'13.non-residents FC'!R10)</f>
        <v>10.9628378378378</v>
      </c>
    </row>
    <row r="179" spans="1:19" ht="14.25" customHeight="1" x14ac:dyDescent="0.2">
      <c r="A179" s="26" t="s">
        <v>20</v>
      </c>
      <c r="B179" s="27">
        <f>'11.individulas FC'!B179+'12.legal entities FC'!B179+'13.non-residents FC'!B11</f>
        <v>7052668.5</v>
      </c>
      <c r="C179" s="28">
        <f>('11.individulas FC'!B179*'11.individulas FC'!C179+'12.legal entities FC'!B179*'12.legal entities FC'!C179+'13.non-residents FC'!B11*'13.non-residents FC'!C11)/('11.individulas FC'!B179+'12.legal entities FC'!B179+'13.non-residents FC'!B11)</f>
        <v>1.2005246063954391</v>
      </c>
      <c r="D179" s="29">
        <f>'11.individulas FC'!D179+'12.legal entities FC'!D179+'13.non-residents FC'!D11</f>
        <v>5892064.2000000002</v>
      </c>
      <c r="E179" s="28">
        <f>('11.individulas FC'!D179*'11.individulas FC'!E179+'12.legal entities FC'!D179*'12.legal entities FC'!E179+'13.non-residents FC'!D11*'13.non-residents FC'!E11)/('11.individulas FC'!D179+'12.legal entities FC'!D179+'13.non-residents FC'!D11)</f>
        <v>9.0526552307424124E-2</v>
      </c>
      <c r="F179" s="29">
        <f t="shared" si="6"/>
        <v>1160604.3000000003</v>
      </c>
      <c r="G179" s="28">
        <f t="shared" si="7"/>
        <v>6.8356750160239876</v>
      </c>
      <c r="H179" s="29">
        <f>'11.individulas FC'!H179+'12.legal entities FC'!H179+'13.non-residents FC'!H11</f>
        <v>60135</v>
      </c>
      <c r="I179" s="28">
        <f>('11.individulas FC'!H179*'11.individulas FC'!I179+'12.legal entities FC'!H179*'12.legal entities FC'!I179+'13.non-residents FC'!H11*'13.non-residents FC'!I11)/('11.individulas FC'!H179+'12.legal entities FC'!H179+'13.non-residents FC'!H11)</f>
        <v>3.3774251766857932</v>
      </c>
      <c r="J179" s="29">
        <f>'11.individulas FC'!J179+'12.legal entities FC'!J179+'13.non-residents FC'!J11</f>
        <v>161542.39999999999</v>
      </c>
      <c r="K179" s="28">
        <f>('11.individulas FC'!J179*'11.individulas FC'!K179+'12.legal entities FC'!J179*'12.legal entities FC'!K179+'13.non-residents FC'!J11*'13.non-residents FC'!K11)/('11.individulas FC'!J179+'12.legal entities FC'!J179+'13.non-residents FC'!J11)</f>
        <v>4.1009355748088403</v>
      </c>
      <c r="L179" s="29">
        <f>'11.individulas FC'!L179+'12.legal entities FC'!L179+'13.non-residents FC'!L11</f>
        <v>130600.9</v>
      </c>
      <c r="M179" s="28">
        <f>('11.individulas FC'!L179*'11.individulas FC'!M179+'12.legal entities FC'!L179*'12.legal entities FC'!M179+'13.non-residents FC'!L11*'13.non-residents FC'!M11)/('11.individulas FC'!L179+'12.legal entities FC'!L179+'13.non-residents FC'!L11)</f>
        <v>7.150810683540465</v>
      </c>
      <c r="N179" s="29">
        <f>'11.individulas FC'!N179+'12.legal entities FC'!N179+'13.non-residents FC'!N11</f>
        <v>446130.30000000005</v>
      </c>
      <c r="O179" s="28">
        <f>('11.individulas FC'!N179*'11.individulas FC'!O179+'12.legal entities FC'!N179*'12.legal entities FC'!O179+'13.non-residents FC'!N11*'13.non-residents FC'!O11)/('11.individulas FC'!N179+'12.legal entities FC'!N179+'13.non-residents FC'!N11)</f>
        <v>5.7086379382884438</v>
      </c>
      <c r="P179" s="29">
        <f>'11.individulas FC'!P179+'12.legal entities FC'!P179+'13.non-residents FC'!P11</f>
        <v>275626.60000000003</v>
      </c>
      <c r="Q179" s="28">
        <f>('11.individulas FC'!P179*'11.individulas FC'!Q179+'12.legal entities FC'!P179*'12.legal entities FC'!Q179+'13.non-residents FC'!P11*'13.non-residents FC'!Q11)/('11.individulas FC'!P179+'12.legal entities FC'!P179+'13.non-residents FC'!P11)</f>
        <v>11.1524236485158</v>
      </c>
      <c r="R179" s="29">
        <f>'11.individulas FC'!R179+'12.legal entities FC'!R179+'13.non-residents FC'!R11</f>
        <v>86569.1</v>
      </c>
      <c r="S179" s="28">
        <f>('11.individulas FC'!R179*'11.individulas FC'!S179+'12.legal entities FC'!R179*'12.legal entities FC'!S179+'13.non-residents FC'!R11*'13.non-residents FC'!S11)/('11.individulas FC'!R179+'12.legal entities FC'!R179+'13.non-residents FC'!R11)</f>
        <v>5.9297613120616957</v>
      </c>
    </row>
    <row r="180" spans="1:19" ht="14.25" customHeight="1" x14ac:dyDescent="0.2">
      <c r="A180" s="26" t="s">
        <v>21</v>
      </c>
      <c r="B180" s="27">
        <f>'11.individulas FC'!B180+'12.legal entities FC'!B180+'13.non-residents FC'!B12</f>
        <v>5009895.5000000009</v>
      </c>
      <c r="C180" s="28">
        <f>('11.individulas FC'!B180*'11.individulas FC'!C180+'12.legal entities FC'!B180*'12.legal entities FC'!C180+'13.non-residents FC'!B12*'13.non-residents FC'!C12)/('11.individulas FC'!B180+'12.legal entities FC'!B180+'13.non-residents FC'!B12)</f>
        <v>1.6631981243920144</v>
      </c>
      <c r="D180" s="29">
        <f>'11.individulas FC'!D180+'12.legal entities FC'!D180+'13.non-residents FC'!D12</f>
        <v>3755230</v>
      </c>
      <c r="E180" s="28">
        <f>('11.individulas FC'!D180*'11.individulas FC'!E180+'12.legal entities FC'!D180*'12.legal entities FC'!E180+'13.non-residents FC'!D12*'13.non-residents FC'!E12)/('11.individulas FC'!D180+'12.legal entities FC'!D180+'13.non-residents FC'!D12)</f>
        <v>2.7963521808251412E-2</v>
      </c>
      <c r="F180" s="29">
        <f t="shared" si="6"/>
        <v>1254665.5000000002</v>
      </c>
      <c r="G180" s="28">
        <f t="shared" si="7"/>
        <v>6.5574763496724788</v>
      </c>
      <c r="H180" s="29">
        <f>'11.individulas FC'!H180+'12.legal entities FC'!H180+'13.non-residents FC'!H12</f>
        <v>44534.6</v>
      </c>
      <c r="I180" s="28">
        <f>('11.individulas FC'!H180*'11.individulas FC'!I180+'12.legal entities FC'!H180*'12.legal entities FC'!I180+'13.non-residents FC'!H12*'13.non-residents FC'!I12)/('11.individulas FC'!H180+'12.legal entities FC'!H180+'13.non-residents FC'!H12)</f>
        <v>1.3737294373363651</v>
      </c>
      <c r="J180" s="29">
        <f>'11.individulas FC'!J180+'12.legal entities FC'!J180+'13.non-residents FC'!J12</f>
        <v>119157.4</v>
      </c>
      <c r="K180" s="28">
        <f>('11.individulas FC'!J180*'11.individulas FC'!K180+'12.legal entities FC'!J180*'12.legal entities FC'!K180+'13.non-residents FC'!J12*'13.non-residents FC'!K12)/('11.individulas FC'!J180+'12.legal entities FC'!J180+'13.non-residents FC'!J12)</f>
        <v>3.3648480245456849</v>
      </c>
      <c r="L180" s="29">
        <f>'11.individulas FC'!L180+'12.legal entities FC'!L180+'13.non-residents FC'!L12</f>
        <v>111664.7</v>
      </c>
      <c r="M180" s="28">
        <f>('11.individulas FC'!L180*'11.individulas FC'!M180+'12.legal entities FC'!L180*'12.legal entities FC'!M180+'13.non-residents FC'!L12*'13.non-residents FC'!M12)/('11.individulas FC'!L180+'12.legal entities FC'!L180+'13.non-residents FC'!L12)</f>
        <v>7.3918702150276685</v>
      </c>
      <c r="N180" s="29">
        <f>'11.individulas FC'!N180+'12.legal entities FC'!N180+'13.non-residents FC'!N12</f>
        <v>720975.20000000007</v>
      </c>
      <c r="O180" s="28">
        <f>('11.individulas FC'!N180*'11.individulas FC'!O180+'12.legal entities FC'!N180*'12.legal entities FC'!O180+'13.non-residents FC'!N12*'13.non-residents FC'!O12)/('11.individulas FC'!N180+'12.legal entities FC'!N180+'13.non-residents FC'!N12)</f>
        <v>5.7766883798499586</v>
      </c>
      <c r="P180" s="29">
        <f>'11.individulas FC'!P180+'12.legal entities FC'!P180+'13.non-residents FC'!P12</f>
        <v>258318.90000000002</v>
      </c>
      <c r="Q180" s="28">
        <f>('11.individulas FC'!P180*'11.individulas FC'!Q180+'12.legal entities FC'!P180*'12.legal entities FC'!Q180+'13.non-residents FC'!P12*'13.non-residents FC'!Q12)/('11.individulas FC'!P180+'12.legal entities FC'!P180+'13.non-residents FC'!P12)</f>
        <v>10.742117293779108</v>
      </c>
      <c r="R180" s="30">
        <f>'11.individulas FC'!R180+'12.legal entities FC'!R180+'13.non-residents FC'!R12</f>
        <v>14.7</v>
      </c>
      <c r="S180" s="31">
        <f>('11.individulas FC'!R180*'11.individulas FC'!S180+'12.legal entities FC'!R180*'12.legal entities FC'!S180+'13.non-residents FC'!R12*'13.non-residents FC'!S12)/('11.individulas FC'!R180+'12.legal entities FC'!R180+'13.non-residents FC'!R12)</f>
        <v>11.044693877551</v>
      </c>
    </row>
    <row r="181" spans="1:19" ht="14.25" customHeight="1" x14ac:dyDescent="0.2">
      <c r="A181" s="26" t="s">
        <v>22</v>
      </c>
      <c r="B181" s="27">
        <f>'11.individulas FC'!B181+'12.legal entities FC'!B181+'13.non-residents FC'!B13</f>
        <v>4947030.4999999991</v>
      </c>
      <c r="C181" s="28">
        <f>('11.individulas FC'!B181*'11.individulas FC'!C181+'12.legal entities FC'!B181*'12.legal entities FC'!C181+'13.non-residents FC'!B13*'13.non-residents FC'!C13)/('11.individulas FC'!B181+'12.legal entities FC'!B181+'13.non-residents FC'!B13)</f>
        <v>0.99176462162503431</v>
      </c>
      <c r="D181" s="29">
        <f>'11.individulas FC'!D181+'12.legal entities FC'!D181+'13.non-residents FC'!D13</f>
        <v>4293889.8</v>
      </c>
      <c r="E181" s="28">
        <f>('11.individulas FC'!D181*'11.individulas FC'!E181+'12.legal entities FC'!D181*'12.legal entities FC'!E181+'13.non-residents FC'!D13*'13.non-residents FC'!E13)/('11.individulas FC'!D181+'12.legal entities FC'!D181+'13.non-residents FC'!D13)</f>
        <v>6.7777158370482746E-2</v>
      </c>
      <c r="F181" s="29">
        <f t="shared" si="6"/>
        <v>653140.69999999995</v>
      </c>
      <c r="G181" s="28">
        <f t="shared" si="7"/>
        <v>7.0662602759252371</v>
      </c>
      <c r="H181" s="29">
        <f>'11.individulas FC'!H181+'12.legal entities FC'!H181+'13.non-residents FC'!H13</f>
        <v>75379.299999999988</v>
      </c>
      <c r="I181" s="28">
        <f>('11.individulas FC'!H181*'11.individulas FC'!I181+'12.legal entities FC'!H181*'12.legal entities FC'!I181+'13.non-residents FC'!H13*'13.non-residents FC'!I13)/('11.individulas FC'!H181+'12.legal entities FC'!H181+'13.non-residents FC'!H13)</f>
        <v>2.2008234754103562</v>
      </c>
      <c r="J181" s="29">
        <f>'11.individulas FC'!J181+'12.legal entities FC'!J181+'13.non-residents FC'!J13</f>
        <v>104948</v>
      </c>
      <c r="K181" s="28">
        <f>('11.individulas FC'!J181*'11.individulas FC'!K181+'12.legal entities FC'!J181*'12.legal entities FC'!K181+'13.non-residents FC'!J13*'13.non-residents FC'!K13)/('11.individulas FC'!J181+'12.legal entities FC'!J181+'13.non-residents FC'!J13)</f>
        <v>4.442106967259976</v>
      </c>
      <c r="L181" s="29">
        <f>'11.individulas FC'!L181+'12.legal entities FC'!L181+'13.non-residents FC'!L13</f>
        <v>109242.70000000001</v>
      </c>
      <c r="M181" s="28">
        <f>('11.individulas FC'!L181*'11.individulas FC'!M181+'12.legal entities FC'!L181*'12.legal entities FC'!M181+'13.non-residents FC'!L13*'13.non-residents FC'!M13)/('11.individulas FC'!L181+'12.legal entities FC'!L181+'13.non-residents FC'!L13)</f>
        <v>6.9020514963471218</v>
      </c>
      <c r="N181" s="29">
        <f>'11.individulas FC'!N181+'12.legal entities FC'!N181+'13.non-residents FC'!N13</f>
        <v>147259.90000000002</v>
      </c>
      <c r="O181" s="28">
        <f>('11.individulas FC'!N181*'11.individulas FC'!O181+'12.legal entities FC'!N181*'12.legal entities FC'!O181+'13.non-residents FC'!N13*'13.non-residents FC'!O13)/('11.individulas FC'!N181+'12.legal entities FC'!N181+'13.non-residents FC'!N13)</f>
        <v>4.9938368761624838</v>
      </c>
      <c r="P181" s="29">
        <f>'11.individulas FC'!P181+'12.legal entities FC'!P181+'13.non-residents FC'!P13</f>
        <v>216265.09999999998</v>
      </c>
      <c r="Q181" s="28">
        <f>('11.individulas FC'!P181*'11.individulas FC'!Q181+'12.legal entities FC'!P181*'12.legal entities FC'!Q181+'13.non-residents FC'!P13*'13.non-residents FC'!Q13)/('11.individulas FC'!P181+'12.legal entities FC'!P181+'13.non-residents FC'!P13)</f>
        <v>11.529222833457656</v>
      </c>
      <c r="R181" s="30">
        <f>'11.individulas FC'!R181+'12.legal entities FC'!R181+'13.non-residents FC'!R13</f>
        <v>45.7</v>
      </c>
      <c r="S181" s="31">
        <f>('11.individulas FC'!R181*'11.individulas FC'!S181+'12.legal entities FC'!R181*'12.legal entities FC'!S181+'13.non-residents FC'!R13*'13.non-residents FC'!S13)/('11.individulas FC'!R181+'12.legal entities FC'!R181+'13.non-residents FC'!R13)</f>
        <v>9.1076367614879601</v>
      </c>
    </row>
    <row r="182" spans="1:19" ht="14.25" customHeight="1" x14ac:dyDescent="0.2">
      <c r="A182" s="26" t="s">
        <v>23</v>
      </c>
      <c r="B182" s="27">
        <f>'11.individulas FC'!B182+'12.legal entities FC'!B182+'13.non-residents FC'!B14</f>
        <v>5046506.6000000006</v>
      </c>
      <c r="C182" s="28">
        <f>('11.individulas FC'!B182*'11.individulas FC'!C182+'12.legal entities FC'!B182*'12.legal entities FC'!C182+'13.non-residents FC'!B14*'13.non-residents FC'!C14)/('11.individulas FC'!B182+'12.legal entities FC'!B182+'13.non-residents FC'!B14)</f>
        <v>0.98326819051420755</v>
      </c>
      <c r="D182" s="29">
        <f>'11.individulas FC'!D182+'12.legal entities FC'!D182+'13.non-residents FC'!D14</f>
        <v>4456766.4000000004</v>
      </c>
      <c r="E182" s="28">
        <f>('11.individulas FC'!D182*'11.individulas FC'!E182+'12.legal entities FC'!D182*'12.legal entities FC'!E182+'13.non-residents FC'!D14*'13.non-residents FC'!E14)/('11.individulas FC'!D182+'12.legal entities FC'!D182+'13.non-residents FC'!D14)</f>
        <v>5.1224180383338036E-2</v>
      </c>
      <c r="F182" s="29">
        <f t="shared" si="6"/>
        <v>589740.19999999995</v>
      </c>
      <c r="G182" s="28">
        <f t="shared" si="7"/>
        <v>8.0268823576890398</v>
      </c>
      <c r="H182" s="29">
        <f>'11.individulas FC'!H182+'12.legal entities FC'!H182+'13.non-residents FC'!H14</f>
        <v>57897.399999999994</v>
      </c>
      <c r="I182" s="28">
        <f>('11.individulas FC'!H182*'11.individulas FC'!I182+'12.legal entities FC'!H182*'12.legal entities FC'!I182+'13.non-residents FC'!H14*'13.non-residents FC'!I14)/('11.individulas FC'!H182+'12.legal entities FC'!H182+'13.non-residents FC'!H14)</f>
        <v>1.6672591342616452</v>
      </c>
      <c r="J182" s="29">
        <f>'11.individulas FC'!J182+'12.legal entities FC'!J182+'13.non-residents FC'!J14</f>
        <v>93065.4</v>
      </c>
      <c r="K182" s="28">
        <f>('11.individulas FC'!J182*'11.individulas FC'!K182+'12.legal entities FC'!J182*'12.legal entities FC'!K182+'13.non-residents FC'!J14*'13.non-residents FC'!K14)/('11.individulas FC'!J182+'12.legal entities FC'!J182+'13.non-residents FC'!J14)</f>
        <v>3.7440203878132992</v>
      </c>
      <c r="L182" s="29">
        <f>'11.individulas FC'!L182+'12.legal entities FC'!L182+'13.non-residents FC'!L14</f>
        <v>74602.399999999994</v>
      </c>
      <c r="M182" s="28">
        <f>('11.individulas FC'!L182*'11.individulas FC'!M182+'12.legal entities FC'!L182*'12.legal entities FC'!M182+'13.non-residents FC'!L14*'13.non-residents FC'!M14)/('11.individulas FC'!L182+'12.legal entities FC'!L182+'13.non-residents FC'!L14)</f>
        <v>6.2056488263112204</v>
      </c>
      <c r="N182" s="29">
        <f>'11.individulas FC'!N182+'12.legal entities FC'!N182+'13.non-residents FC'!N14</f>
        <v>190128.19999999998</v>
      </c>
      <c r="O182" s="28">
        <f>('11.individulas FC'!N182*'11.individulas FC'!O182+'12.legal entities FC'!N182*'12.legal entities FC'!O182+'13.non-residents FC'!N14*'13.non-residents FC'!O14)/('11.individulas FC'!N182+'12.legal entities FC'!N182+'13.non-residents FC'!N14)</f>
        <v>9.5406063435092907</v>
      </c>
      <c r="P182" s="29">
        <f>'11.individulas FC'!P182+'12.legal entities FC'!P182+'13.non-residents FC'!P14</f>
        <v>173378.80000000002</v>
      </c>
      <c r="Q182" s="28">
        <f>('11.individulas FC'!P182*'11.individulas FC'!Q182+'12.legal entities FC'!P182*'12.legal entities FC'!Q182+'13.non-residents FC'!P14*'13.non-residents FC'!Q14)/('11.individulas FC'!P182+'12.legal entities FC'!P182+'13.non-residents FC'!P14)</f>
        <v>11.563173259937221</v>
      </c>
      <c r="R182" s="30">
        <f>'11.individulas FC'!R182+'12.legal entities FC'!R182+'13.non-residents FC'!R14</f>
        <v>668</v>
      </c>
      <c r="S182" s="31">
        <f>('11.individulas FC'!R182*'11.individulas FC'!S182+'12.legal entities FC'!R182*'12.legal entities FC'!S182+'13.non-residents FC'!R14*'13.non-residents FC'!S14)/('11.individulas FC'!R182+'12.legal entities FC'!R182+'13.non-residents FC'!R14)</f>
        <v>10.632892215568901</v>
      </c>
    </row>
    <row r="183" spans="1:19" ht="14.25" customHeight="1" x14ac:dyDescent="0.2">
      <c r="A183" s="26" t="s">
        <v>24</v>
      </c>
      <c r="B183" s="27">
        <f>'11.individulas FC'!B183+'12.legal entities FC'!B183+'13.non-residents FC'!B15</f>
        <v>5553799</v>
      </c>
      <c r="C183" s="28">
        <f>('11.individulas FC'!B183*'11.individulas FC'!C183+'12.legal entities FC'!B183*'12.legal entities FC'!C183+'13.non-residents FC'!B15*'13.non-residents FC'!C15)/('11.individulas FC'!B183+'12.legal entities FC'!B183+'13.non-residents FC'!B15)</f>
        <v>0.98092395907738072</v>
      </c>
      <c r="D183" s="29">
        <f>'11.individulas FC'!D183+'12.legal entities FC'!D183+'13.non-residents FC'!D15</f>
        <v>4797390.8</v>
      </c>
      <c r="E183" s="28">
        <f>('11.individulas FC'!D183*'11.individulas FC'!E183+'12.legal entities FC'!D183*'12.legal entities FC'!E183+'13.non-residents FC'!D15*'13.non-residents FC'!E15)/('11.individulas FC'!D183+'12.legal entities FC'!D183+'13.non-residents FC'!D15)</f>
        <v>6.1801501349441804E-2</v>
      </c>
      <c r="F183" s="29">
        <f t="shared" si="6"/>
        <v>756408.20000000007</v>
      </c>
      <c r="G183" s="28">
        <f t="shared" si="7"/>
        <v>6.8103023592287846</v>
      </c>
      <c r="H183" s="29">
        <f>'11.individulas FC'!H183+'12.legal entities FC'!H183+'13.non-residents FC'!H15</f>
        <v>49216.7</v>
      </c>
      <c r="I183" s="28">
        <f>('11.individulas FC'!H183*'11.individulas FC'!I183+'12.legal entities FC'!H183*'12.legal entities FC'!I183+'13.non-residents FC'!H15*'13.non-residents FC'!I15)/('11.individulas FC'!H183+'12.legal entities FC'!H183+'13.non-residents FC'!H15)</f>
        <v>2.7186198180698811</v>
      </c>
      <c r="J183" s="29">
        <f>'11.individulas FC'!J183+'12.legal entities FC'!J183+'13.non-residents FC'!J15</f>
        <v>218581</v>
      </c>
      <c r="K183" s="28">
        <f>('11.individulas FC'!J183*'11.individulas FC'!K183+'12.legal entities FC'!J183*'12.legal entities FC'!K183+'13.non-residents FC'!J15*'13.non-residents FC'!K15)/('11.individulas FC'!J183+'12.legal entities FC'!J183+'13.non-residents FC'!J15)</f>
        <v>2.8125999011808007</v>
      </c>
      <c r="L183" s="29">
        <f>'11.individulas FC'!L183+'12.legal entities FC'!L183+'13.non-residents FC'!L15</f>
        <v>152384.6</v>
      </c>
      <c r="M183" s="28">
        <f>('11.individulas FC'!L183*'11.individulas FC'!M183+'12.legal entities FC'!L183*'12.legal entities FC'!M183+'13.non-residents FC'!L15*'13.non-residents FC'!M15)/('11.individulas FC'!L183+'12.legal entities FC'!L183+'13.non-residents FC'!L15)</f>
        <v>5.644232271502502</v>
      </c>
      <c r="N183" s="29">
        <f>'11.individulas FC'!N183+'12.legal entities FC'!N183+'13.non-residents FC'!N15</f>
        <v>130271.80000000002</v>
      </c>
      <c r="O183" s="28">
        <f>('11.individulas FC'!N183*'11.individulas FC'!O183+'12.legal entities FC'!N183*'12.legal entities FC'!O183+'13.non-residents FC'!N15*'13.non-residents FC'!O15)/('11.individulas FC'!N183+'12.legal entities FC'!N183+'13.non-residents FC'!N15)</f>
        <v>9.7638855070706008</v>
      </c>
      <c r="P183" s="29">
        <f>'11.individulas FC'!P183+'12.legal entities FC'!P183+'13.non-residents FC'!P15</f>
        <v>205855.9</v>
      </c>
      <c r="Q183" s="28">
        <f>('11.individulas FC'!P183*'11.individulas FC'!Q183+'12.legal entities FC'!P183*'12.legal entities FC'!Q183+'13.non-residents FC'!P15*'13.non-residents FC'!Q15)/('11.individulas FC'!P183+'12.legal entities FC'!P183+'13.non-residents FC'!P15)</f>
        <v>11.025444677563279</v>
      </c>
      <c r="R183" s="30">
        <f>'11.individulas FC'!R183+'12.legal entities FC'!R183+'13.non-residents FC'!R15</f>
        <v>98.2</v>
      </c>
      <c r="S183" s="31">
        <f>('11.individulas FC'!R183*'11.individulas FC'!S183+'12.legal entities FC'!R183*'12.legal entities FC'!S183+'13.non-residents FC'!R15*'13.non-residents FC'!S15)/('11.individulas FC'!R183+'12.legal entities FC'!R183+'13.non-residents FC'!R15)</f>
        <v>11.001018329938899</v>
      </c>
    </row>
    <row r="184" spans="1:19" ht="14.25" customHeight="1" x14ac:dyDescent="0.2">
      <c r="A184" s="26" t="s">
        <v>25</v>
      </c>
      <c r="B184" s="27">
        <f>'11.individulas FC'!B184+'12.legal entities FC'!B184+'13.non-residents FC'!B16</f>
        <v>5822135.0000000009</v>
      </c>
      <c r="C184" s="28">
        <f>('11.individulas FC'!B184*'11.individulas FC'!C184+'12.legal entities FC'!B184*'12.legal entities FC'!C184+'13.non-residents FC'!B16*'13.non-residents FC'!C16)/('11.individulas FC'!B184+'12.legal entities FC'!B184+'13.non-residents FC'!B16)</f>
        <v>0.92495470407333413</v>
      </c>
      <c r="D184" s="29">
        <f>'11.individulas FC'!D184+'12.legal entities FC'!D184+'13.non-residents FC'!D16</f>
        <v>5205284.8999999994</v>
      </c>
      <c r="E184" s="28">
        <f>('11.individulas FC'!D184*'11.individulas FC'!E184+'12.legal entities FC'!D184*'12.legal entities FC'!E184+'13.non-residents FC'!D16*'13.non-residents FC'!E16)/('11.individulas FC'!D184+'12.legal entities FC'!D184+'13.non-residents FC'!D16)</f>
        <v>0.15547011096357083</v>
      </c>
      <c r="F184" s="29">
        <f t="shared" si="6"/>
        <v>616850.1</v>
      </c>
      <c r="G184" s="28">
        <f t="shared" si="7"/>
        <v>7.418244618911471</v>
      </c>
      <c r="H184" s="29">
        <f>'11.individulas FC'!H184+'12.legal entities FC'!H184+'13.non-residents FC'!H16</f>
        <v>35100.5</v>
      </c>
      <c r="I184" s="28">
        <f>('11.individulas FC'!H184*'11.individulas FC'!I184+'12.legal entities FC'!H184*'12.legal entities FC'!I184+'13.non-residents FC'!H16*'13.non-residents FC'!I16)/('11.individulas FC'!H184+'12.legal entities FC'!H184+'13.non-residents FC'!H16)</f>
        <v>2.0141721343000851</v>
      </c>
      <c r="J184" s="29">
        <f>'11.individulas FC'!J184+'12.legal entities FC'!J184+'13.non-residents FC'!J16</f>
        <v>121759.59999999999</v>
      </c>
      <c r="K184" s="28">
        <f>('11.individulas FC'!J184*'11.individulas FC'!K184+'12.legal entities FC'!J184*'12.legal entities FC'!K184+'13.non-residents FC'!J16*'13.non-residents FC'!K16)/('11.individulas FC'!J184+'12.legal entities FC'!J184+'13.non-residents FC'!J16)</f>
        <v>3.3673251390444738</v>
      </c>
      <c r="L184" s="29">
        <f>'11.individulas FC'!L184+'12.legal entities FC'!L184+'13.non-residents FC'!L16</f>
        <v>118827.4</v>
      </c>
      <c r="M184" s="28">
        <f>('11.individulas FC'!L184*'11.individulas FC'!M184+'12.legal entities FC'!L184*'12.legal entities FC'!M184+'13.non-residents FC'!L16*'13.non-residents FC'!M16)/('11.individulas FC'!L184+'12.legal entities FC'!L184+'13.non-residents FC'!L16)</f>
        <v>5.6852346512672982</v>
      </c>
      <c r="N184" s="29">
        <f>'11.individulas FC'!N184+'12.legal entities FC'!N184+'13.non-residents FC'!N16</f>
        <v>125971.8</v>
      </c>
      <c r="O184" s="28">
        <f>('11.individulas FC'!N184*'11.individulas FC'!O184+'12.legal entities FC'!N184*'12.legal entities FC'!O184+'13.non-residents FC'!N16*'13.non-residents FC'!O16)/('11.individulas FC'!N184+'12.legal entities FC'!N184+'13.non-residents FC'!N16)</f>
        <v>9.3866892669629269</v>
      </c>
      <c r="P184" s="29">
        <f>'11.individulas FC'!P184+'12.legal entities FC'!P184+'13.non-residents FC'!P16</f>
        <v>215129.2</v>
      </c>
      <c r="Q184" s="28">
        <f>('11.individulas FC'!P184*'11.individulas FC'!Q184+'12.legal entities FC'!P184*'12.legal entities FC'!Q184+'13.non-residents FC'!P16*'13.non-residents FC'!Q16)/('11.individulas FC'!P184+'12.legal entities FC'!P184+'13.non-residents FC'!P16)</f>
        <v>10.396408139852715</v>
      </c>
      <c r="R184" s="30">
        <f>'11.individulas FC'!R184+'12.legal entities FC'!R184+'13.non-residents FC'!R16</f>
        <v>61.6</v>
      </c>
      <c r="S184" s="31">
        <f>('11.individulas FC'!R184*'11.individulas FC'!S184+'12.legal entities FC'!R184*'12.legal entities FC'!S184+'13.non-residents FC'!R16*'13.non-residents FC'!S16)/('11.individulas FC'!R184+'12.legal entities FC'!R184+'13.non-residents FC'!R16)</f>
        <v>10.5773214285714</v>
      </c>
    </row>
    <row r="185" spans="1:19" ht="14.25" customHeight="1" x14ac:dyDescent="0.2">
      <c r="A185" s="26" t="s">
        <v>26</v>
      </c>
      <c r="B185" s="27">
        <f>'11.individulas FC'!B185+'12.legal entities FC'!B185+'13.non-residents FC'!B17</f>
        <v>7602564.5999999996</v>
      </c>
      <c r="C185" s="28">
        <f>('11.individulas FC'!B185*'11.individulas FC'!C185+'12.legal entities FC'!B185*'12.legal entities FC'!C185+'13.non-residents FC'!B17*'13.non-residents FC'!C17)/('11.individulas FC'!B185+'12.legal entities FC'!B185+'13.non-residents FC'!B17)</f>
        <v>0.72577664989522106</v>
      </c>
      <c r="D185" s="29">
        <f>'11.individulas FC'!D185+'12.legal entities FC'!D185+'13.non-residents FC'!D17</f>
        <v>6903923.5999999996</v>
      </c>
      <c r="E185" s="28">
        <f>('11.individulas FC'!D185*'11.individulas FC'!E185+'12.legal entities FC'!D185*'12.legal entities FC'!E185+'13.non-residents FC'!D17*'13.non-residents FC'!E17)/('11.individulas FC'!D185+'12.legal entities FC'!D185+'13.non-residents FC'!D17)</f>
        <v>0.16811975077476227</v>
      </c>
      <c r="F185" s="29">
        <f t="shared" si="6"/>
        <v>698641</v>
      </c>
      <c r="G185" s="28">
        <f t="shared" si="7"/>
        <v>6.2365048014645579</v>
      </c>
      <c r="H185" s="29">
        <f>'11.individulas FC'!H185+'12.legal entities FC'!H185+'13.non-residents FC'!H17</f>
        <v>113546.1</v>
      </c>
      <c r="I185" s="28">
        <f>('11.individulas FC'!H185*'11.individulas FC'!I185+'12.legal entities FC'!H185*'12.legal entities FC'!I185+'13.non-residents FC'!H17*'13.non-residents FC'!I17)/('11.individulas FC'!H185+'12.legal entities FC'!H185+'13.non-residents FC'!H17)</f>
        <v>1.6295285967549777</v>
      </c>
      <c r="J185" s="29">
        <f>'11.individulas FC'!J185+'12.legal entities FC'!J185+'13.non-residents FC'!J17</f>
        <v>123833.8</v>
      </c>
      <c r="K185" s="28">
        <f>('11.individulas FC'!J185*'11.individulas FC'!K185+'12.legal entities FC'!J185*'12.legal entities FC'!K185+'13.non-residents FC'!J17*'13.non-residents FC'!K17)/('11.individulas FC'!J185+'12.legal entities FC'!J185+'13.non-residents FC'!J17)</f>
        <v>4.0903346743780808</v>
      </c>
      <c r="L185" s="29">
        <f>'11.individulas FC'!L185+'12.legal entities FC'!L185+'13.non-residents FC'!L17</f>
        <v>201973.8</v>
      </c>
      <c r="M185" s="28">
        <f>('11.individulas FC'!L185*'11.individulas FC'!M185+'12.legal entities FC'!L185*'12.legal entities FC'!M185+'13.non-residents FC'!L17*'13.non-residents FC'!M17)/('11.individulas FC'!L185+'12.legal entities FC'!L185+'13.non-residents FC'!L17)</f>
        <v>4.9126821251073167</v>
      </c>
      <c r="N185" s="29">
        <f>'11.individulas FC'!N185+'12.legal entities FC'!N185+'13.non-residents FC'!N17</f>
        <v>113792.09999999999</v>
      </c>
      <c r="O185" s="28">
        <f>('11.individulas FC'!N185*'11.individulas FC'!O185+'12.legal entities FC'!N185*'12.legal entities FC'!O185+'13.non-residents FC'!N17*'13.non-residents FC'!O17)/('11.individulas FC'!N185+'12.legal entities FC'!N185+'13.non-residents FC'!N17)</f>
        <v>9.411818263306504</v>
      </c>
      <c r="P185" s="29">
        <f>'11.individulas FC'!P185+'12.legal entities FC'!P185+'13.non-residents FC'!P17</f>
        <v>145440.69999999998</v>
      </c>
      <c r="Q185" s="28">
        <f>('11.individulas FC'!P185*'11.individulas FC'!Q185+'12.legal entities FC'!P185*'12.legal entities FC'!Q185+'13.non-residents FC'!P17*'13.non-residents FC'!Q17)/('11.individulas FC'!P185+'12.legal entities FC'!P185+'13.non-residents FC'!P17)</f>
        <v>11.013500670720097</v>
      </c>
      <c r="R185" s="30">
        <f>'11.individulas FC'!R185+'12.legal entities FC'!R185+'13.non-residents FC'!R17</f>
        <v>54.5</v>
      </c>
      <c r="S185" s="31">
        <f>('11.individulas FC'!R185*'11.individulas FC'!S185+'12.legal entities FC'!R185*'12.legal entities FC'!S185+'13.non-residents FC'!R17*'13.non-residents FC'!S17)/('11.individulas FC'!R185+'12.legal entities FC'!R185+'13.non-residents FC'!R17)</f>
        <v>9.0781467889908303</v>
      </c>
    </row>
    <row r="186" spans="1:19" ht="14.25" customHeight="1" x14ac:dyDescent="0.2">
      <c r="A186" s="26" t="s">
        <v>27</v>
      </c>
      <c r="B186" s="27">
        <f>'11.individulas FC'!B186+'12.legal entities FC'!B186+'13.non-residents FC'!B18</f>
        <v>7163529.9000000004</v>
      </c>
      <c r="C186" s="28">
        <f>('11.individulas FC'!B186*'11.individulas FC'!C186+'12.legal entities FC'!B186*'12.legal entities FC'!C186+'13.non-residents FC'!B18*'13.non-residents FC'!C18)/('11.individulas FC'!B186+'12.legal entities FC'!B186+'13.non-residents FC'!B18)</f>
        <v>0.76767417261705129</v>
      </c>
      <c r="D186" s="29">
        <f>'11.individulas FC'!D186+'12.legal entities FC'!D186+'13.non-residents FC'!D18</f>
        <v>6487841.2000000002</v>
      </c>
      <c r="E186" s="28">
        <f>('11.individulas FC'!D186*'11.individulas FC'!E186+'12.legal entities FC'!D186*'12.legal entities FC'!E186+'13.non-residents FC'!D18*'13.non-residents FC'!E18)/('11.individulas FC'!D186+'12.legal entities FC'!D186+'13.non-residents FC'!D18)</f>
        <v>0.13166059767307492</v>
      </c>
      <c r="F186" s="29">
        <f t="shared" si="6"/>
        <v>675688.7</v>
      </c>
      <c r="G186" s="28">
        <f t="shared" si="7"/>
        <v>6.8745619676635252</v>
      </c>
      <c r="H186" s="29">
        <f>'11.individulas FC'!H186+'12.legal entities FC'!H186+'13.non-residents FC'!H18</f>
        <v>49226.5</v>
      </c>
      <c r="I186" s="28">
        <f>('11.individulas FC'!H186*'11.individulas FC'!I186+'12.legal entities FC'!H186*'12.legal entities FC'!I186+'13.non-residents FC'!H18*'13.non-residents FC'!I18)/('11.individulas FC'!H186+'12.legal entities FC'!H186+'13.non-residents FC'!H18)</f>
        <v>1.2216657694534439</v>
      </c>
      <c r="J186" s="29">
        <f>'11.individulas FC'!J186+'12.legal entities FC'!J186+'13.non-residents FC'!J18</f>
        <v>101442.40000000001</v>
      </c>
      <c r="K186" s="28">
        <f>('11.individulas FC'!J186*'11.individulas FC'!K186+'12.legal entities FC'!J186*'12.legal entities FC'!K186+'13.non-residents FC'!J18*'13.non-residents FC'!K18)/('11.individulas FC'!J186+'12.legal entities FC'!J186+'13.non-residents FC'!J18)</f>
        <v>3.6493732699541837</v>
      </c>
      <c r="L186" s="29">
        <f>'11.individulas FC'!L186+'12.legal entities FC'!L186+'13.non-residents FC'!L18</f>
        <v>122794</v>
      </c>
      <c r="M186" s="28">
        <f>('11.individulas FC'!L186*'11.individulas FC'!M186+'12.legal entities FC'!L186*'12.legal entities FC'!M186+'13.non-residents FC'!L18*'13.non-residents FC'!M18)/('11.individulas FC'!L186+'12.legal entities FC'!L186+'13.non-residents FC'!L18)</f>
        <v>6.4971943254556406</v>
      </c>
      <c r="N186" s="29">
        <f>'11.individulas FC'!N186+'12.legal entities FC'!N186+'13.non-residents FC'!N18</f>
        <v>123083.40000000001</v>
      </c>
      <c r="O186" s="28">
        <f>('11.individulas FC'!N186*'11.individulas FC'!O186+'12.legal entities FC'!N186*'12.legal entities FC'!O186+'13.non-residents FC'!N18*'13.non-residents FC'!O18)/('11.individulas FC'!N186+'12.legal entities FC'!N186+'13.non-residents FC'!N18)</f>
        <v>9.6120177944385716</v>
      </c>
      <c r="P186" s="29">
        <f>'11.individulas FC'!P186+'12.legal entities FC'!P186+'13.non-residents FC'!P18</f>
        <v>279063.7</v>
      </c>
      <c r="Q186" s="28">
        <f>('11.individulas FC'!P186*'11.individulas FC'!Q186+'12.legal entities FC'!P186*'12.legal entities FC'!Q186+'13.non-residents FC'!P18*'13.non-residents FC'!Q18)/('11.individulas FC'!P186+'12.legal entities FC'!P186+'13.non-residents FC'!P18)</f>
        <v>8.0016555180770865</v>
      </c>
      <c r="R186" s="29">
        <f>'11.individulas FC'!R186+'12.legal entities FC'!R186+'13.non-residents FC'!R18</f>
        <v>78.7</v>
      </c>
      <c r="S186" s="28">
        <f>('11.individulas FC'!R186*'11.individulas FC'!S186+'12.legal entities FC'!R186*'12.legal entities FC'!S186+'13.non-residents FC'!R18*'13.non-residents FC'!S18)/('11.individulas FC'!R186+'12.legal entities FC'!R186+'13.non-residents FC'!R18)</f>
        <v>10.882083862770013</v>
      </c>
    </row>
    <row r="187" spans="1:19" ht="14.25" customHeight="1" x14ac:dyDescent="0.2">
      <c r="A187" s="26" t="s">
        <v>28</v>
      </c>
      <c r="B187" s="27">
        <f>'11.individulas FC'!B187+'12.legal entities FC'!B187+'13.non-residents FC'!B19</f>
        <v>7957221</v>
      </c>
      <c r="C187" s="28">
        <f>('11.individulas FC'!B187*'11.individulas FC'!C187+'12.legal entities FC'!B187*'12.legal entities FC'!C187+'13.non-residents FC'!B19*'13.non-residents FC'!C19)/('11.individulas FC'!B187+'12.legal entities FC'!B187+'13.non-residents FC'!B19)</f>
        <v>0.85836820656357293</v>
      </c>
      <c r="D187" s="29">
        <f>'11.individulas FC'!D187+'12.legal entities FC'!D187+'13.non-residents FC'!D19</f>
        <v>7192996.5</v>
      </c>
      <c r="E187" s="28">
        <f>('11.individulas FC'!D187*'11.individulas FC'!E187+'12.legal entities FC'!D187*'12.legal entities FC'!E187+'13.non-residents FC'!D19*'13.non-residents FC'!E19)/('11.individulas FC'!D187+'12.legal entities FC'!D187+'13.non-residents FC'!D19)</f>
        <v>0.14481011606220026</v>
      </c>
      <c r="F187" s="29">
        <f t="shared" si="6"/>
        <v>764224.50000000012</v>
      </c>
      <c r="G187" s="28">
        <f t="shared" si="7"/>
        <v>7.5744848025678317</v>
      </c>
      <c r="H187" s="29">
        <f>'11.individulas FC'!H187+'12.legal entities FC'!H187+'13.non-residents FC'!H19</f>
        <v>44371.3</v>
      </c>
      <c r="I187" s="28">
        <f>('11.individulas FC'!H187*'11.individulas FC'!I187+'12.legal entities FC'!H187*'12.legal entities FC'!I187+'13.non-residents FC'!H19*'13.non-residents FC'!I19)/('11.individulas FC'!H187+'12.legal entities FC'!H187+'13.non-residents FC'!H19)</f>
        <v>2.090526556580492</v>
      </c>
      <c r="J187" s="29">
        <f>'11.individulas FC'!J187+'12.legal entities FC'!J187+'13.non-residents FC'!J19</f>
        <v>110350.39999999999</v>
      </c>
      <c r="K187" s="28">
        <f>('11.individulas FC'!J187*'11.individulas FC'!K187+'12.legal entities FC'!J187*'12.legal entities FC'!K187+'13.non-residents FC'!J19*'13.non-residents FC'!K19)/('11.individulas FC'!J187+'12.legal entities FC'!J187+'13.non-residents FC'!J19)</f>
        <v>4.0811602042221864</v>
      </c>
      <c r="L187" s="29">
        <f>'11.individulas FC'!L187+'12.legal entities FC'!L187+'13.non-residents FC'!L19</f>
        <v>177881.90000000002</v>
      </c>
      <c r="M187" s="28">
        <f>('11.individulas FC'!L187*'11.individulas FC'!M187+'12.legal entities FC'!L187*'12.legal entities FC'!M187+'13.non-residents FC'!L19*'13.non-residents FC'!M19)/('11.individulas FC'!L187+'12.legal entities FC'!L187+'13.non-residents FC'!L19)</f>
        <v>5.4334210507083611</v>
      </c>
      <c r="N187" s="29">
        <f>'11.individulas FC'!N187+'12.legal entities FC'!N187+'13.non-residents FC'!N19</f>
        <v>227815.1</v>
      </c>
      <c r="O187" s="28">
        <f>('11.individulas FC'!N187*'11.individulas FC'!O187+'12.legal entities FC'!N187*'12.legal entities FC'!O187+'13.non-residents FC'!N19*'13.non-residents FC'!O19)/('11.individulas FC'!N187+'12.legal entities FC'!N187+'13.non-residents FC'!N19)</f>
        <v>9.0876572360655619</v>
      </c>
      <c r="P187" s="29">
        <f>'11.individulas FC'!P187+'12.legal entities FC'!P187+'13.non-residents FC'!P19</f>
        <v>203709.7</v>
      </c>
      <c r="Q187" s="28">
        <f>('11.individulas FC'!P187*'11.individulas FC'!Q187+'12.legal entities FC'!P187*'12.legal entities FC'!Q187+'13.non-residents FC'!P19*'13.non-residents FC'!Q19)/('11.individulas FC'!P187+'12.legal entities FC'!P187+'13.non-residents FC'!P19)</f>
        <v>10.837728821946133</v>
      </c>
      <c r="R187" s="30">
        <f>'11.individulas FC'!R187+'12.legal entities FC'!R187+'13.non-residents FC'!R19</f>
        <v>96.100000000000009</v>
      </c>
      <c r="S187" s="31">
        <f>('11.individulas FC'!R187*'11.individulas FC'!S187+'12.legal entities FC'!R187*'12.legal entities FC'!S187+'13.non-residents FC'!R19*'13.non-residents FC'!S19)/('11.individulas FC'!R187+'12.legal entities FC'!R187+'13.non-residents FC'!R19)</f>
        <v>9.6413111342351705</v>
      </c>
    </row>
    <row r="188" spans="1:19" ht="14.25" customHeight="1" thickBot="1" x14ac:dyDescent="0.25">
      <c r="A188" s="32" t="s">
        <v>29</v>
      </c>
      <c r="B188" s="33">
        <f>'11.individulas FC'!B188+'12.legal entities FC'!B188+'13.non-residents FC'!B20</f>
        <v>8548518.5999999996</v>
      </c>
      <c r="C188" s="34">
        <f>('11.individulas FC'!B188*'11.individulas FC'!C188+'12.legal entities FC'!B188*'12.legal entities FC'!C188+'13.non-residents FC'!B20*'13.non-residents FC'!C20)/('11.individulas FC'!B188+'12.legal entities FC'!B188+'13.non-residents FC'!B20)</f>
        <v>1.0068284890904973</v>
      </c>
      <c r="D188" s="35">
        <f>'11.individulas FC'!D188+'12.legal entities FC'!D188+'13.non-residents FC'!D20</f>
        <v>7551057.7999999998</v>
      </c>
      <c r="E188" s="34">
        <f>('11.individulas FC'!D188*'11.individulas FC'!E188+'12.legal entities FC'!D188*'12.legal entities FC'!E188+'13.non-residents FC'!D20*'13.non-residents FC'!E20)/('11.individulas FC'!D188+'12.legal entities FC'!D188+'13.non-residents FC'!D20)</f>
        <v>0.16841489281144151</v>
      </c>
      <c r="F188" s="35">
        <f t="shared" si="6"/>
        <v>997460.80000000016</v>
      </c>
      <c r="G188" s="34">
        <f t="shared" si="7"/>
        <v>7.3538543830494492</v>
      </c>
      <c r="H188" s="35">
        <f>'11.individulas FC'!H188+'12.legal entities FC'!H188+'13.non-residents FC'!H20</f>
        <v>89784.8</v>
      </c>
      <c r="I188" s="34">
        <f>('11.individulas FC'!H188*'11.individulas FC'!I188+'12.legal entities FC'!H188*'12.legal entities FC'!I188+'13.non-residents FC'!H20*'13.non-residents FC'!I20)/('11.individulas FC'!H188+'12.legal entities FC'!H188+'13.non-residents FC'!H20)</f>
        <v>2.4755576333633309</v>
      </c>
      <c r="J188" s="35">
        <f>'11.individulas FC'!J188+'12.legal entities FC'!J188+'13.non-residents FC'!J20</f>
        <v>193399.2</v>
      </c>
      <c r="K188" s="34">
        <f>('11.individulas FC'!J188*'11.individulas FC'!K188+'12.legal entities FC'!J188*'12.legal entities FC'!K188+'13.non-residents FC'!J20*'13.non-residents FC'!K20)/('11.individulas FC'!J188+'12.legal entities FC'!J188+'13.non-residents FC'!J20)</f>
        <v>3.8077894065745861</v>
      </c>
      <c r="L188" s="35">
        <f>'11.individulas FC'!L188+'12.legal entities FC'!L188+'13.non-residents FC'!L20</f>
        <v>157967.80000000002</v>
      </c>
      <c r="M188" s="34">
        <f>('11.individulas FC'!L188*'11.individulas FC'!M188+'12.legal entities FC'!L188*'12.legal entities FC'!M188+'13.non-residents FC'!L20*'13.non-residents FC'!M20)/('11.individulas FC'!L188+'12.legal entities FC'!L188+'13.non-residents FC'!L20)</f>
        <v>6.6007495831428908</v>
      </c>
      <c r="N188" s="35">
        <f>'11.individulas FC'!N188+'12.legal entities FC'!N188+'13.non-residents FC'!N20</f>
        <v>199339.3</v>
      </c>
      <c r="O188" s="34">
        <f>('11.individulas FC'!N188*'11.individulas FC'!O188+'12.legal entities FC'!N188*'12.legal entities FC'!O188+'13.non-residents FC'!N20*'13.non-residents FC'!O20)/('11.individulas FC'!N188+'12.legal entities FC'!N188+'13.non-residents FC'!N20)</f>
        <v>8.0186213857478172</v>
      </c>
      <c r="P188" s="35">
        <f>'11.individulas FC'!P188+'12.legal entities FC'!P188+'13.non-residents FC'!P20</f>
        <v>356218.8</v>
      </c>
      <c r="Q188" s="34">
        <f>('11.individulas FC'!P188*'11.individulas FC'!Q188+'12.legal entities FC'!P188*'12.legal entities FC'!Q188+'13.non-residents FC'!P20*'13.non-residents FC'!Q20)/('11.individulas FC'!P188+'12.legal entities FC'!P188+'13.non-residents FC'!P20)</f>
        <v>10.480739618459253</v>
      </c>
      <c r="R188" s="35">
        <f>'11.individulas FC'!R188+'12.legal entities FC'!R188+'13.non-residents FC'!R20</f>
        <v>750.9</v>
      </c>
      <c r="S188" s="34">
        <f>('11.individulas FC'!R188*'11.individulas FC'!S188+'12.legal entities FC'!R188*'12.legal entities FC'!S188+'13.non-residents FC'!R20*'13.non-residents FC'!S20)/('11.individulas FC'!R188+'12.legal entities FC'!R188+'13.non-residents FC'!R20)</f>
        <v>2.5593953921960306</v>
      </c>
    </row>
    <row r="189" spans="1:19" ht="14.25" customHeight="1" x14ac:dyDescent="0.2">
      <c r="A189" s="26" t="s">
        <v>44</v>
      </c>
      <c r="B189" s="27">
        <f>'11.individulas FC'!B189+'12.legal entities FC'!B189+'13.non-residents FC'!B21</f>
        <v>6483637.8000000007</v>
      </c>
      <c r="C189" s="28">
        <f>('11.individulas FC'!B189*'11.individulas FC'!C189+'12.legal entities FC'!B189*'12.legal entities FC'!C189+'13.non-residents FC'!B21*'13.non-residents FC'!C21)/('11.individulas FC'!B189+'12.legal entities FC'!B189+'13.non-residents FC'!B21)</f>
        <v>0.95622454249372124</v>
      </c>
      <c r="D189" s="29">
        <f>'11.individulas FC'!D189+'12.legal entities FC'!D189+'13.non-residents FC'!D21</f>
        <v>5737551.1000000006</v>
      </c>
      <c r="E189" s="28">
        <f>('11.individulas FC'!D189*'11.individulas FC'!E189+'12.legal entities FC'!D189*'12.legal entities FC'!E189+'13.non-residents FC'!D21*'13.non-residents FC'!E21)/('11.individulas FC'!D189+'12.legal entities FC'!D189+'13.non-residents FC'!D21)</f>
        <v>0.14847425358878266</v>
      </c>
      <c r="F189" s="29">
        <f t="shared" si="6"/>
        <v>746086.7</v>
      </c>
      <c r="G189" s="28">
        <f t="shared" si="7"/>
        <v>7.1679805738394737</v>
      </c>
      <c r="H189" s="29">
        <f>'11.individulas FC'!H189+'12.legal entities FC'!H189+'13.non-residents FC'!H21</f>
        <v>72025.100000000006</v>
      </c>
      <c r="I189" s="28">
        <f>('11.individulas FC'!H189*'11.individulas FC'!I189+'12.legal entities FC'!H189*'12.legal entities FC'!I189+'13.non-residents FC'!H21*'13.non-residents FC'!I21)/('11.individulas FC'!H189+'12.legal entities FC'!H189+'13.non-residents FC'!H21)</f>
        <v>2.223667832463958</v>
      </c>
      <c r="J189" s="29">
        <f>'11.individulas FC'!J189+'12.legal entities FC'!J189+'13.non-residents FC'!J21</f>
        <v>127707.4</v>
      </c>
      <c r="K189" s="28">
        <f>('11.individulas FC'!J189*'11.individulas FC'!K189+'12.legal entities FC'!J189*'12.legal entities FC'!K189+'13.non-residents FC'!J21*'13.non-residents FC'!K21)/('11.individulas FC'!J189+'12.legal entities FC'!J189+'13.non-residents FC'!J21)</f>
        <v>3.5604418538001736</v>
      </c>
      <c r="L189" s="29">
        <f>'11.individulas FC'!L189+'12.legal entities FC'!L189+'13.non-residents FC'!L21</f>
        <v>206519.6</v>
      </c>
      <c r="M189" s="28">
        <f>('11.individulas FC'!L189*'11.individulas FC'!M189+'12.legal entities FC'!L189*'12.legal entities FC'!M189+'13.non-residents FC'!L21*'13.non-residents FC'!M21)/('11.individulas FC'!L189+'12.legal entities FC'!L189+'13.non-residents FC'!L21)</f>
        <v>6.1461471792507814</v>
      </c>
      <c r="N189" s="29">
        <f>'11.individulas FC'!N189+'12.legal entities FC'!N189+'13.non-residents FC'!N21</f>
        <v>147867.6</v>
      </c>
      <c r="O189" s="28">
        <f>('11.individulas FC'!N189*'11.individulas FC'!O189+'12.legal entities FC'!N189*'12.legal entities FC'!O189+'13.non-residents FC'!N21*'13.non-residents FC'!O21)/('11.individulas FC'!N189+'12.legal entities FC'!N189+'13.non-residents FC'!N21)</f>
        <v>9.0089694023572449</v>
      </c>
      <c r="P189" s="29">
        <f>'11.individulas FC'!P189+'12.legal entities FC'!P189+'13.non-residents FC'!P21</f>
        <v>190943.7</v>
      </c>
      <c r="Q189" s="28">
        <f>('11.individulas FC'!P189*'11.individulas FC'!Q189+'12.legal entities FC'!P189*'12.legal entities FC'!Q189+'13.non-residents FC'!P21*'13.non-residents FC'!Q21)/('11.individulas FC'!P189+'12.legal entities FC'!P189+'13.non-residents FC'!P21)</f>
        <v>11.085761698343536</v>
      </c>
      <c r="R189" s="30">
        <f>'11.individulas FC'!R189+'12.legal entities FC'!R189+'13.non-residents FC'!R21</f>
        <v>1023.3000000000001</v>
      </c>
      <c r="S189" s="31">
        <f>('11.individulas FC'!R189*'11.individulas FC'!S189+'12.legal entities FC'!R189*'12.legal entities FC'!S189+'13.non-residents FC'!R21*'13.non-residents FC'!S21)/('11.individulas FC'!R189+'12.legal entities FC'!R189+'13.non-residents FC'!R21)</f>
        <v>14.550381119906211</v>
      </c>
    </row>
    <row r="190" spans="1:19" ht="14.25" customHeight="1" x14ac:dyDescent="0.2">
      <c r="A190" s="26" t="s">
        <v>19</v>
      </c>
      <c r="B190" s="27">
        <f>'11.individulas FC'!B190+'12.legal entities FC'!B190+'13.non-residents FC'!B22</f>
        <v>6440543.1000000006</v>
      </c>
      <c r="C190" s="28">
        <f>('11.individulas FC'!B190*'11.individulas FC'!C190+'12.legal entities FC'!B190*'12.legal entities FC'!C190+'13.non-residents FC'!B22*'13.non-residents FC'!C22)/('11.individulas FC'!B190+'12.legal entities FC'!B190+'13.non-residents FC'!B22)</f>
        <v>1.2192104609935774</v>
      </c>
      <c r="D190" s="29">
        <f>'11.individulas FC'!D190+'12.legal entities FC'!D190+'13.non-residents FC'!D22</f>
        <v>5597648.2000000002</v>
      </c>
      <c r="E190" s="28">
        <f>('11.individulas FC'!D190*'11.individulas FC'!E190+'12.legal entities FC'!D190*'12.legal entities FC'!E190+'13.non-residents FC'!D22*'13.non-residents FC'!E22)/('11.individulas FC'!D190+'12.legal entities FC'!D190+'13.non-residents FC'!D22)</f>
        <v>0.26644278002322469</v>
      </c>
      <c r="F190" s="29">
        <f t="shared" si="6"/>
        <v>842894.90000000014</v>
      </c>
      <c r="G190" s="28">
        <f t="shared" si="7"/>
        <v>7.5465216054813054</v>
      </c>
      <c r="H190" s="29">
        <f>'11.individulas FC'!H190+'12.legal entities FC'!H190+'13.non-residents FC'!H22</f>
        <v>58228.7</v>
      </c>
      <c r="I190" s="28">
        <f>('11.individulas FC'!H190*'11.individulas FC'!I190+'12.legal entities FC'!H190*'12.legal entities FC'!I190+'13.non-residents FC'!H22*'13.non-residents FC'!I22)/('11.individulas FC'!H190+'12.legal entities FC'!H190+'13.non-residents FC'!H22)</f>
        <v>1.6566665063791608</v>
      </c>
      <c r="J190" s="29">
        <f>'11.individulas FC'!J190+'12.legal entities FC'!J190+'13.non-residents FC'!J22</f>
        <v>147091.20000000001</v>
      </c>
      <c r="K190" s="28">
        <f>('11.individulas FC'!J190*'11.individulas FC'!K190+'12.legal entities FC'!J190*'12.legal entities FC'!K190+'13.non-residents FC'!J22*'13.non-residents FC'!K22)/('11.individulas FC'!J190+'12.legal entities FC'!J190+'13.non-residents FC'!J22)</f>
        <v>3.6914603796828085</v>
      </c>
      <c r="L190" s="29">
        <f>'11.individulas FC'!L190+'12.legal entities FC'!L190+'13.non-residents FC'!L22</f>
        <v>90221.3</v>
      </c>
      <c r="M190" s="28">
        <f>('11.individulas FC'!L190*'11.individulas FC'!M190+'12.legal entities FC'!L190*'12.legal entities FC'!M190+'13.non-residents FC'!L22*'13.non-residents FC'!M22)/('11.individulas FC'!L190+'12.legal entities FC'!L190+'13.non-residents FC'!L22)</f>
        <v>5.912303125758549</v>
      </c>
      <c r="N190" s="29">
        <f>'11.individulas FC'!N190+'12.legal entities FC'!N190+'13.non-residents FC'!N22</f>
        <v>182101.6</v>
      </c>
      <c r="O190" s="28">
        <f>('11.individulas FC'!N190*'11.individulas FC'!O190+'12.legal entities FC'!N190*'12.legal entities FC'!O190+'13.non-residents FC'!N22*'13.non-residents FC'!O22)/('11.individulas FC'!N190+'12.legal entities FC'!N190+'13.non-residents FC'!N22)</f>
        <v>9.1224548933123053</v>
      </c>
      <c r="P190" s="29">
        <f>'11.individulas FC'!P190+'12.legal entities FC'!P190+'13.non-residents FC'!P22</f>
        <v>364671.30000000005</v>
      </c>
      <c r="Q190" s="28">
        <f>('11.individulas FC'!P190*'11.individulas FC'!Q190+'12.legal entities FC'!P190*'12.legal entities FC'!Q190+'13.non-residents FC'!P22*'13.non-residents FC'!Q22)/('11.individulas FC'!P190+'12.legal entities FC'!P190+'13.non-residents FC'!P22)</f>
        <v>9.6431949319839667</v>
      </c>
      <c r="R190" s="30">
        <f>'11.individulas FC'!R190+'12.legal entities FC'!R190+'13.non-residents FC'!R22</f>
        <v>580.80000000000007</v>
      </c>
      <c r="S190" s="31">
        <f>('11.individulas FC'!R190*'11.individulas FC'!S190+'12.legal entities FC'!R190*'12.legal entities FC'!S190+'13.non-residents FC'!R22*'13.non-residents FC'!S22)/('11.individulas FC'!R190+'12.legal entities FC'!R190+'13.non-residents FC'!R22)</f>
        <v>17.651449724517892</v>
      </c>
    </row>
    <row r="191" spans="1:19" ht="14.25" customHeight="1" x14ac:dyDescent="0.2">
      <c r="A191" s="26" t="s">
        <v>20</v>
      </c>
      <c r="B191" s="27">
        <f>'11.individulas FC'!B191+'12.legal entities FC'!B191+'13.non-residents FC'!B23</f>
        <v>7778945.9000000004</v>
      </c>
      <c r="C191" s="28">
        <f>('11.individulas FC'!B191*'11.individulas FC'!C191+'12.legal entities FC'!B191*'12.legal entities FC'!C191+'13.non-residents FC'!B23*'13.non-residents FC'!C23)/('11.individulas FC'!B191+'12.legal entities FC'!B191+'13.non-residents FC'!B23)</f>
        <v>1.0164623583511478</v>
      </c>
      <c r="D191" s="29">
        <f>'11.individulas FC'!D191+'12.legal entities FC'!D191+'13.non-residents FC'!D23</f>
        <v>6858182.6000000006</v>
      </c>
      <c r="E191" s="28">
        <f>('11.individulas FC'!D191*'11.individulas FC'!E191+'12.legal entities FC'!D191*'12.legal entities FC'!E191+'13.non-residents FC'!D23*'13.non-residents FC'!E23)/('11.individulas FC'!D191+'12.legal entities FC'!D191+'13.non-residents FC'!D23)</f>
        <v>0.20823968466514731</v>
      </c>
      <c r="F191" s="29">
        <f t="shared" si="6"/>
        <v>920763.29999999993</v>
      </c>
      <c r="G191" s="28">
        <f t="shared" si="7"/>
        <v>7.0364011174207235</v>
      </c>
      <c r="H191" s="29">
        <f>'11.individulas FC'!H191+'12.legal entities FC'!H191+'13.non-residents FC'!H23</f>
        <v>34610.1</v>
      </c>
      <c r="I191" s="28">
        <f>('11.individulas FC'!H191*'11.individulas FC'!I191+'12.legal entities FC'!H191*'12.legal entities FC'!I191+'13.non-residents FC'!H23*'13.non-residents FC'!I23)/('11.individulas FC'!H191+'12.legal entities FC'!H191+'13.non-residents FC'!H23)</f>
        <v>2.0737983998890508</v>
      </c>
      <c r="J191" s="29">
        <f>'11.individulas FC'!J191+'12.legal entities FC'!J191+'13.non-residents FC'!J23</f>
        <v>177668.09999999998</v>
      </c>
      <c r="K191" s="28">
        <f>('11.individulas FC'!J191*'11.individulas FC'!K191+'12.legal entities FC'!J191*'12.legal entities FC'!K191+'13.non-residents FC'!J23*'13.non-residents FC'!K23)/('11.individulas FC'!J191+'12.legal entities FC'!J191+'13.non-residents FC'!J23)</f>
        <v>3.8313214696391786</v>
      </c>
      <c r="L191" s="29">
        <f>'11.individulas FC'!L191+'12.legal entities FC'!L191+'13.non-residents FC'!L23</f>
        <v>140567.6</v>
      </c>
      <c r="M191" s="28">
        <f>('11.individulas FC'!L191*'11.individulas FC'!M191+'12.legal entities FC'!L191*'12.legal entities FC'!M191+'13.non-residents FC'!L23*'13.non-residents FC'!M23)/('11.individulas FC'!L191+'12.legal entities FC'!L191+'13.non-residents FC'!L23)</f>
        <v>6.1008504875945819</v>
      </c>
      <c r="N191" s="29">
        <f>'11.individulas FC'!N191+'12.legal entities FC'!N191+'13.non-residents FC'!N23</f>
        <v>319692.79999999999</v>
      </c>
      <c r="O191" s="28">
        <f>('11.individulas FC'!N191*'11.individulas FC'!O191+'12.legal entities FC'!N191*'12.legal entities FC'!O191+'13.non-residents FC'!N23*'13.non-residents FC'!O23)/('11.individulas FC'!N191+'12.legal entities FC'!N191+'13.non-residents FC'!N23)</f>
        <v>6.1045072331938668</v>
      </c>
      <c r="P191" s="29">
        <f>'11.individulas FC'!P191+'12.legal entities FC'!P191+'13.non-residents FC'!P23</f>
        <v>240292.6</v>
      </c>
      <c r="Q191" s="28">
        <f>('11.individulas FC'!P191*'11.individulas FC'!Q191+'12.legal entities FC'!P191*'12.legal entities FC'!Q191+'13.non-residents FC'!P23*'13.non-residents FC'!Q23)/('11.individulas FC'!P191+'12.legal entities FC'!P191+'13.non-residents FC'!P23)</f>
        <v>11.545045785846053</v>
      </c>
      <c r="R191" s="29">
        <f>'11.individulas FC'!R191+'12.legal entities FC'!R191+'13.non-residents FC'!R23</f>
        <v>7932.1</v>
      </c>
      <c r="S191" s="28">
        <f>('11.individulas FC'!R191*'11.individulas FC'!S191+'12.legal entities FC'!R191*'12.legal entities FC'!S191+'13.non-residents FC'!R23*'13.non-residents FC'!S23)/('11.individulas FC'!R191+'12.legal entities FC'!R191+'13.non-residents FC'!R23)</f>
        <v>18.033553157423601</v>
      </c>
    </row>
    <row r="192" spans="1:19" ht="14.25" customHeight="1" x14ac:dyDescent="0.2">
      <c r="A192" s="26" t="s">
        <v>21</v>
      </c>
      <c r="B192" s="27">
        <f>'11.individulas FC'!B192+'12.legal entities FC'!B192+'13.non-residents FC'!B24</f>
        <v>7038093.7999999998</v>
      </c>
      <c r="C192" s="28">
        <f>('11.individulas FC'!B192*'11.individulas FC'!C192+'12.legal entities FC'!B192*'12.legal entities FC'!C192+'13.non-residents FC'!B24*'13.non-residents FC'!C24)/('11.individulas FC'!B192+'12.legal entities FC'!B192+'13.non-residents FC'!B24)</f>
        <v>0.93070334854019765</v>
      </c>
      <c r="D192" s="29">
        <f>'11.individulas FC'!D192+'12.legal entities FC'!D192+'13.non-residents FC'!D24</f>
        <v>6345969.5999999996</v>
      </c>
      <c r="E192" s="28">
        <f>('11.individulas FC'!D192*'11.individulas FC'!E192+'12.legal entities FC'!D192*'12.legal entities FC'!E192+'13.non-residents FC'!D24*'13.non-residents FC'!E24)/('11.individulas FC'!D192+'12.legal entities FC'!D192+'13.non-residents FC'!D24)</f>
        <v>0.22406081034488423</v>
      </c>
      <c r="F192" s="29">
        <f t="shared" si="6"/>
        <v>692124.19999999984</v>
      </c>
      <c r="G192" s="28">
        <f t="shared" si="7"/>
        <v>7.4097891332220502</v>
      </c>
      <c r="H192" s="29">
        <f>'11.individulas FC'!H192+'12.legal entities FC'!H192+'13.non-residents FC'!H24</f>
        <v>51935.8</v>
      </c>
      <c r="I192" s="28">
        <f>('11.individulas FC'!H192*'11.individulas FC'!I192+'12.legal entities FC'!H192*'12.legal entities FC'!I192+'13.non-residents FC'!H24*'13.non-residents FC'!I24)/('11.individulas FC'!H192+'12.legal entities FC'!H192+'13.non-residents FC'!H24)</f>
        <v>2.8060980287200694</v>
      </c>
      <c r="J192" s="29">
        <f>'11.individulas FC'!J192+'12.legal entities FC'!J192+'13.non-residents FC'!J24</f>
        <v>110826.79999999999</v>
      </c>
      <c r="K192" s="28">
        <f>('11.individulas FC'!J192*'11.individulas FC'!K192+'12.legal entities FC'!J192*'12.legal entities FC'!K192+'13.non-residents FC'!J24*'13.non-residents FC'!K24)/('11.individulas FC'!J192+'12.legal entities FC'!J192+'13.non-residents FC'!J24)</f>
        <v>4.2703245153699294</v>
      </c>
      <c r="L192" s="29">
        <f>'11.individulas FC'!L192+'12.legal entities FC'!L192+'13.non-residents FC'!L24</f>
        <v>140665.19999999998</v>
      </c>
      <c r="M192" s="28">
        <f>('11.individulas FC'!L192*'11.individulas FC'!M192+'12.legal entities FC'!L192*'12.legal entities FC'!M192+'13.non-residents FC'!L24*'13.non-residents FC'!M24)/('11.individulas FC'!L192+'12.legal entities FC'!L192+'13.non-residents FC'!L24)</f>
        <v>5.5250148295385033</v>
      </c>
      <c r="N192" s="29">
        <f>'11.individulas FC'!N192+'12.legal entities FC'!N192+'13.non-residents FC'!N24</f>
        <v>154527.19999999998</v>
      </c>
      <c r="O192" s="28">
        <f>('11.individulas FC'!N192*'11.individulas FC'!O192+'12.legal entities FC'!N192*'12.legal entities FC'!O192+'13.non-residents FC'!N24*'13.non-residents FC'!O24)/('11.individulas FC'!N192+'12.legal entities FC'!N192+'13.non-residents FC'!N24)</f>
        <v>8.5374718107880057</v>
      </c>
      <c r="P192" s="29">
        <f>'11.individulas FC'!P192+'12.legal entities FC'!P192+'13.non-residents FC'!P24</f>
        <v>233299.50000000003</v>
      </c>
      <c r="Q192" s="28">
        <f>('11.individulas FC'!P192*'11.individulas FC'!Q192+'12.legal entities FC'!P192*'12.legal entities FC'!Q192+'13.non-residents FC'!P24*'13.non-residents FC'!Q24)/('11.individulas FC'!P192+'12.legal entities FC'!P192+'13.non-residents FC'!P24)</f>
        <v>10.294120171710629</v>
      </c>
      <c r="R192" s="30">
        <f>'11.individulas FC'!R192+'12.legal entities FC'!R192+'13.non-residents FC'!R24</f>
        <v>869.69999999999993</v>
      </c>
      <c r="S192" s="31">
        <f>('11.individulas FC'!R192*'11.individulas FC'!S192+'12.legal entities FC'!R192*'12.legal entities FC'!S192+'13.non-residents FC'!R24*'13.non-residents FC'!S24)/('11.individulas FC'!R192+'12.legal entities FC'!R192+'13.non-residents FC'!R24)</f>
        <v>13.141324594687841</v>
      </c>
    </row>
    <row r="193" spans="1:19" ht="14.25" customHeight="1" x14ac:dyDescent="0.2">
      <c r="A193" s="26" t="s">
        <v>22</v>
      </c>
      <c r="B193" s="27">
        <f>'11.individulas FC'!B193+'12.legal entities FC'!B193+'13.non-residents FC'!B25</f>
        <v>9202011.5999999996</v>
      </c>
      <c r="C193" s="28">
        <f>('11.individulas FC'!B193*'11.individulas FC'!C193+'12.legal entities FC'!B193*'12.legal entities FC'!C193+'13.non-residents FC'!B25*'13.non-residents FC'!C25)/('11.individulas FC'!B193+'12.legal entities FC'!B193+'13.non-residents FC'!B25)</f>
        <v>0.87450651627085507</v>
      </c>
      <c r="D193" s="29">
        <f>'11.individulas FC'!D193+'12.legal entities FC'!D193+'13.non-residents FC'!D25</f>
        <v>8036735</v>
      </c>
      <c r="E193" s="28">
        <f>('11.individulas FC'!D193*'11.individulas FC'!E193+'12.legal entities FC'!D193*'12.legal entities FC'!E193+'13.non-residents FC'!D25*'13.non-residents FC'!E25)/('11.individulas FC'!D193+'12.legal entities FC'!D193+'13.non-residents FC'!D25)</f>
        <v>0.23652335867737345</v>
      </c>
      <c r="F193" s="29">
        <f t="shared" si="6"/>
        <v>1165276.6000000001</v>
      </c>
      <c r="G193" s="28">
        <f t="shared" si="7"/>
        <v>5.2745790587402128</v>
      </c>
      <c r="H193" s="29">
        <f>'11.individulas FC'!H193+'12.legal entities FC'!H193+'13.non-residents FC'!H25</f>
        <v>269771.60000000003</v>
      </c>
      <c r="I193" s="28">
        <f>('11.individulas FC'!H193*'11.individulas FC'!I193+'12.legal entities FC'!H193*'12.legal entities FC'!I193+'13.non-residents FC'!H25*'13.non-residents FC'!I25)/('11.individulas FC'!H193+'12.legal entities FC'!H193+'13.non-residents FC'!H25)</f>
        <v>1.133510525199835</v>
      </c>
      <c r="J193" s="29">
        <f>'11.individulas FC'!J193+'12.legal entities FC'!J193+'13.non-residents FC'!J25</f>
        <v>238744.6</v>
      </c>
      <c r="K193" s="28">
        <f>('11.individulas FC'!J193*'11.individulas FC'!K193+'12.legal entities FC'!J193*'12.legal entities FC'!K193+'13.non-residents FC'!J25*'13.non-residents FC'!K25)/('11.individulas FC'!J193+'12.legal entities FC'!J193+'13.non-residents FC'!J25)</f>
        <v>2.0200814049825624</v>
      </c>
      <c r="L193" s="29">
        <f>'11.individulas FC'!L193+'12.legal entities FC'!L193+'13.non-residents FC'!L25</f>
        <v>216315.1</v>
      </c>
      <c r="M193" s="28">
        <f>('11.individulas FC'!L193*'11.individulas FC'!M193+'12.legal entities FC'!L193*'12.legal entities FC'!M193+'13.non-residents FC'!L25*'13.non-residents FC'!M25)/('11.individulas FC'!L193+'12.legal entities FC'!L193+'13.non-residents FC'!L25)</f>
        <v>6.5768944008069719</v>
      </c>
      <c r="N193" s="29">
        <f>'11.individulas FC'!N193+'12.legal entities FC'!N193+'13.non-residents FC'!N25</f>
        <v>219513.9</v>
      </c>
      <c r="O193" s="28">
        <f>('11.individulas FC'!N193*'11.individulas FC'!O193+'12.legal entities FC'!N193*'12.legal entities FC'!O193+'13.non-residents FC'!N25*'13.non-residents FC'!O25)/('11.individulas FC'!N193+'12.legal entities FC'!N193+'13.non-residents FC'!N25)</f>
        <v>8.3081235402405031</v>
      </c>
      <c r="P193" s="29">
        <f>'11.individulas FC'!P193+'12.legal entities FC'!P193+'13.non-residents FC'!P25</f>
        <v>220915.30000000002</v>
      </c>
      <c r="Q193" s="28">
        <f>('11.individulas FC'!P193*'11.individulas FC'!Q193+'12.legal entities FC'!P193*'12.legal entities FC'!Q193+'13.non-residents FC'!P25*'13.non-residents FC'!Q25)/('11.individulas FC'!P193+'12.legal entities FC'!P193+'13.non-residents FC'!P25)</f>
        <v>9.5588467661587799</v>
      </c>
      <c r="R193" s="30">
        <f>'11.individulas FC'!R193+'12.legal entities FC'!R193+'13.non-residents FC'!R25</f>
        <v>16.100000000000001</v>
      </c>
      <c r="S193" s="31">
        <f>('11.individulas FC'!R193*'11.individulas FC'!S193+'12.legal entities FC'!R193*'12.legal entities FC'!S193+'13.non-residents FC'!R25*'13.non-residents FC'!S25)/('11.individulas FC'!R193+'12.legal entities FC'!R193+'13.non-residents FC'!R25)</f>
        <v>9.0314285714285703</v>
      </c>
    </row>
    <row r="194" spans="1:19" ht="14.25" customHeight="1" x14ac:dyDescent="0.2">
      <c r="A194" s="26" t="s">
        <v>23</v>
      </c>
      <c r="B194" s="27">
        <f>'11.individulas FC'!B194+'12.legal entities FC'!B194+'13.non-residents FC'!B26</f>
        <v>8514258.5999999996</v>
      </c>
      <c r="C194" s="28">
        <f>('11.individulas FC'!B194*'11.individulas FC'!C194+'12.legal entities FC'!B194*'12.legal entities FC'!C194+'13.non-residents FC'!B26*'13.non-residents FC'!C26)/('11.individulas FC'!B194+'12.legal entities FC'!B194+'13.non-residents FC'!B26)</f>
        <v>0.83555061376688811</v>
      </c>
      <c r="D194" s="29">
        <f>'11.individulas FC'!D194+'12.legal entities FC'!D194+'13.non-residents FC'!D26</f>
        <v>7570690.7000000002</v>
      </c>
      <c r="E194" s="28">
        <f>('11.individulas FC'!D194*'11.individulas FC'!E194+'12.legal entities FC'!D194*'12.legal entities FC'!E194+'13.non-residents FC'!D26*'13.non-residents FC'!E26)/('11.individulas FC'!D194+'12.legal entities FC'!D194+'13.non-residents FC'!D26)</f>
        <v>0.1692336421827404</v>
      </c>
      <c r="F194" s="29">
        <f t="shared" si="6"/>
        <v>943567.9</v>
      </c>
      <c r="G194" s="28">
        <f t="shared" si="7"/>
        <v>6.1817262308308765</v>
      </c>
      <c r="H194" s="29">
        <f>'11.individulas FC'!H194+'12.legal entities FC'!H194+'13.non-residents FC'!H26</f>
        <v>253494.8</v>
      </c>
      <c r="I194" s="28">
        <f>('11.individulas FC'!H194*'11.individulas FC'!I194+'12.legal entities FC'!H194*'12.legal entities FC'!I194+'13.non-residents FC'!H26*'13.non-residents FC'!I26)/('11.individulas FC'!H194+'12.legal entities FC'!H194+'13.non-residents FC'!H26)</f>
        <v>0.99842657916454258</v>
      </c>
      <c r="J194" s="29">
        <f>'11.individulas FC'!J194+'12.legal entities FC'!J194+'13.non-residents FC'!J26</f>
        <v>121611.9</v>
      </c>
      <c r="K194" s="28">
        <f>('11.individulas FC'!J194*'11.individulas FC'!K194+'12.legal entities FC'!J194*'12.legal entities FC'!K194+'13.non-residents FC'!J26*'13.non-residents FC'!K26)/('11.individulas FC'!J194+'12.legal entities FC'!J194+'13.non-residents FC'!J26)</f>
        <v>3.4880612341390966</v>
      </c>
      <c r="L194" s="29">
        <f>'11.individulas FC'!L194+'12.legal entities FC'!L194+'13.non-residents FC'!L26</f>
        <v>123422.39999999999</v>
      </c>
      <c r="M194" s="28">
        <f>('11.individulas FC'!L194*'11.individulas FC'!M194+'12.legal entities FC'!L194*'12.legal entities FC'!M194+'13.non-residents FC'!L26*'13.non-residents FC'!M26)/('11.individulas FC'!L194+'12.legal entities FC'!L194+'13.non-residents FC'!L26)</f>
        <v>6.4914569802564168</v>
      </c>
      <c r="N194" s="29">
        <f>'11.individulas FC'!N194+'12.legal entities FC'!N194+'13.non-residents FC'!N26</f>
        <v>186297.90000000002</v>
      </c>
      <c r="O194" s="28">
        <f>('11.individulas FC'!N194*'11.individulas FC'!O194+'12.legal entities FC'!N194*'12.legal entities FC'!O194+'13.non-residents FC'!N26*'13.non-residents FC'!O26)/('11.individulas FC'!N194+'12.legal entities FC'!N194+'13.non-residents FC'!N26)</f>
        <v>9.6078519403600389</v>
      </c>
      <c r="P194" s="29">
        <f>'11.individulas FC'!P194+'12.legal entities FC'!P194+'13.non-residents FC'!P26</f>
        <v>256728.9</v>
      </c>
      <c r="Q194" s="28">
        <f>('11.individulas FC'!P194*'11.individulas FC'!Q194+'12.legal entities FC'!P194*'12.legal entities FC'!Q194+'13.non-residents FC'!P26*'13.non-residents FC'!Q26)/('11.individulas FC'!P194+'12.legal entities FC'!P194+'13.non-residents FC'!P26)</f>
        <v>9.9040133074227548</v>
      </c>
      <c r="R194" s="30">
        <f>'11.individulas FC'!R194+'12.legal entities FC'!R194+'13.non-residents FC'!R26</f>
        <v>2011.9999999999998</v>
      </c>
      <c r="S194" s="31">
        <f>('11.individulas FC'!R194*'11.individulas FC'!S194+'12.legal entities FC'!R194*'12.legal entities FC'!S194+'13.non-residents FC'!R26*'13.non-residents FC'!S26)/('11.individulas FC'!R194+'12.legal entities FC'!R194+'13.non-residents FC'!R26)</f>
        <v>10.851121272365813</v>
      </c>
    </row>
    <row r="195" spans="1:19" ht="14.25" customHeight="1" x14ac:dyDescent="0.2">
      <c r="A195" s="26" t="s">
        <v>24</v>
      </c>
      <c r="B195" s="27">
        <f>'11.individulas FC'!B195+'12.legal entities FC'!B195+'13.non-residents FC'!B27</f>
        <v>8792891.4000000004</v>
      </c>
      <c r="C195" s="28">
        <f>('11.individulas FC'!B195*'11.individulas FC'!C195+'12.legal entities FC'!B195*'12.legal entities FC'!C195+'13.non-residents FC'!B27*'13.non-residents FC'!C27)/('11.individulas FC'!B195+'12.legal entities FC'!B195+'13.non-residents FC'!B27)</f>
        <v>0.82323283362740052</v>
      </c>
      <c r="D195" s="29">
        <f>'11.individulas FC'!D195+'12.legal entities FC'!D195+'13.non-residents FC'!D27</f>
        <v>7838250.4000000004</v>
      </c>
      <c r="E195" s="28">
        <f>('11.individulas FC'!D195*'11.individulas FC'!E195+'12.legal entities FC'!D195*'12.legal entities FC'!E195+'13.non-residents FC'!D27*'13.non-residents FC'!E27)/('11.individulas FC'!D195+'12.legal entities FC'!D195+'13.non-residents FC'!D27)</f>
        <v>0.16733652589103298</v>
      </c>
      <c r="F195" s="29">
        <f t="shared" si="6"/>
        <v>954641</v>
      </c>
      <c r="G195" s="28">
        <f t="shared" si="7"/>
        <v>6.2085865911897784</v>
      </c>
      <c r="H195" s="29">
        <f>'11.individulas FC'!H195+'12.legal entities FC'!H195+'13.non-residents FC'!H27</f>
        <v>199805</v>
      </c>
      <c r="I195" s="28">
        <f>('11.individulas FC'!H195*'11.individulas FC'!I195+'12.legal entities FC'!H195*'12.legal entities FC'!I195+'13.non-residents FC'!H27*'13.non-residents FC'!I27)/('11.individulas FC'!H195+'12.legal entities FC'!H195+'13.non-residents FC'!H27)</f>
        <v>1.3283777783338766</v>
      </c>
      <c r="J195" s="29">
        <f>'11.individulas FC'!J195+'12.legal entities FC'!J195+'13.non-residents FC'!J27</f>
        <v>171932.4</v>
      </c>
      <c r="K195" s="28">
        <f>('11.individulas FC'!J195*'11.individulas FC'!K195+'12.legal entities FC'!J195*'12.legal entities FC'!K195+'13.non-residents FC'!J27*'13.non-residents FC'!K27)/('11.individulas FC'!J195+'12.legal entities FC'!J195+'13.non-residents FC'!J27)</f>
        <v>3.7036527204878182</v>
      </c>
      <c r="L195" s="29">
        <f>'11.individulas FC'!L195+'12.legal entities FC'!L195+'13.non-residents FC'!L27</f>
        <v>122156.4</v>
      </c>
      <c r="M195" s="28">
        <f>('11.individulas FC'!L195*'11.individulas FC'!M195+'12.legal entities FC'!L195*'12.legal entities FC'!M195+'13.non-residents FC'!L27*'13.non-residents FC'!M27)/('11.individulas FC'!L195+'12.legal entities FC'!L195+'13.non-residents FC'!L27)</f>
        <v>6.3913629822096967</v>
      </c>
      <c r="N195" s="29">
        <f>'11.individulas FC'!N195+'12.legal entities FC'!N195+'13.non-residents FC'!N27</f>
        <v>188063.09999999998</v>
      </c>
      <c r="O195" s="28">
        <f>('11.individulas FC'!N195*'11.individulas FC'!O195+'12.legal entities FC'!N195*'12.legal entities FC'!O195+'13.non-residents FC'!N27*'13.non-residents FC'!O27)/('11.individulas FC'!N195+'12.legal entities FC'!N195+'13.non-residents FC'!N27)</f>
        <v>9.4800521314388675</v>
      </c>
      <c r="P195" s="29">
        <f>'11.individulas FC'!P195+'12.legal entities FC'!P195+'13.non-residents FC'!P27</f>
        <v>268296.10000000003</v>
      </c>
      <c r="Q195" s="28">
        <f>('11.individulas FC'!P195*'11.individulas FC'!Q195+'12.legal entities FC'!P195*'12.legal entities FC'!Q195+'13.non-residents FC'!P27*'13.non-residents FC'!Q27)/('11.individulas FC'!P195+'12.legal entities FC'!P195+'13.non-residents FC'!P27)</f>
        <v>8.917971528471714</v>
      </c>
      <c r="R195" s="30">
        <f>'11.individulas FC'!R195+'12.legal entities FC'!R195+'13.non-residents FC'!R27</f>
        <v>4388</v>
      </c>
      <c r="S195" s="31">
        <f>('11.individulas FC'!R195*'11.individulas FC'!S195+'12.legal entities FC'!R195*'12.legal entities FC'!S195+'13.non-residents FC'!R27*'13.non-residents FC'!S27)/('11.individulas FC'!R195+'12.legal entities FC'!R195+'13.non-residents FC'!R27)</f>
        <v>15.616687101185089</v>
      </c>
    </row>
    <row r="196" spans="1:19" ht="14.25" customHeight="1" x14ac:dyDescent="0.2">
      <c r="A196" s="26" t="s">
        <v>25</v>
      </c>
      <c r="B196" s="27">
        <f>'11.individulas FC'!B196+'12.legal entities FC'!B196+'13.non-residents FC'!B28</f>
        <v>8903502.0999999978</v>
      </c>
      <c r="C196" s="28">
        <f>('11.individulas FC'!B196*'11.individulas FC'!C196+'12.legal entities FC'!B196*'12.legal entities FC'!C196+'13.non-residents FC'!B28*'13.non-residents FC'!C28)/('11.individulas FC'!B196+'12.legal entities FC'!B196+'13.non-residents FC'!B28)</f>
        <v>0.74582151668162044</v>
      </c>
      <c r="D196" s="29">
        <f>'11.individulas FC'!D196+'12.legal entities FC'!D196+'13.non-residents FC'!D28</f>
        <v>8091828.6999999993</v>
      </c>
      <c r="E196" s="28">
        <f>('11.individulas FC'!D196*'11.individulas FC'!E196+'12.legal entities FC'!D196*'12.legal entities FC'!E196+'13.non-residents FC'!D28*'13.non-residents FC'!E28)/('11.individulas FC'!D196+'12.legal entities FC'!D196+'13.non-residents FC'!D28)</f>
        <v>0.11517296009985969</v>
      </c>
      <c r="F196" s="29">
        <f t="shared" si="6"/>
        <v>811673.39999999991</v>
      </c>
      <c r="G196" s="28">
        <f t="shared" si="7"/>
        <v>7.03295632947931</v>
      </c>
      <c r="H196" s="29">
        <f>'11.individulas FC'!H196+'12.legal entities FC'!H196+'13.non-residents FC'!H28</f>
        <v>114183.8</v>
      </c>
      <c r="I196" s="28">
        <f>('11.individulas FC'!H196*'11.individulas FC'!I196+'12.legal entities FC'!H196*'12.legal entities FC'!I196+'13.non-residents FC'!H28*'13.non-residents FC'!I28)/('11.individulas FC'!H196+'12.legal entities FC'!H196+'13.non-residents FC'!H28)</f>
        <v>1.8501878462619075</v>
      </c>
      <c r="J196" s="29">
        <f>'11.individulas FC'!J196+'12.legal entities FC'!J196+'13.non-residents FC'!J28</f>
        <v>93334.6</v>
      </c>
      <c r="K196" s="28">
        <f>('11.individulas FC'!J196*'11.individulas FC'!K196+'12.legal entities FC'!J196*'12.legal entities FC'!K196+'13.non-residents FC'!J28*'13.non-residents FC'!K28)/('11.individulas FC'!J196+'12.legal entities FC'!J196+'13.non-residents FC'!J28)</f>
        <v>4.628549605398212</v>
      </c>
      <c r="L196" s="29">
        <f>'11.individulas FC'!L196+'12.legal entities FC'!L196+'13.non-residents FC'!L28</f>
        <v>138862.70000000001</v>
      </c>
      <c r="M196" s="28">
        <f>('11.individulas FC'!L196*'11.individulas FC'!M196+'12.legal entities FC'!L196*'12.legal entities FC'!M196+'13.non-residents FC'!L28*'13.non-residents FC'!M28)/('11.individulas FC'!L196+'12.legal entities FC'!L196+'13.non-residents FC'!L28)</f>
        <v>6.2044925887225277</v>
      </c>
      <c r="N196" s="29">
        <f>'11.individulas FC'!N196+'12.legal entities FC'!N196+'13.non-residents FC'!N28</f>
        <v>250812.09999999998</v>
      </c>
      <c r="O196" s="28">
        <f>('11.individulas FC'!N196*'11.individulas FC'!O196+'12.legal entities FC'!N196*'12.legal entities FC'!O196+'13.non-residents FC'!N28*'13.non-residents FC'!O28)/('11.individulas FC'!N196+'12.legal entities FC'!N196+'13.non-residents FC'!N28)</f>
        <v>8.5510934958879545</v>
      </c>
      <c r="P196" s="29">
        <f>'11.individulas FC'!P196+'12.legal entities FC'!P196+'13.non-residents FC'!P28</f>
        <v>213037</v>
      </c>
      <c r="Q196" s="28">
        <f>('11.individulas FC'!P196*'11.individulas FC'!Q196+'12.legal entities FC'!P196*'12.legal entities FC'!Q196+'13.non-residents FC'!P28*'13.non-residents FC'!Q28)/('11.individulas FC'!P196+'12.legal entities FC'!P196+'13.non-residents FC'!P28)</f>
        <v>9.5543591629622657</v>
      </c>
      <c r="R196" s="30">
        <f>'11.individulas FC'!R196+'12.legal entities FC'!R196+'13.non-residents FC'!R28</f>
        <v>1443.2</v>
      </c>
      <c r="S196" s="31">
        <f>('11.individulas FC'!R196*'11.individulas FC'!S196+'12.legal entities FC'!R196*'12.legal entities FC'!S196+'13.non-residents FC'!R28*'13.non-residents FC'!S28)/('11.individulas FC'!R196+'12.legal entities FC'!R196+'13.non-residents FC'!R28)</f>
        <v>16.266593680709502</v>
      </c>
    </row>
    <row r="197" spans="1:19" ht="14.25" customHeight="1" x14ac:dyDescent="0.2">
      <c r="A197" s="26" t="s">
        <v>26</v>
      </c>
      <c r="B197" s="27">
        <f>'11.individulas FC'!B197+'12.legal entities FC'!B197+'13.non-residents FC'!B29</f>
        <v>10372041.5</v>
      </c>
      <c r="C197" s="28">
        <f>('11.individulas FC'!B197*'11.individulas FC'!C197+'12.legal entities FC'!B197*'12.legal entities FC'!C197+'13.non-residents FC'!B29*'13.non-residents FC'!C29)/('11.individulas FC'!B197+'12.legal entities FC'!B197+'13.non-residents FC'!B29)</f>
        <v>0.56845350233124359</v>
      </c>
      <c r="D197" s="29">
        <f>'11.individulas FC'!D197+'12.legal entities FC'!D197+'13.non-residents FC'!D29</f>
        <v>9592744.9000000004</v>
      </c>
      <c r="E197" s="28">
        <f>('11.individulas FC'!D197*'11.individulas FC'!E197+'12.legal entities FC'!D197*'12.legal entities FC'!E197+'13.non-residents FC'!D29*'13.non-residents FC'!E29)/('11.individulas FC'!D197+'12.legal entities FC'!D197+'13.non-residents FC'!D29)</f>
        <v>0.10744094122632203</v>
      </c>
      <c r="F197" s="29">
        <f t="shared" si="6"/>
        <v>779296.60000000009</v>
      </c>
      <c r="G197" s="28">
        <f t="shared" si="7"/>
        <v>6.2432837202164162</v>
      </c>
      <c r="H197" s="29">
        <f>'11.individulas FC'!H197+'12.legal entities FC'!H197+'13.non-residents FC'!H29</f>
        <v>74089.5</v>
      </c>
      <c r="I197" s="28">
        <f>('11.individulas FC'!H197*'11.individulas FC'!I197+'12.legal entities FC'!H197*'12.legal entities FC'!I197+'13.non-residents FC'!H29*'13.non-residents FC'!I29)/('11.individulas FC'!H197+'12.legal entities FC'!H197+'13.non-residents FC'!H29)</f>
        <v>2.1083732107788555</v>
      </c>
      <c r="J197" s="29">
        <f>'11.individulas FC'!J197+'12.legal entities FC'!J197+'13.non-residents FC'!J29</f>
        <v>129222.79999999999</v>
      </c>
      <c r="K197" s="28">
        <f>('11.individulas FC'!J197*'11.individulas FC'!K197+'12.legal entities FC'!J197*'12.legal entities FC'!K197+'13.non-residents FC'!J29*'13.non-residents FC'!K29)/('11.individulas FC'!J197+'12.legal entities FC'!J197+'13.non-residents FC'!J29)</f>
        <v>3.6968477234667545</v>
      </c>
      <c r="L197" s="29">
        <f>'11.individulas FC'!L197+'12.legal entities FC'!L197+'13.non-residents FC'!L29</f>
        <v>215403.4</v>
      </c>
      <c r="M197" s="28">
        <f>('11.individulas FC'!L197*'11.individulas FC'!M197+'12.legal entities FC'!L197*'12.legal entities FC'!M197+'13.non-residents FC'!L29*'13.non-residents FC'!M29)/('11.individulas FC'!L197+'12.legal entities FC'!L197+'13.non-residents FC'!L29)</f>
        <v>5.5045148451695782</v>
      </c>
      <c r="N197" s="29">
        <f>'11.individulas FC'!N197+'12.legal entities FC'!N197+'13.non-residents FC'!N29</f>
        <v>166749.30000000002</v>
      </c>
      <c r="O197" s="28">
        <f>('11.individulas FC'!N197*'11.individulas FC'!O197+'12.legal entities FC'!N197*'12.legal entities FC'!O197+'13.non-residents FC'!N29*'13.non-residents FC'!O29)/('11.individulas FC'!N197+'12.legal entities FC'!N197+'13.non-residents FC'!N29)</f>
        <v>8.8858897998372424</v>
      </c>
      <c r="P197" s="29">
        <f>'11.individulas FC'!P197+'12.legal entities FC'!P197+'13.non-residents FC'!P29</f>
        <v>192726.3</v>
      </c>
      <c r="Q197" s="28">
        <f>('11.individulas FC'!P197*'11.individulas FC'!Q197+'12.legal entities FC'!P197*'12.legal entities FC'!Q197+'13.non-residents FC'!P29*'13.non-residents FC'!Q29)/('11.individulas FC'!P197+'12.legal entities FC'!P197+'13.non-residents FC'!P29)</f>
        <v>8.0035051884460202</v>
      </c>
      <c r="R197" s="30">
        <f>'11.individulas FC'!R197+'12.legal entities FC'!R197+'13.non-residents FC'!R29</f>
        <v>1105.3</v>
      </c>
      <c r="S197" s="31">
        <f>('11.individulas FC'!R197*'11.individulas FC'!S197+'12.legal entities FC'!R197*'12.legal entities FC'!S197+'13.non-residents FC'!R29*'13.non-residents FC'!S29)/('11.individulas FC'!R197+'12.legal entities FC'!R197+'13.non-residents FC'!R29)</f>
        <v>19.498223106848798</v>
      </c>
    </row>
    <row r="198" spans="1:19" ht="14.25" customHeight="1" x14ac:dyDescent="0.2">
      <c r="A198" s="26" t="s">
        <v>27</v>
      </c>
      <c r="B198" s="27">
        <f>'11.individulas FC'!B198+'12.legal entities FC'!B198+'13.non-residents FC'!B30</f>
        <v>10977795.700000001</v>
      </c>
      <c r="C198" s="28">
        <f>('11.individulas FC'!B198*'11.individulas FC'!C198+'12.legal entities FC'!B198*'12.legal entities FC'!C198+'13.non-residents FC'!B30*'13.non-residents FC'!C30)/('11.individulas FC'!B198+'12.legal entities FC'!B198+'13.non-residents FC'!B30)</f>
        <v>0.53658824129875193</v>
      </c>
      <c r="D198" s="29">
        <f>'11.individulas FC'!D198+'12.legal entities FC'!D198+'13.non-residents FC'!D30</f>
        <v>10283283.1</v>
      </c>
      <c r="E198" s="28">
        <f>('11.individulas FC'!D198*'11.individulas FC'!E198+'12.legal entities FC'!D198*'12.legal entities FC'!E198+'13.non-residents FC'!D30*'13.non-residents FC'!E30)/('11.individulas FC'!D198+'12.legal entities FC'!D198+'13.non-residents FC'!D30)</f>
        <v>6.9834373907298089E-2</v>
      </c>
      <c r="F198" s="29">
        <f t="shared" si="6"/>
        <v>694512.59999999986</v>
      </c>
      <c r="G198" s="28">
        <f t="shared" si="7"/>
        <v>7.447567475377701</v>
      </c>
      <c r="H198" s="29">
        <f>'11.individulas FC'!H198+'12.legal entities FC'!H198+'13.non-residents FC'!H30</f>
        <v>86266.2</v>
      </c>
      <c r="I198" s="28">
        <f>('11.individulas FC'!H198*'11.individulas FC'!I198+'12.legal entities FC'!H198*'12.legal entities FC'!I198+'13.non-residents FC'!H30*'13.non-residents FC'!I30)/('11.individulas FC'!H198+'12.legal entities FC'!H198+'13.non-residents FC'!H30)</f>
        <v>3.1198207988760354</v>
      </c>
      <c r="J198" s="29">
        <f>'11.individulas FC'!J198+'12.legal entities FC'!J198+'13.non-residents FC'!J30</f>
        <v>102837.00000000001</v>
      </c>
      <c r="K198" s="28">
        <f>('11.individulas FC'!J198*'11.individulas FC'!K198+'12.legal entities FC'!J198*'12.legal entities FC'!K198+'13.non-residents FC'!J30*'13.non-residents FC'!K30)/('11.individulas FC'!J198+'12.legal entities FC'!J198+'13.non-residents FC'!J30)</f>
        <v>4.0578915273685574</v>
      </c>
      <c r="L198" s="29">
        <f>'11.individulas FC'!L198+'12.legal entities FC'!L198+'13.non-residents FC'!L30</f>
        <v>145998.59999999998</v>
      </c>
      <c r="M198" s="28">
        <f>('11.individulas FC'!L198*'11.individulas FC'!M198+'12.legal entities FC'!L198*'12.legal entities FC'!M198+'13.non-residents FC'!L30*'13.non-residents FC'!M30)/('11.individulas FC'!L198+'12.legal entities FC'!L198+'13.non-residents FC'!L30)</f>
        <v>6.8267923802009092</v>
      </c>
      <c r="N198" s="29">
        <f>'11.individulas FC'!N198+'12.legal entities FC'!N198+'13.non-residents FC'!N30</f>
        <v>135106.4</v>
      </c>
      <c r="O198" s="28">
        <f>('11.individulas FC'!N198*'11.individulas FC'!O198+'12.legal entities FC'!N198*'12.legal entities FC'!O198+'13.non-residents FC'!N30*'13.non-residents FC'!O30)/('11.individulas FC'!N198+'12.legal entities FC'!N198+'13.non-residents FC'!N30)</f>
        <v>8.0919589005406145</v>
      </c>
      <c r="P198" s="29">
        <f>'11.individulas FC'!P198+'12.legal entities FC'!P198+'13.non-residents FC'!P30</f>
        <v>223069.89999999997</v>
      </c>
      <c r="Q198" s="28">
        <f>('11.individulas FC'!P198*'11.individulas FC'!Q198+'12.legal entities FC'!P198*'12.legal entities FC'!Q198+'13.non-residents FC'!P30*'13.non-residents FC'!Q30)/('11.individulas FC'!P198+'12.legal entities FC'!P198+'13.non-residents FC'!P30)</f>
        <v>10.640014753223097</v>
      </c>
      <c r="R198" s="29">
        <f>'11.individulas FC'!R198+'12.legal entities FC'!R198+'13.non-residents FC'!R30</f>
        <v>1234.5</v>
      </c>
      <c r="S198" s="28">
        <f>('11.individulas FC'!R198*'11.individulas FC'!S198+'12.legal entities FC'!R198*'12.legal entities FC'!S198+'13.non-residents FC'!R30*'13.non-residents FC'!S30)/('11.individulas FC'!R198+'12.legal entities FC'!R198+'13.non-residents FC'!R30)</f>
        <v>18.265194005670295</v>
      </c>
    </row>
    <row r="199" spans="1:19" ht="14.25" customHeight="1" x14ac:dyDescent="0.2">
      <c r="A199" s="26" t="s">
        <v>28</v>
      </c>
      <c r="B199" s="27">
        <f>'11.individulas FC'!B199+'12.legal entities FC'!B199+'13.non-residents FC'!B31</f>
        <v>11313373.700000001</v>
      </c>
      <c r="C199" s="28">
        <f>('11.individulas FC'!B199*'11.individulas FC'!C199+'12.legal entities FC'!B199*'12.legal entities FC'!C199+'13.non-residents FC'!B31*'13.non-residents FC'!C31)/('11.individulas FC'!B199+'12.legal entities FC'!B199+'13.non-residents FC'!B31)</f>
        <v>0.57590645582581601</v>
      </c>
      <c r="D199" s="29">
        <f>'11.individulas FC'!D199+'12.legal entities FC'!D199+'13.non-residents FC'!D31</f>
        <v>10471448.699999999</v>
      </c>
      <c r="E199" s="28">
        <f>('11.individulas FC'!D199*'11.individulas FC'!E199+'12.legal entities FC'!D199*'12.legal entities FC'!E199+'13.non-residents FC'!D31*'13.non-residents FC'!E31)/('11.individulas FC'!D199+'12.legal entities FC'!D199+'13.non-residents FC'!D31)</f>
        <v>0.14699801661636361</v>
      </c>
      <c r="F199" s="29">
        <f t="shared" si="6"/>
        <v>841925</v>
      </c>
      <c r="G199" s="28">
        <f t="shared" si="7"/>
        <v>5.9104584862072036</v>
      </c>
      <c r="H199" s="29">
        <f>'11.individulas FC'!H199+'12.legal entities FC'!H199+'13.non-residents FC'!H31</f>
        <v>77480.499999999985</v>
      </c>
      <c r="I199" s="28">
        <f>('11.individulas FC'!H199*'11.individulas FC'!I199+'12.legal entities FC'!H199*'12.legal entities FC'!I199+'13.non-residents FC'!H31*'13.non-residents FC'!I31)/('11.individulas FC'!H199+'12.legal entities FC'!H199+'13.non-residents FC'!H31)</f>
        <v>1.7099584282496914</v>
      </c>
      <c r="J199" s="29">
        <f>'11.individulas FC'!J199+'12.legal entities FC'!J199+'13.non-residents FC'!J31</f>
        <v>113790.59999999999</v>
      </c>
      <c r="K199" s="28">
        <f>('11.individulas FC'!J199*'11.individulas FC'!K199+'12.legal entities FC'!J199*'12.legal entities FC'!K199+'13.non-residents FC'!J31*'13.non-residents FC'!K31)/('11.individulas FC'!J199+'12.legal entities FC'!J199+'13.non-residents FC'!J31)</f>
        <v>4.4279771527700857</v>
      </c>
      <c r="L199" s="29">
        <f>'11.individulas FC'!L199+'12.legal entities FC'!L199+'13.non-residents FC'!L31</f>
        <v>175596.20000000004</v>
      </c>
      <c r="M199" s="28">
        <f>('11.individulas FC'!L199*'11.individulas FC'!M199+'12.legal entities FC'!L199*'12.legal entities FC'!M199+'13.non-residents FC'!L31*'13.non-residents FC'!M31)/('11.individulas FC'!L199+'12.legal entities FC'!L199+'13.non-residents FC'!L31)</f>
        <v>5.6178941286884285</v>
      </c>
      <c r="N199" s="29">
        <f>'11.individulas FC'!N199+'12.legal entities FC'!N199+'13.non-residents FC'!N31</f>
        <v>230026.6</v>
      </c>
      <c r="O199" s="28">
        <f>('11.individulas FC'!N199*'11.individulas FC'!O199+'12.legal entities FC'!N199*'12.legal entities FC'!O199+'13.non-residents FC'!N31*'13.non-residents FC'!O31)/('11.individulas FC'!N199+'12.legal entities FC'!N199+'13.non-residents FC'!N31)</f>
        <v>8.0353676313956779</v>
      </c>
      <c r="P199" s="29">
        <f>'11.individulas FC'!P199+'12.legal entities FC'!P199+'13.non-residents FC'!P31</f>
        <v>244055</v>
      </c>
      <c r="Q199" s="28">
        <f>('11.individulas FC'!P199*'11.individulas FC'!Q199+'12.legal entities FC'!P199*'12.legal entities FC'!Q199+'13.non-residents FC'!P31*'13.non-residents FC'!Q31)/('11.individulas FC'!P199+'12.legal entities FC'!P199+'13.non-residents FC'!P31)</f>
        <v>6.0964008317797216</v>
      </c>
      <c r="R199" s="30">
        <f>'11.individulas FC'!R199+'12.legal entities FC'!R199+'13.non-residents FC'!R31</f>
        <v>976.1</v>
      </c>
      <c r="S199" s="31">
        <f>('11.individulas FC'!R199*'11.individulas FC'!S199+'12.legal entities FC'!R199*'12.legal entities FC'!S199+'13.non-residents FC'!R31*'13.non-residents FC'!S31)/('11.individulas FC'!R199+'12.legal entities FC'!R199+'13.non-residents FC'!R31)</f>
        <v>17.5452187275894</v>
      </c>
    </row>
    <row r="200" spans="1:19" ht="14.25" customHeight="1" thickBot="1" x14ac:dyDescent="0.25">
      <c r="A200" s="32" t="s">
        <v>29</v>
      </c>
      <c r="B200" s="33">
        <f>'11.individulas FC'!B200+'12.legal entities FC'!B200+'13.non-residents FC'!B32</f>
        <v>12266540.9</v>
      </c>
      <c r="C200" s="34">
        <f>('11.individulas FC'!B200*'11.individulas FC'!C200+'12.legal entities FC'!B200*'12.legal entities FC'!C200+'13.non-residents FC'!B32*'13.non-residents FC'!C32)/('11.individulas FC'!B200+'12.legal entities FC'!B200+'13.non-residents FC'!B32)</f>
        <v>0.76725678499959182</v>
      </c>
      <c r="D200" s="35">
        <f>'11.individulas FC'!D200+'12.legal entities FC'!D200+'13.non-residents FC'!D32</f>
        <v>11171330.6</v>
      </c>
      <c r="E200" s="34">
        <f>('11.individulas FC'!D200*'11.individulas FC'!E200+'12.legal entities FC'!D200*'12.legal entities FC'!E200+'13.non-residents FC'!D32*'13.non-residents FC'!E32)/('11.individulas FC'!D200+'12.legal entities FC'!D200+'13.non-residents FC'!D32)</f>
        <v>0.26690882856872927</v>
      </c>
      <c r="F200" s="35">
        <f t="shared" si="6"/>
        <v>1095210.2999999998</v>
      </c>
      <c r="G200" s="34">
        <f t="shared" si="7"/>
        <v>5.8708907047349728</v>
      </c>
      <c r="H200" s="35">
        <f>'11.individulas FC'!H200+'12.legal entities FC'!H200+'13.non-residents FC'!H32</f>
        <v>95534.799999999988</v>
      </c>
      <c r="I200" s="34">
        <f>('11.individulas FC'!H200*'11.individulas FC'!I200+'12.legal entities FC'!H200*'12.legal entities FC'!I200+'13.non-residents FC'!H32*'13.non-residents FC'!I32)/('11.individulas FC'!H200+'12.legal entities FC'!H200+'13.non-residents FC'!H32)</f>
        <v>1.6818427735233652</v>
      </c>
      <c r="J200" s="35">
        <f>'11.individulas FC'!J200+'12.legal entities FC'!J200+'13.non-residents FC'!J32</f>
        <v>203935.99999999994</v>
      </c>
      <c r="K200" s="34">
        <f>('11.individulas FC'!J200*'11.individulas FC'!K200+'12.legal entities FC'!J200*'12.legal entities FC'!K200+'13.non-residents FC'!J32*'13.non-residents FC'!K32)/('11.individulas FC'!J200+'12.legal entities FC'!J200+'13.non-residents FC'!J32)</f>
        <v>4.1086675819865057</v>
      </c>
      <c r="L200" s="35">
        <f>'11.individulas FC'!L200+'12.legal entities FC'!L200+'13.non-residents FC'!L32</f>
        <v>152987.40000000002</v>
      </c>
      <c r="M200" s="34">
        <f>('11.individulas FC'!L200*'11.individulas FC'!M200+'12.legal entities FC'!L200*'12.legal entities FC'!M200+'13.non-residents FC'!L32*'13.non-residents FC'!M32)/('11.individulas FC'!L200+'12.legal entities FC'!L200+'13.non-residents FC'!L32)</f>
        <v>6.6200800261982344</v>
      </c>
      <c r="N200" s="35">
        <f>'11.individulas FC'!N200+'12.legal entities FC'!N200+'13.non-residents FC'!N32</f>
        <v>437392.2</v>
      </c>
      <c r="O200" s="34">
        <f>('11.individulas FC'!N200*'11.individulas FC'!O200+'12.legal entities FC'!N200*'12.legal entities FC'!O200+'13.non-residents FC'!N32*'13.non-residents FC'!O32)/('11.individulas FC'!N200+'12.legal entities FC'!N200+'13.non-residents FC'!N32)</f>
        <v>4.9635965821978534</v>
      </c>
      <c r="P200" s="35">
        <f>'11.individulas FC'!P200+'12.legal entities FC'!P200+'13.non-residents FC'!P32</f>
        <v>195082.2</v>
      </c>
      <c r="Q200" s="34">
        <f>('11.individulas FC'!P200*'11.individulas FC'!Q200+'12.legal entities FC'!P200*'12.legal entities FC'!Q200+'13.non-residents FC'!P32*'13.non-residents FC'!Q32)/('11.individulas FC'!P200+'12.legal entities FC'!P200+'13.non-residents FC'!P32)</f>
        <v>10.592123704776755</v>
      </c>
      <c r="R200" s="35">
        <f>'11.individulas FC'!R200+'12.legal entities FC'!R200+'13.non-residents FC'!R32</f>
        <v>10277.699999999997</v>
      </c>
      <c r="S200" s="34">
        <f>('11.individulas FC'!R200*'11.individulas FC'!S200+'12.legal entities FC'!R200*'12.legal entities FC'!S200+'13.non-residents FC'!R32*'13.non-residents FC'!S32)/('11.individulas FC'!R200+'12.legal entities FC'!R200+'13.non-residents FC'!R32)</f>
        <v>17.622441791451397</v>
      </c>
    </row>
    <row r="201" spans="1:19" ht="14.25" customHeight="1" x14ac:dyDescent="0.2">
      <c r="A201" s="26" t="s">
        <v>45</v>
      </c>
      <c r="B201" s="27">
        <f>'11.individulas FC'!B201+'12.legal entities FC'!B201+'13.non-residents FC'!B33</f>
        <v>8364757.9000000004</v>
      </c>
      <c r="C201" s="28">
        <f>('11.individulas FC'!B201*'11.individulas FC'!C201+'12.legal entities FC'!B201*'12.legal entities FC'!C201+'13.non-residents FC'!B33*'13.non-residents FC'!C33)/('11.individulas FC'!B201+'12.legal entities FC'!B201+'13.non-residents FC'!B33)</f>
        <v>0.7918220624173713</v>
      </c>
      <c r="D201" s="29">
        <f>'11.individulas FC'!D201+'12.legal entities FC'!D201+'13.non-residents FC'!D33</f>
        <v>7592915.1999999993</v>
      </c>
      <c r="E201" s="28">
        <f>('11.individulas FC'!D201*'11.individulas FC'!E201+'12.legal entities FC'!D201*'12.legal entities FC'!E201+'13.non-residents FC'!D33*'13.non-residents FC'!E33)/('11.individulas FC'!D201+'12.legal entities FC'!D201+'13.non-residents FC'!D33)</f>
        <v>0.17145350879198551</v>
      </c>
      <c r="F201" s="29">
        <f t="shared" si="6"/>
        <v>771842.7</v>
      </c>
      <c r="G201" s="28">
        <f t="shared" si="7"/>
        <v>6.8946274921042843</v>
      </c>
      <c r="H201" s="29">
        <f>'11.individulas FC'!H201+'12.legal entities FC'!H201+'13.non-residents FC'!H33</f>
        <v>70619</v>
      </c>
      <c r="I201" s="28">
        <f>('11.individulas FC'!H201*'11.individulas FC'!I201+'12.legal entities FC'!H201*'12.legal entities FC'!I201+'13.non-residents FC'!H33*'13.non-residents FC'!I33)/('11.individulas FC'!H201+'12.legal entities FC'!H201+'13.non-residents FC'!H33)</f>
        <v>1.426712966765318</v>
      </c>
      <c r="J201" s="29">
        <f>'11.individulas FC'!J201+'12.legal entities FC'!J201+'13.non-residents FC'!J33</f>
        <v>153982</v>
      </c>
      <c r="K201" s="28">
        <f>('11.individulas FC'!J201*'11.individulas FC'!K201+'12.legal entities FC'!J201*'12.legal entities FC'!K201+'13.non-residents FC'!J33*'13.non-residents FC'!K33)/('11.individulas FC'!J201+'12.legal entities FC'!J201+'13.non-residents FC'!J33)</f>
        <v>4.1724630606174751</v>
      </c>
      <c r="L201" s="29">
        <f>'11.individulas FC'!L201+'12.legal entities FC'!L201+'13.non-residents FC'!L33</f>
        <v>168694.30000000002</v>
      </c>
      <c r="M201" s="28">
        <f>('11.individulas FC'!L201*'11.individulas FC'!M201+'12.legal entities FC'!L201*'12.legal entities FC'!M201+'13.non-residents FC'!L33*'13.non-residents FC'!M33)/('11.individulas FC'!L201+'12.legal entities FC'!L201+'13.non-residents FC'!L33)</f>
        <v>6.1393990668327243</v>
      </c>
      <c r="N201" s="29">
        <f>'11.individulas FC'!N201+'12.legal entities FC'!N201+'13.non-residents FC'!N33</f>
        <v>177463.89999999997</v>
      </c>
      <c r="O201" s="28">
        <f>('11.individulas FC'!N201*'11.individulas FC'!O201+'12.legal entities FC'!N201*'12.legal entities FC'!O201+'13.non-residents FC'!N33*'13.non-residents FC'!O33)/('11.individulas FC'!N201+'12.legal entities FC'!N201+'13.non-residents FC'!N33)</f>
        <v>8.4799785308448659</v>
      </c>
      <c r="P201" s="29">
        <f>'11.individulas FC'!P201+'12.legal entities FC'!P201+'13.non-residents FC'!P33</f>
        <v>195850.3</v>
      </c>
      <c r="Q201" s="28">
        <f>('11.individulas FC'!P201*'11.individulas FC'!Q201+'12.legal entities FC'!P201*'12.legal entities FC'!Q201+'13.non-residents FC'!P33*'13.non-residents FC'!Q33)/('11.individulas FC'!P201+'12.legal entities FC'!P201+'13.non-residents FC'!P33)</f>
        <v>9.9389787761366701</v>
      </c>
      <c r="R201" s="30">
        <f>'11.individulas FC'!R201+'12.legal entities FC'!R201+'13.non-residents FC'!R33</f>
        <v>5233.2</v>
      </c>
      <c r="S201" s="31">
        <f>('11.individulas FC'!R201*'11.individulas FC'!S201+'12.legal entities FC'!R201*'12.legal entities FC'!S201+'13.non-residents FC'!R33*'13.non-residents FC'!S33)/('11.individulas FC'!R201+'12.legal entities FC'!R201+'13.non-residents FC'!R33)</f>
        <v>17.428530153634487</v>
      </c>
    </row>
    <row r="202" spans="1:19" ht="14.25" customHeight="1" x14ac:dyDescent="0.2">
      <c r="A202" s="26" t="s">
        <v>19</v>
      </c>
      <c r="B202" s="27">
        <f>'11.individulas FC'!B202+'12.legal entities FC'!B202+'13.non-residents FC'!B34</f>
        <v>8461940.1000000015</v>
      </c>
      <c r="C202" s="28">
        <f>('11.individulas FC'!B202*'11.individulas FC'!C202+'12.legal entities FC'!B202*'12.legal entities FC'!C202+'13.non-residents FC'!B34*'13.non-residents FC'!C34)/('11.individulas FC'!B202+'12.legal entities FC'!B202+'13.non-residents FC'!B34)</f>
        <v>0.81219205179672715</v>
      </c>
      <c r="D202" s="29">
        <f>'11.individulas FC'!D202+'12.legal entities FC'!D202+'13.non-residents FC'!D34</f>
        <v>7606892.7000000011</v>
      </c>
      <c r="E202" s="28">
        <f>('11.individulas FC'!D202*'11.individulas FC'!E202+'12.legal entities FC'!D202*'12.legal entities FC'!E202+'13.non-residents FC'!D34*'13.non-residents FC'!E34)/('11.individulas FC'!D202+'12.legal entities FC'!D202+'13.non-residents FC'!D34)</f>
        <v>0.14069836570719607</v>
      </c>
      <c r="F202" s="29">
        <f t="shared" si="6"/>
        <v>855047.39999999991</v>
      </c>
      <c r="G202" s="28">
        <f t="shared" si="7"/>
        <v>6.7861069702100778</v>
      </c>
      <c r="H202" s="29">
        <f>'11.individulas FC'!H202+'12.legal entities FC'!H202+'13.non-residents FC'!H34</f>
        <v>108479.2</v>
      </c>
      <c r="I202" s="28">
        <f>('11.individulas FC'!H202*'11.individulas FC'!I202+'12.legal entities FC'!H202*'12.legal entities FC'!I202+'13.non-residents FC'!H34*'13.non-residents FC'!I34)/('11.individulas FC'!H202+'12.legal entities FC'!H202+'13.non-residents FC'!H34)</f>
        <v>1.3176809379125196</v>
      </c>
      <c r="J202" s="29">
        <f>'11.individulas FC'!J202+'12.legal entities FC'!J202+'13.non-residents FC'!J34</f>
        <v>170769.19999999998</v>
      </c>
      <c r="K202" s="28">
        <f>('11.individulas FC'!J202*'11.individulas FC'!K202+'12.legal entities FC'!J202*'12.legal entities FC'!K202+'13.non-residents FC'!J34*'13.non-residents FC'!K34)/('11.individulas FC'!J202+'12.legal entities FC'!J202+'13.non-residents FC'!J34)</f>
        <v>4.4058620289841448</v>
      </c>
      <c r="L202" s="29">
        <f>'11.individulas FC'!L202+'12.legal entities FC'!L202+'13.non-residents FC'!L34</f>
        <v>115021.9</v>
      </c>
      <c r="M202" s="28">
        <f>('11.individulas FC'!L202*'11.individulas FC'!M202+'12.legal entities FC'!L202*'12.legal entities FC'!M202+'13.non-residents FC'!L34*'13.non-residents FC'!M34)/('11.individulas FC'!L202+'12.legal entities FC'!L202+'13.non-residents FC'!L34)</f>
        <v>6.1306999014970147</v>
      </c>
      <c r="N202" s="29">
        <f>'11.individulas FC'!N202+'12.legal entities FC'!N202+'13.non-residents FC'!N34</f>
        <v>172460.30000000002</v>
      </c>
      <c r="O202" s="28">
        <f>('11.individulas FC'!N202*'11.individulas FC'!O202+'12.legal entities FC'!N202*'12.legal entities FC'!O202+'13.non-residents FC'!N34*'13.non-residents FC'!O34)/('11.individulas FC'!N202+'12.legal entities FC'!N202+'13.non-residents FC'!N34)</f>
        <v>8.9900450132581202</v>
      </c>
      <c r="P202" s="29">
        <f>'11.individulas FC'!P202+'12.legal entities FC'!P202+'13.non-residents FC'!P34</f>
        <v>282594.3</v>
      </c>
      <c r="Q202" s="28">
        <f>('11.individulas FC'!P202*'11.individulas FC'!Q202+'12.legal entities FC'!P202*'12.legal entities FC'!Q202+'13.non-residents FC'!P34*'13.non-residents FC'!Q34)/('11.individulas FC'!P202+'12.legal entities FC'!P202+'13.non-residents FC'!P34)</f>
        <v>9.0423187834998995</v>
      </c>
      <c r="R202" s="30">
        <f>'11.individulas FC'!R202+'12.legal entities FC'!R202+'13.non-residents FC'!R34</f>
        <v>5722.5</v>
      </c>
      <c r="S202" s="31">
        <f>('11.individulas FC'!R202*'11.individulas FC'!S202+'12.legal entities FC'!R202*'12.legal entities FC'!S202+'13.non-residents FC'!R34*'13.non-residents FC'!S34)/('11.individulas FC'!R202+'12.legal entities FC'!R202+'13.non-residents FC'!R34)</f>
        <v>16.814024464831778</v>
      </c>
    </row>
    <row r="203" spans="1:19" ht="14.25" customHeight="1" x14ac:dyDescent="0.2">
      <c r="A203" s="26" t="s">
        <v>20</v>
      </c>
      <c r="B203" s="27">
        <f>'11.individulas FC'!B203+'12.legal entities FC'!B203+'13.non-residents FC'!B35</f>
        <v>8324860.6000000024</v>
      </c>
      <c r="C203" s="28">
        <f>('11.individulas FC'!B203*'11.individulas FC'!C203+'12.legal entities FC'!B203*'12.legal entities FC'!C203+'13.non-residents FC'!B35*'13.non-residents FC'!C35)/('11.individulas FC'!B203+'12.legal entities FC'!B203+'13.non-residents FC'!B35)</f>
        <v>0.815691072592855</v>
      </c>
      <c r="D203" s="29">
        <f>'11.individulas FC'!D203+'12.legal entities FC'!D203+'13.non-residents FC'!D35</f>
        <v>7454109.5000000019</v>
      </c>
      <c r="E203" s="28">
        <f>('11.individulas FC'!D203*'11.individulas FC'!E203+'12.legal entities FC'!D203*'12.legal entities FC'!E203+'13.non-residents FC'!D35*'13.non-residents FC'!E35)/('11.individulas FC'!D203+'12.legal entities FC'!D203+'13.non-residents FC'!D35)</f>
        <v>0.12171534949949414</v>
      </c>
      <c r="F203" s="29">
        <f t="shared" si="6"/>
        <v>870751.10000000009</v>
      </c>
      <c r="G203" s="28">
        <f t="shared" si="7"/>
        <v>6.7565058821056896</v>
      </c>
      <c r="H203" s="29">
        <f>'11.individulas FC'!H203+'12.legal entities FC'!H203+'13.non-residents FC'!H35</f>
        <v>61495.299999999996</v>
      </c>
      <c r="I203" s="28">
        <f>('11.individulas FC'!H203*'11.individulas FC'!I203+'12.legal entities FC'!H203*'12.legal entities FC'!I203+'13.non-residents FC'!H35*'13.non-residents FC'!I35)/('11.individulas FC'!H203+'12.legal entities FC'!H203+'13.non-residents FC'!H35)</f>
        <v>1.7505364475008662</v>
      </c>
      <c r="J203" s="29">
        <f>'11.individulas FC'!J203+'12.legal entities FC'!J203+'13.non-residents FC'!J35</f>
        <v>142136.4</v>
      </c>
      <c r="K203" s="28">
        <f>('11.individulas FC'!J203*'11.individulas FC'!K203+'12.legal entities FC'!J203*'12.legal entities FC'!K203+'13.non-residents FC'!J35*'13.non-residents FC'!K35)/('11.individulas FC'!J203+'12.legal entities FC'!J203+'13.non-residents FC'!J35)</f>
        <v>3.9545430867814293</v>
      </c>
      <c r="L203" s="29">
        <f>'11.individulas FC'!L203+'12.legal entities FC'!L203+'13.non-residents FC'!L35</f>
        <v>212864.70000000004</v>
      </c>
      <c r="M203" s="28">
        <f>('11.individulas FC'!L203*'11.individulas FC'!M203+'12.legal entities FC'!L203*'12.legal entities FC'!M203+'13.non-residents FC'!L35*'13.non-residents FC'!M35)/('11.individulas FC'!L203+'12.legal entities FC'!L203+'13.non-residents FC'!L35)</f>
        <v>5.8983243158682477</v>
      </c>
      <c r="N203" s="29">
        <f>'11.individulas FC'!N203+'12.legal entities FC'!N203+'13.non-residents FC'!N35</f>
        <v>203067.4</v>
      </c>
      <c r="O203" s="28">
        <f>('11.individulas FC'!N203*'11.individulas FC'!O203+'12.legal entities FC'!N203*'12.legal entities FC'!O203+'13.non-residents FC'!N35*'13.non-residents FC'!O35)/('11.individulas FC'!N203+'12.legal entities FC'!N203+'13.non-residents FC'!N35)</f>
        <v>8.8903942287142108</v>
      </c>
      <c r="P203" s="29">
        <f>'11.individulas FC'!P203+'12.legal entities FC'!P203+'13.non-residents FC'!P35</f>
        <v>245451.3</v>
      </c>
      <c r="Q203" s="28">
        <f>('11.individulas FC'!P203*'11.individulas FC'!Q203+'12.legal entities FC'!P203*'12.legal entities FC'!Q203+'13.non-residents FC'!P35*'13.non-residents FC'!Q35)/('11.individulas FC'!P203+'12.legal entities FC'!P203+'13.non-residents FC'!P35)</f>
        <v>8.3533147797546814</v>
      </c>
      <c r="R203" s="29">
        <f>'11.individulas FC'!R203+'12.legal entities FC'!R203+'13.non-residents FC'!R35</f>
        <v>5736</v>
      </c>
      <c r="S203" s="28">
        <f>('11.individulas FC'!R203*'11.individulas FC'!S203+'12.legal entities FC'!R203*'12.legal entities FC'!S203+'13.non-residents FC'!R35*'13.non-residents FC'!S35)/('11.individulas FC'!R203+'12.legal entities FC'!R203+'13.non-residents FC'!R35)</f>
        <v>17.830264644351466</v>
      </c>
    </row>
    <row r="204" spans="1:19" ht="14.25" customHeight="1" x14ac:dyDescent="0.2">
      <c r="A204" s="26" t="s">
        <v>21</v>
      </c>
      <c r="B204" s="27">
        <f>'11.individulas FC'!B204+'12.legal entities FC'!B204+'13.non-residents FC'!B36</f>
        <v>9022966.0000000019</v>
      </c>
      <c r="C204" s="28">
        <f>('11.individulas FC'!B204*'11.individulas FC'!C204+'12.legal entities FC'!B204*'12.legal entities FC'!C204+'13.non-residents FC'!B36*'13.non-residents FC'!C36)/('11.individulas FC'!B204+'12.legal entities FC'!B204+'13.non-residents FC'!B36)</f>
        <v>0.66950033991040192</v>
      </c>
      <c r="D204" s="29">
        <f>'11.individulas FC'!D204+'12.legal entities FC'!D204+'13.non-residents FC'!D36</f>
        <v>8220995.0999999996</v>
      </c>
      <c r="E204" s="28">
        <f>('11.individulas FC'!D204*'11.individulas FC'!E204+'12.legal entities FC'!D204*'12.legal entities FC'!E204+'13.non-residents FC'!D36*'13.non-residents FC'!E36)/('11.individulas FC'!D204+'12.legal entities FC'!D204+'13.non-residents FC'!D36)</f>
        <v>7.8492746942520383E-2</v>
      </c>
      <c r="F204" s="29">
        <f t="shared" si="6"/>
        <v>801970.89999999991</v>
      </c>
      <c r="G204" s="28">
        <f t="shared" si="7"/>
        <v>6.7279128407277637</v>
      </c>
      <c r="H204" s="29">
        <f>'11.individulas FC'!H204+'12.legal entities FC'!H204+'13.non-residents FC'!H36</f>
        <v>81619.599999999991</v>
      </c>
      <c r="I204" s="28">
        <f>('11.individulas FC'!H204*'11.individulas FC'!I204+'12.legal entities FC'!H204*'12.legal entities FC'!I204+'13.non-residents FC'!H36*'13.non-residents FC'!I36)/('11.individulas FC'!H204+'12.legal entities FC'!H204+'13.non-residents FC'!H36)</f>
        <v>1.9341882341986487</v>
      </c>
      <c r="J204" s="29">
        <f>'11.individulas FC'!J204+'12.legal entities FC'!J204+'13.non-residents FC'!J36</f>
        <v>168631.69999999998</v>
      </c>
      <c r="K204" s="28">
        <f>('11.individulas FC'!J204*'11.individulas FC'!K204+'12.legal entities FC'!J204*'12.legal entities FC'!K204+'13.non-residents FC'!J36*'13.non-residents FC'!K36)/('11.individulas FC'!J204+'12.legal entities FC'!J204+'13.non-residents FC'!J36)</f>
        <v>3.9452764753009077</v>
      </c>
      <c r="L204" s="29">
        <f>'11.individulas FC'!L204+'12.legal entities FC'!L204+'13.non-residents FC'!L36</f>
        <v>158633.19999999998</v>
      </c>
      <c r="M204" s="28">
        <f>('11.individulas FC'!L204*'11.individulas FC'!M204+'12.legal entities FC'!L204*'12.legal entities FC'!M204+'13.non-residents FC'!L36*'13.non-residents FC'!M36)/('11.individulas FC'!L204+'12.legal entities FC'!L204+'13.non-residents FC'!L36)</f>
        <v>6.2569025903783064</v>
      </c>
      <c r="N204" s="29">
        <f>'11.individulas FC'!N204+'12.legal entities FC'!N204+'13.non-residents FC'!N36</f>
        <v>173764.4</v>
      </c>
      <c r="O204" s="28">
        <f>('11.individulas FC'!N204*'11.individulas FC'!O204+'12.legal entities FC'!N204*'12.legal entities FC'!O204+'13.non-residents FC'!N36*'13.non-residents FC'!O36)/('11.individulas FC'!N204+'12.legal entities FC'!N204+'13.non-residents FC'!N36)</f>
        <v>8.1375475356287019</v>
      </c>
      <c r="P204" s="29">
        <f>'11.individulas FC'!P204+'12.legal entities FC'!P204+'13.non-residents FC'!P36</f>
        <v>218441.29999999996</v>
      </c>
      <c r="Q204" s="28">
        <f>('11.individulas FC'!P204*'11.individulas FC'!Q204+'12.legal entities FC'!P204*'12.legal entities FC'!Q204+'13.non-residents FC'!P36*'13.non-residents FC'!Q36)/('11.individulas FC'!P204+'12.legal entities FC'!P204+'13.non-residents FC'!P36)</f>
        <v>9.837701739552001</v>
      </c>
      <c r="R204" s="30">
        <f>'11.individulas FC'!R204+'12.legal entities FC'!R204+'13.non-residents FC'!R36</f>
        <v>880.7</v>
      </c>
      <c r="S204" s="31">
        <f>('11.individulas FC'!R204*'11.individulas FC'!S204+'12.legal entities FC'!R204*'12.legal entities FC'!S204+'13.non-residents FC'!R36*'13.non-residents FC'!S36)/('11.individulas FC'!R204+'12.legal entities FC'!R204+'13.non-residents FC'!R36)</f>
        <v>19.183677756330194</v>
      </c>
    </row>
    <row r="205" spans="1:19" ht="14.25" customHeight="1" x14ac:dyDescent="0.2">
      <c r="A205" s="26" t="s">
        <v>22</v>
      </c>
      <c r="B205" s="27">
        <f>'11.individulas FC'!B205+'12.legal entities FC'!B205+'13.non-residents FC'!B37</f>
        <v>10324155.6</v>
      </c>
      <c r="C205" s="28">
        <f>('11.individulas FC'!B205*'11.individulas FC'!C205+'12.legal entities FC'!B205*'12.legal entities FC'!C205+'13.non-residents FC'!B37*'13.non-residents FC'!C37)/('11.individulas FC'!B205+'12.legal entities FC'!B205+'13.non-residents FC'!B37)</f>
        <v>0.61330490456769182</v>
      </c>
      <c r="D205" s="29">
        <f>'11.individulas FC'!D205+'12.legal entities FC'!D205+'13.non-residents FC'!D37</f>
        <v>9569233.8000000007</v>
      </c>
      <c r="E205" s="28">
        <f>('11.individulas FC'!D205*'11.individulas FC'!E205+'12.legal entities FC'!D205*'12.legal entities FC'!E205+'13.non-residents FC'!D37*'13.non-residents FC'!E37)/('11.individulas FC'!D205+'12.legal entities FC'!D205+'13.non-residents FC'!D37)</f>
        <v>0.13206697112991428</v>
      </c>
      <c r="F205" s="29">
        <f t="shared" si="6"/>
        <v>754921.8</v>
      </c>
      <c r="G205" s="28">
        <f t="shared" si="7"/>
        <v>6.7133781816871627</v>
      </c>
      <c r="H205" s="29">
        <f>'11.individulas FC'!H205+'12.legal entities FC'!H205+'13.non-residents FC'!H37</f>
        <v>97963.099999999991</v>
      </c>
      <c r="I205" s="28">
        <f>('11.individulas FC'!H205*'11.individulas FC'!I205+'12.legal entities FC'!H205*'12.legal entities FC'!I205+'13.non-residents FC'!H37*'13.non-residents FC'!I37)/('11.individulas FC'!H205+'12.legal entities FC'!H205+'13.non-residents FC'!H37)</f>
        <v>1.653193763774319</v>
      </c>
      <c r="J205" s="29">
        <f>'11.individulas FC'!J205+'12.legal entities FC'!J205+'13.non-residents FC'!J37</f>
        <v>146545.4</v>
      </c>
      <c r="K205" s="28">
        <f>('11.individulas FC'!J205*'11.individulas FC'!K205+'12.legal entities FC'!J205*'12.legal entities FC'!K205+'13.non-residents FC'!J37*'13.non-residents FC'!K37)/('11.individulas FC'!J205+'12.legal entities FC'!J205+'13.non-residents FC'!J37)</f>
        <v>3.9206208042012922</v>
      </c>
      <c r="L205" s="29">
        <f>'11.individulas FC'!L205+'12.legal entities FC'!L205+'13.non-residents FC'!L37</f>
        <v>157970.20000000001</v>
      </c>
      <c r="M205" s="28">
        <f>('11.individulas FC'!L205*'11.individulas FC'!M205+'12.legal entities FC'!L205*'12.legal entities FC'!M205+'13.non-residents FC'!L37*'13.non-residents FC'!M37)/('11.individulas FC'!L205+'12.legal entities FC'!L205+'13.non-residents FC'!L37)</f>
        <v>6.5975430745798898</v>
      </c>
      <c r="N205" s="29">
        <f>'11.individulas FC'!N205+'12.legal entities FC'!N205+'13.non-residents FC'!N37</f>
        <v>188019.19999999998</v>
      </c>
      <c r="O205" s="28">
        <f>('11.individulas FC'!N205*'11.individulas FC'!O205+'12.legal entities FC'!N205*'12.legal entities FC'!O205+'13.non-residents FC'!N37*'13.non-residents FC'!O37)/('11.individulas FC'!N205+'12.legal entities FC'!N205+'13.non-residents FC'!N37)</f>
        <v>8.6860105138198662</v>
      </c>
      <c r="P205" s="29">
        <f>'11.individulas FC'!P205+'12.legal entities FC'!P205+'13.non-residents FC'!P37</f>
        <v>162087.20000000001</v>
      </c>
      <c r="Q205" s="28">
        <f>('11.individulas FC'!P205*'11.individulas FC'!Q205+'12.legal entities FC'!P205*'12.legal entities FC'!Q205+'13.non-residents FC'!P37*'13.non-residents FC'!Q37)/('11.individulas FC'!P205+'12.legal entities FC'!P205+'13.non-residents FC'!P37)</f>
        <v>9.9689649398595339</v>
      </c>
      <c r="R205" s="30">
        <f>'11.individulas FC'!R205+'12.legal entities FC'!R205+'13.non-residents FC'!R37</f>
        <v>2336.7000000000003</v>
      </c>
      <c r="S205" s="31">
        <f>('11.individulas FC'!R205*'11.individulas FC'!S205+'12.legal entities FC'!R205*'12.legal entities FC'!S205+'13.non-residents FC'!R37*'13.non-residents FC'!S37)/('11.individulas FC'!R205+'12.legal entities FC'!R205+'13.non-residents FC'!R37)</f>
        <v>17.281229939658491</v>
      </c>
    </row>
    <row r="206" spans="1:19" ht="14.25" customHeight="1" x14ac:dyDescent="0.2">
      <c r="A206" s="26" t="s">
        <v>23</v>
      </c>
      <c r="B206" s="27">
        <f>'11.individulas FC'!B206+'12.legal entities FC'!B206+'13.non-residents FC'!B38</f>
        <v>9677530.6999999993</v>
      </c>
      <c r="C206" s="28">
        <f>('11.individulas FC'!B206*'11.individulas FC'!C206+'12.legal entities FC'!B206*'12.legal entities FC'!C206+'13.non-residents FC'!B38*'13.non-residents FC'!C38)/('11.individulas FC'!B206+'12.legal entities FC'!B206+'13.non-residents FC'!B38)</f>
        <v>0.80868012456937988</v>
      </c>
      <c r="D206" s="29">
        <f>'11.individulas FC'!D206+'12.legal entities FC'!D206+'13.non-residents FC'!D38</f>
        <v>8698485</v>
      </c>
      <c r="E206" s="28">
        <f>('11.individulas FC'!D206*'11.individulas FC'!E206+'12.legal entities FC'!D206*'12.legal entities FC'!E206+'13.non-residents FC'!D38*'13.non-residents FC'!E38)/('11.individulas FC'!D206+'12.legal entities FC'!D206+'13.non-residents FC'!D38)</f>
        <v>0.11073682405614316</v>
      </c>
      <c r="F206" s="29">
        <f t="shared" si="6"/>
        <v>979045.70000000007</v>
      </c>
      <c r="G206" s="28">
        <f t="shared" si="7"/>
        <v>7.0096667898137897</v>
      </c>
      <c r="H206" s="29">
        <f>'11.individulas FC'!H206+'12.legal entities FC'!H206+'13.non-residents FC'!H38</f>
        <v>104642.7</v>
      </c>
      <c r="I206" s="28">
        <f>('11.individulas FC'!H206*'11.individulas FC'!I206+'12.legal entities FC'!H206*'12.legal entities FC'!I206+'13.non-residents FC'!H38*'13.non-residents FC'!I38)/('11.individulas FC'!H206+'12.legal entities FC'!H206+'13.non-residents FC'!H38)</f>
        <v>1.5732314533168565</v>
      </c>
      <c r="J206" s="29">
        <f>'11.individulas FC'!J206+'12.legal entities FC'!J206+'13.non-residents FC'!J38</f>
        <v>177502.1</v>
      </c>
      <c r="K206" s="28">
        <f>('11.individulas FC'!J206*'11.individulas FC'!K206+'12.legal entities FC'!J206*'12.legal entities FC'!K206+'13.non-residents FC'!J38*'13.non-residents FC'!K38)/('11.individulas FC'!J206+'12.legal entities FC'!J206+'13.non-residents FC'!J38)</f>
        <v>3.7168043194981895</v>
      </c>
      <c r="L206" s="29">
        <f>'11.individulas FC'!L206+'12.legal entities FC'!L206+'13.non-residents FC'!L38</f>
        <v>139044.5</v>
      </c>
      <c r="M206" s="28">
        <f>('11.individulas FC'!L206*'11.individulas FC'!M206+'12.legal entities FC'!L206*'12.legal entities FC'!M206+'13.non-residents FC'!L38*'13.non-residents FC'!M38)/('11.individulas FC'!L206+'12.legal entities FC'!L206+'13.non-residents FC'!L38)</f>
        <v>6.4671929058682602</v>
      </c>
      <c r="N206" s="29">
        <f>'11.individulas FC'!N206+'12.legal entities FC'!N206+'13.non-residents FC'!N38</f>
        <v>293591</v>
      </c>
      <c r="O206" s="28">
        <f>('11.individulas FC'!N206*'11.individulas FC'!O206+'12.legal entities FC'!N206*'12.legal entities FC'!O206+'13.non-residents FC'!N38*'13.non-residents FC'!O38)/('11.individulas FC'!N206+'12.legal entities FC'!N206+'13.non-residents FC'!N38)</f>
        <v>9.1226249748800115</v>
      </c>
      <c r="P206" s="29">
        <f>'11.individulas FC'!P206+'12.legal entities FC'!P206+'13.non-residents FC'!P38</f>
        <v>260990.1</v>
      </c>
      <c r="Q206" s="28">
        <f>('11.individulas FC'!P206*'11.individulas FC'!Q206+'12.legal entities FC'!P206*'12.legal entities FC'!Q206+'13.non-residents FC'!P38*'13.non-residents FC'!Q38)/('11.individulas FC'!P206+'12.legal entities FC'!P206+'13.non-residents FC'!P38)</f>
        <v>9.2990640181370825</v>
      </c>
      <c r="R206" s="30">
        <f>'11.individulas FC'!R206+'12.legal entities FC'!R206+'13.non-residents FC'!R38</f>
        <v>3275.3</v>
      </c>
      <c r="S206" s="31">
        <f>('11.individulas FC'!R206*'11.individulas FC'!S206+'12.legal entities FC'!R206*'12.legal entities FC'!S206+'13.non-residents FC'!R38*'13.non-residents FC'!S38)/('11.individulas FC'!R206+'12.legal entities FC'!R206+'13.non-residents FC'!R38)</f>
        <v>10.351579702622701</v>
      </c>
    </row>
    <row r="207" spans="1:19" ht="14.25" customHeight="1" x14ac:dyDescent="0.2">
      <c r="A207" s="26" t="s">
        <v>24</v>
      </c>
      <c r="B207" s="27">
        <f>'11.individulas FC'!B207+'12.legal entities FC'!B207+'13.non-residents FC'!B39</f>
        <v>10955968</v>
      </c>
      <c r="C207" s="28">
        <f>('11.individulas FC'!B207*'11.individulas FC'!C207+'12.legal entities FC'!B207*'12.legal entities FC'!C207+'13.non-residents FC'!B39*'13.non-residents FC'!C39)/('11.individulas FC'!B207+'12.legal entities FC'!B207+'13.non-residents FC'!B39)</f>
        <v>0.69575029216952811</v>
      </c>
      <c r="D207" s="29">
        <f>'11.individulas FC'!D207+'12.legal entities FC'!D207+'13.non-residents FC'!D39</f>
        <v>10016722.6</v>
      </c>
      <c r="E207" s="28">
        <f>('11.individulas FC'!D207*'11.individulas FC'!E207+'12.legal entities FC'!D207*'12.legal entities FC'!E207+'13.non-residents FC'!D39*'13.non-residents FC'!E39)/('11.individulas FC'!D207+'12.legal entities FC'!D207+'13.non-residents FC'!D39)</f>
        <v>0.17723367451545477</v>
      </c>
      <c r="F207" s="29">
        <f t="shared" si="6"/>
        <v>939245.4</v>
      </c>
      <c r="G207" s="28">
        <f t="shared" si="7"/>
        <v>6.2255480665649241</v>
      </c>
      <c r="H207" s="29">
        <f>'11.individulas FC'!H207+'12.legal entities FC'!H207+'13.non-residents FC'!H39</f>
        <v>235385.9</v>
      </c>
      <c r="I207" s="28">
        <f>('11.individulas FC'!H207*'11.individulas FC'!I207+'12.legal entities FC'!H207*'12.legal entities FC'!I207+'13.non-residents FC'!H39*'13.non-residents FC'!I39)/('11.individulas FC'!H207+'12.legal entities FC'!H207+'13.non-residents FC'!H39)</f>
        <v>1.9067154999513563</v>
      </c>
      <c r="J207" s="29">
        <f>'11.individulas FC'!J207+'12.legal entities FC'!J207+'13.non-residents FC'!J39</f>
        <v>145800.6</v>
      </c>
      <c r="K207" s="28">
        <f>('11.individulas FC'!J207*'11.individulas FC'!K207+'12.legal entities FC'!J207*'12.legal entities FC'!K207+'13.non-residents FC'!J39*'13.non-residents FC'!K39)/('11.individulas FC'!J207+'12.legal entities FC'!J207+'13.non-residents FC'!J39)</f>
        <v>4.1976127395909204</v>
      </c>
      <c r="L207" s="29">
        <f>'11.individulas FC'!L207+'12.legal entities FC'!L207+'13.non-residents FC'!L39</f>
        <v>106018.1</v>
      </c>
      <c r="M207" s="28">
        <f>('11.individulas FC'!L207*'11.individulas FC'!M207+'12.legal entities FC'!L207*'12.legal entities FC'!M207+'13.non-residents FC'!L39*'13.non-residents FC'!M39)/('11.individulas FC'!L207+'12.legal entities FC'!L207+'13.non-residents FC'!L39)</f>
        <v>6.3358733461550427</v>
      </c>
      <c r="N207" s="29">
        <f>'11.individulas FC'!N207+'12.legal entities FC'!N207+'13.non-residents FC'!N39</f>
        <v>253514.2</v>
      </c>
      <c r="O207" s="28">
        <f>('11.individulas FC'!N207*'11.individulas FC'!O207+'12.legal entities FC'!N207*'12.legal entities FC'!O207+'13.non-residents FC'!N39*'13.non-residents FC'!O39)/('11.individulas FC'!N207+'12.legal entities FC'!N207+'13.non-residents FC'!N39)</f>
        <v>8.6259224098689522</v>
      </c>
      <c r="P207" s="29">
        <f>'11.individulas FC'!P207+'12.legal entities FC'!P207+'13.non-residents FC'!P39</f>
        <v>196660.19999999998</v>
      </c>
      <c r="Q207" s="28">
        <f>('11.individulas FC'!P207*'11.individulas FC'!Q207+'12.legal entities FC'!P207*'12.legal entities FC'!Q207+'13.non-residents FC'!P39*'13.non-residents FC'!Q39)/('11.individulas FC'!P207+'12.legal entities FC'!P207+'13.non-residents FC'!P39)</f>
        <v>9.6445412900017402</v>
      </c>
      <c r="R207" s="30">
        <f>'11.individulas FC'!R207+'12.legal entities FC'!R207+'13.non-residents FC'!R39</f>
        <v>1866.4</v>
      </c>
      <c r="S207" s="31">
        <f>('11.individulas FC'!R207*'11.individulas FC'!S207+'12.legal entities FC'!R207*'12.legal entities FC'!S207+'13.non-residents FC'!R39*'13.non-residents FC'!S39)/('11.individulas FC'!R207+'12.legal entities FC'!R207+'13.non-residents FC'!R39)</f>
        <v>16.759800685812259</v>
      </c>
    </row>
    <row r="208" spans="1:19" ht="14.25" customHeight="1" x14ac:dyDescent="0.2">
      <c r="A208" s="26" t="s">
        <v>25</v>
      </c>
      <c r="B208" s="27">
        <f>'11.individulas FC'!B208+'12.legal entities FC'!B208+'13.non-residents FC'!B40</f>
        <v>9975676.8000000007</v>
      </c>
      <c r="C208" s="28">
        <f>('11.individulas FC'!B208*'11.individulas FC'!C208+'12.legal entities FC'!B208*'12.legal entities FC'!C208+'13.non-residents FC'!B40*'13.non-residents FC'!C40)/('11.individulas FC'!B208+'12.legal entities FC'!B208+'13.non-residents FC'!B40)</f>
        <v>0.78465425774419617</v>
      </c>
      <c r="D208" s="29">
        <f>'11.individulas FC'!D208+'12.legal entities FC'!D208+'13.non-residents FC'!D40</f>
        <v>8897363.3000000007</v>
      </c>
      <c r="E208" s="28">
        <f>('11.individulas FC'!D208*'11.individulas FC'!E208+'12.legal entities FC'!D208*'12.legal entities FC'!E208+'13.non-residents FC'!D40*'13.non-residents FC'!E40)/('11.individulas FC'!D208+'12.legal entities FC'!D208+'13.non-residents FC'!D40)</f>
        <v>0.16048818406684587</v>
      </c>
      <c r="F208" s="29">
        <f t="shared" si="6"/>
        <v>1078313.5</v>
      </c>
      <c r="G208" s="28">
        <f t="shared" si="7"/>
        <v>5.9347634950318247</v>
      </c>
      <c r="H208" s="29">
        <f>'11.individulas FC'!H208+'12.legal entities FC'!H208+'13.non-residents FC'!H40</f>
        <v>146429.20000000001</v>
      </c>
      <c r="I208" s="28">
        <f>('11.individulas FC'!H208*'11.individulas FC'!I208+'12.legal entities FC'!H208*'12.legal entities FC'!I208+'13.non-residents FC'!H40*'13.non-residents FC'!I40)/('11.individulas FC'!H208+'12.legal entities FC'!H208+'13.non-residents FC'!H40)</f>
        <v>2.1273995623823674</v>
      </c>
      <c r="J208" s="29">
        <f>'11.individulas FC'!J208+'12.legal entities FC'!J208+'13.non-residents FC'!J40</f>
        <v>178507.5</v>
      </c>
      <c r="K208" s="28">
        <f>('11.individulas FC'!J208*'11.individulas FC'!K208+'12.legal entities FC'!J208*'12.legal entities FC'!K208+'13.non-residents FC'!J40*'13.non-residents FC'!K40)/('11.individulas FC'!J208+'12.legal entities FC'!J208+'13.non-residents FC'!J40)</f>
        <v>3.7749379325798671</v>
      </c>
      <c r="L208" s="29">
        <f>'11.individulas FC'!L208+'12.legal entities FC'!L208+'13.non-residents FC'!L40</f>
        <v>328508.30000000005</v>
      </c>
      <c r="M208" s="28">
        <f>('11.individulas FC'!L208*'11.individulas FC'!M208+'12.legal entities FC'!L208*'12.legal entities FC'!M208+'13.non-residents FC'!L40*'13.non-residents FC'!M40)/('11.individulas FC'!L208+'12.legal entities FC'!L208+'13.non-residents FC'!L40)</f>
        <v>4.6886874699969523</v>
      </c>
      <c r="N208" s="29">
        <f>'11.individulas FC'!N208+'12.legal entities FC'!N208+'13.non-residents FC'!N40</f>
        <v>265928.8</v>
      </c>
      <c r="O208" s="28">
        <f>('11.individulas FC'!N208*'11.individulas FC'!O208+'12.legal entities FC'!N208*'12.legal entities FC'!O208+'13.non-residents FC'!N40*'13.non-residents FC'!O40)/('11.individulas FC'!N208+'12.legal entities FC'!N208+'13.non-residents FC'!N40)</f>
        <v>8.785036284148239</v>
      </c>
      <c r="P208" s="29">
        <f>'11.individulas FC'!P208+'12.legal entities FC'!P208+'13.non-residents FC'!P40</f>
        <v>156971.70000000001</v>
      </c>
      <c r="Q208" s="28">
        <f>('11.individulas FC'!P208*'11.individulas FC'!Q208+'12.legal entities FC'!P208*'12.legal entities FC'!Q208+'13.non-residents FC'!P40*'13.non-residents FC'!Q40)/('11.individulas FC'!P208+'12.legal entities FC'!P208+'13.non-residents FC'!P40)</f>
        <v>9.5635323564693451</v>
      </c>
      <c r="R208" s="30">
        <f>'11.individulas FC'!R208+'12.legal entities FC'!R208+'13.non-residents FC'!R40</f>
        <v>1968</v>
      </c>
      <c r="S208" s="31">
        <f>('11.individulas FC'!R208*'11.individulas FC'!S208+'12.legal entities FC'!R208*'12.legal entities FC'!S208+'13.non-residents FC'!R40*'13.non-residents FC'!S40)/('11.individulas FC'!R208+'12.legal entities FC'!R208+'13.non-residents FC'!R40)</f>
        <v>18.545024390243899</v>
      </c>
    </row>
    <row r="209" spans="1:19" ht="14.25" customHeight="1" x14ac:dyDescent="0.2">
      <c r="A209" s="26" t="s">
        <v>26</v>
      </c>
      <c r="B209" s="27">
        <f>'11.individulas FC'!B209+'12.legal entities FC'!B209+'13.non-residents FC'!B41</f>
        <v>9776320</v>
      </c>
      <c r="C209" s="28">
        <f>('11.individulas FC'!B209*'11.individulas FC'!C209+'12.legal entities FC'!B209*'12.legal entities FC'!C209+'13.non-residents FC'!B41*'13.non-residents FC'!C41)/('11.individulas FC'!B209+'12.legal entities FC'!B209+'13.non-residents FC'!B41)</f>
        <v>0.77063649256571032</v>
      </c>
      <c r="D209" s="29">
        <f>'11.individulas FC'!D209+'12.legal entities FC'!D209+'13.non-residents FC'!D41</f>
        <v>8901468.8000000007</v>
      </c>
      <c r="E209" s="28">
        <f>('11.individulas FC'!D209*'11.individulas FC'!E209+'12.legal entities FC'!D209*'12.legal entities FC'!E209+'13.non-residents FC'!D41*'13.non-residents FC'!E41)/('11.individulas FC'!D209+'12.legal entities FC'!D209+'13.non-residents FC'!D41)</f>
        <v>0.12904659318695802</v>
      </c>
      <c r="F209" s="29">
        <f t="shared" si="6"/>
        <v>874851.2</v>
      </c>
      <c r="G209" s="28">
        <f t="shared" si="7"/>
        <v>7.2987094628206544</v>
      </c>
      <c r="H209" s="29">
        <f>'11.individulas FC'!H209+'12.legal entities FC'!H209+'13.non-residents FC'!H41</f>
        <v>92687.9</v>
      </c>
      <c r="I209" s="28">
        <f>('11.individulas FC'!H209*'11.individulas FC'!I209+'12.legal entities FC'!H209*'12.legal entities FC'!I209+'13.non-residents FC'!H41*'13.non-residents FC'!I41)/('11.individulas FC'!H209+'12.legal entities FC'!H209+'13.non-residents FC'!H41)</f>
        <v>1.8937868157548101</v>
      </c>
      <c r="J209" s="29">
        <f>'11.individulas FC'!J209+'12.legal entities FC'!J209+'13.non-residents FC'!J41</f>
        <v>145338.4</v>
      </c>
      <c r="K209" s="28">
        <f>('11.individulas FC'!J209*'11.individulas FC'!K209+'12.legal entities FC'!J209*'12.legal entities FC'!K209+'13.non-residents FC'!J41*'13.non-residents FC'!K41)/('11.individulas FC'!J209+'12.legal entities FC'!J209+'13.non-residents FC'!J41)</f>
        <v>4.6577237949502699</v>
      </c>
      <c r="L209" s="29">
        <f>'11.individulas FC'!L209+'12.legal entities FC'!L209+'13.non-residents FC'!L41</f>
        <v>178962.8</v>
      </c>
      <c r="M209" s="28">
        <f>('11.individulas FC'!L209*'11.individulas FC'!M209+'12.legal entities FC'!L209*'12.legal entities FC'!M209+'13.non-residents FC'!L41*'13.non-residents FC'!M41)/('11.individulas FC'!L209+'12.legal entities FC'!L209+'13.non-residents FC'!L41)</f>
        <v>6.2713966310317026</v>
      </c>
      <c r="N209" s="29">
        <f>'11.individulas FC'!N209+'12.legal entities FC'!N209+'13.non-residents FC'!N41</f>
        <v>232018</v>
      </c>
      <c r="O209" s="28">
        <f>('11.individulas FC'!N209*'11.individulas FC'!O209+'12.legal entities FC'!N209*'12.legal entities FC'!O209+'13.non-residents FC'!N41*'13.non-residents FC'!O41)/('11.individulas FC'!N209+'12.legal entities FC'!N209+'13.non-residents FC'!N41)</f>
        <v>8.6348583213371324</v>
      </c>
      <c r="P209" s="29">
        <f>'11.individulas FC'!P209+'12.legal entities FC'!P209+'13.non-residents FC'!P41</f>
        <v>224791.90000000002</v>
      </c>
      <c r="Q209" s="28">
        <f>('11.individulas FC'!P209*'11.individulas FC'!Q209+'12.legal entities FC'!P209*'12.legal entities FC'!Q209+'13.non-residents FC'!P41*'13.non-residents FC'!Q41)/('11.individulas FC'!P209+'12.legal entities FC'!P209+'13.non-residents FC'!P41)</f>
        <v>10.628053421853744</v>
      </c>
      <c r="R209" s="30">
        <f>'11.individulas FC'!R209+'12.legal entities FC'!R209+'13.non-residents FC'!R41</f>
        <v>1052.2</v>
      </c>
      <c r="S209" s="31">
        <f>('11.individulas FC'!R209*'11.individulas FC'!S209+'12.legal entities FC'!R209*'12.legal entities FC'!S209+'13.non-residents FC'!R41*'13.non-residents FC'!S41)/('11.individulas FC'!R209+'12.legal entities FC'!R209+'13.non-residents FC'!R41)</f>
        <v>17.028990686181299</v>
      </c>
    </row>
    <row r="210" spans="1:19" ht="14.25" customHeight="1" x14ac:dyDescent="0.2">
      <c r="A210" s="26" t="s">
        <v>27</v>
      </c>
      <c r="B210" s="27">
        <f>'11.individulas FC'!B210+'12.legal entities FC'!B210+'13.non-residents FC'!B42</f>
        <v>10323998.699999999</v>
      </c>
      <c r="C210" s="28">
        <f>('11.individulas FC'!B210*'11.individulas FC'!C210+'12.legal entities FC'!B210*'12.legal entities FC'!C210+'13.non-residents FC'!B42*'13.non-residents FC'!C42)/('11.individulas FC'!B210+'12.legal entities FC'!B210+'13.non-residents FC'!B42)</f>
        <v>0.69930497124142421</v>
      </c>
      <c r="D210" s="29">
        <f>'11.individulas FC'!D210+'12.legal entities FC'!D210+'13.non-residents FC'!D42</f>
        <v>9226703.8000000007</v>
      </c>
      <c r="E210" s="28">
        <f>('11.individulas FC'!D210*'11.individulas FC'!E210+'12.legal entities FC'!D210*'12.legal entities FC'!E210+'13.non-residents FC'!D42*'13.non-residents FC'!E42)/('11.individulas FC'!D210+'12.legal entities FC'!D210+'13.non-residents FC'!D42)</f>
        <v>0.12013357413727749</v>
      </c>
      <c r="F210" s="29">
        <f t="shared" si="6"/>
        <v>1097294.9000000001</v>
      </c>
      <c r="G210" s="28">
        <f t="shared" si="7"/>
        <v>5.5693202520124707</v>
      </c>
      <c r="H210" s="29">
        <f>'11.individulas FC'!H210+'12.legal entities FC'!H210+'13.non-residents FC'!H42</f>
        <v>146173.49999999997</v>
      </c>
      <c r="I210" s="28">
        <f>('11.individulas FC'!H210*'11.individulas FC'!I210+'12.legal entities FC'!H210*'12.legal entities FC'!I210+'13.non-residents FC'!H42*'13.non-residents FC'!I42)/('11.individulas FC'!H210+'12.legal entities FC'!H210+'13.non-residents FC'!H42)</f>
        <v>1.8968688852630609</v>
      </c>
      <c r="J210" s="29">
        <f>'11.individulas FC'!J210+'12.legal entities FC'!J210+'13.non-residents FC'!J42</f>
        <v>120381.3</v>
      </c>
      <c r="K210" s="28">
        <f>('11.individulas FC'!J210*'11.individulas FC'!K210+'12.legal entities FC'!J210*'12.legal entities FC'!K210+'13.non-residents FC'!J42*'13.non-residents FC'!K42)/('11.individulas FC'!J210+'12.legal entities FC'!J210+'13.non-residents FC'!J42)</f>
        <v>3.8061041208227526</v>
      </c>
      <c r="L210" s="29">
        <f>'11.individulas FC'!L210+'12.legal entities FC'!L210+'13.non-residents FC'!L42</f>
        <v>224186.89999999997</v>
      </c>
      <c r="M210" s="28">
        <f>('11.individulas FC'!L210*'11.individulas FC'!M210+'12.legal entities FC'!L210*'12.legal entities FC'!M210+'13.non-residents FC'!L42*'13.non-residents FC'!M42)/('11.individulas FC'!L210+'12.legal entities FC'!L210+'13.non-residents FC'!L42)</f>
        <v>5.0037660095215211</v>
      </c>
      <c r="N210" s="29">
        <f>'11.individulas FC'!N210+'12.legal entities FC'!N210+'13.non-residents FC'!N42</f>
        <v>356109.99999999994</v>
      </c>
      <c r="O210" s="28">
        <f>('11.individulas FC'!N210*'11.individulas FC'!O210+'12.legal entities FC'!N210*'12.legal entities FC'!O210+'13.non-residents FC'!N42*'13.non-residents FC'!O42)/('11.individulas FC'!N210+'12.legal entities FC'!N210+'13.non-residents FC'!N42)</f>
        <v>5.3180372216449969</v>
      </c>
      <c r="P210" s="29">
        <f>'11.individulas FC'!P210+'12.legal entities FC'!P210+'13.non-residents FC'!P42</f>
        <v>247155.1</v>
      </c>
      <c r="Q210" s="28">
        <f>('11.individulas FC'!P210*'11.individulas FC'!Q210+'12.legal entities FC'!P210*'12.legal entities FC'!Q210+'13.non-residents FC'!P42*'13.non-residents FC'!Q42)/('11.individulas FC'!P210+'12.legal entities FC'!P210+'13.non-residents FC'!P42)</f>
        <v>9.338389027780531</v>
      </c>
      <c r="R210" s="29">
        <f>'11.individulas FC'!R210+'12.legal entities FC'!R210+'13.non-residents FC'!R42</f>
        <v>3288.1</v>
      </c>
      <c r="S210" s="28">
        <f>('11.individulas FC'!R210*'11.individulas FC'!S210+'12.legal entities FC'!R210*'12.legal entities FC'!S210+'13.non-residents FC'!R42*'13.non-residents FC'!S42)/('11.individulas FC'!R210+'12.legal entities FC'!R210+'13.non-residents FC'!R42)</f>
        <v>15.849725981569904</v>
      </c>
    </row>
    <row r="211" spans="1:19" ht="14.25" customHeight="1" x14ac:dyDescent="0.2">
      <c r="A211" s="26" t="s">
        <v>28</v>
      </c>
      <c r="B211" s="27">
        <f>'11.individulas FC'!B211+'12.legal entities FC'!B211+'13.non-residents FC'!B43</f>
        <v>9933006.9000000004</v>
      </c>
      <c r="C211" s="28">
        <f>('11.individulas FC'!B211*'11.individulas FC'!C211+'12.legal entities FC'!B211*'12.legal entities FC'!C211+'13.non-residents FC'!B43*'13.non-residents FC'!C43)/('11.individulas FC'!B211+'12.legal entities FC'!B211+'13.non-residents FC'!B43)</f>
        <v>0.89072191090494457</v>
      </c>
      <c r="D211" s="29">
        <f>'11.individulas FC'!D211+'12.legal entities FC'!D211+'13.non-residents FC'!D43</f>
        <v>8801596.1999999993</v>
      </c>
      <c r="E211" s="28">
        <f>('11.individulas FC'!D211*'11.individulas FC'!E211+'12.legal entities FC'!D211*'12.legal entities FC'!E211+'13.non-residents FC'!D43*'13.non-residents FC'!E43)/('11.individulas FC'!D211+'12.legal entities FC'!D211+'13.non-residents FC'!D43)</f>
        <v>0.16676631063806355</v>
      </c>
      <c r="F211" s="29">
        <f t="shared" si="6"/>
        <v>1131410.7</v>
      </c>
      <c r="G211" s="28">
        <f t="shared" si="7"/>
        <v>6.5225979929304181</v>
      </c>
      <c r="H211" s="29">
        <f>'11.individulas FC'!H211+'12.legal entities FC'!H211+'13.non-residents FC'!H43</f>
        <v>131535.20000000001</v>
      </c>
      <c r="I211" s="28">
        <f>('11.individulas FC'!H211*'11.individulas FC'!I211+'12.legal entities FC'!H211*'12.legal entities FC'!I211+'13.non-residents FC'!H43*'13.non-residents FC'!I43)/('11.individulas FC'!H211+'12.legal entities FC'!H211+'13.non-residents FC'!H43)</f>
        <v>1.6301963124699685</v>
      </c>
      <c r="J211" s="29">
        <f>'11.individulas FC'!J211+'12.legal entities FC'!J211+'13.non-residents FC'!J43</f>
        <v>161720.5</v>
      </c>
      <c r="K211" s="28">
        <f>('11.individulas FC'!J211*'11.individulas FC'!K211+'12.legal entities FC'!J211*'12.legal entities FC'!K211+'13.non-residents FC'!J43*'13.non-residents FC'!K43)/('11.individulas FC'!J211+'12.legal entities FC'!J211+'13.non-residents FC'!J43)</f>
        <v>4.1062711468243096</v>
      </c>
      <c r="L211" s="29">
        <f>'11.individulas FC'!L211+'12.legal entities FC'!L211+'13.non-residents FC'!L43</f>
        <v>253895.2</v>
      </c>
      <c r="M211" s="28">
        <f>('11.individulas FC'!L211*'11.individulas FC'!M211+'12.legal entities FC'!L211*'12.legal entities FC'!M211+'13.non-residents FC'!L43*'13.non-residents FC'!M43)/('11.individulas FC'!L211+'12.legal entities FC'!L211+'13.non-residents FC'!L43)</f>
        <v>5.8344921054041157</v>
      </c>
      <c r="N211" s="29">
        <f>'11.individulas FC'!N211+'12.legal entities FC'!N211+'13.non-residents FC'!N43</f>
        <v>299711.59999999998</v>
      </c>
      <c r="O211" s="28">
        <f>('11.individulas FC'!N211*'11.individulas FC'!O211+'12.legal entities FC'!N211*'12.legal entities FC'!O211+'13.non-residents FC'!N43*'13.non-residents FC'!O43)/('11.individulas FC'!N211+'12.legal entities FC'!N211+'13.non-residents FC'!N43)</f>
        <v>9.0976322037585451</v>
      </c>
      <c r="P211" s="29">
        <f>'11.individulas FC'!P211+'12.legal entities FC'!P211+'13.non-residents FC'!P43</f>
        <v>282541.19999999995</v>
      </c>
      <c r="Q211" s="28">
        <f>('11.individulas FC'!P211*'11.individulas FC'!Q211+'12.legal entities FC'!P211*'12.legal entities FC'!Q211+'13.non-residents FC'!P43*'13.non-residents FC'!Q43)/('11.individulas FC'!P211+'12.legal entities FC'!P211+'13.non-residents FC'!P43)</f>
        <v>8.0190346823755316</v>
      </c>
      <c r="R211" s="30">
        <f>'11.individulas FC'!R211+'12.legal entities FC'!R211+'13.non-residents FC'!R43</f>
        <v>2007</v>
      </c>
      <c r="S211" s="31">
        <f>('11.individulas FC'!R211*'11.individulas FC'!S211+'12.legal entities FC'!R211*'12.legal entities FC'!S211+'13.non-residents FC'!R43*'13.non-residents FC'!S43)/('11.individulas FC'!R211+'12.legal entities FC'!R211+'13.non-residents FC'!R43)</f>
        <v>13.71081913303439</v>
      </c>
    </row>
    <row r="212" spans="1:19" ht="14.25" customHeight="1" thickBot="1" x14ac:dyDescent="0.25">
      <c r="A212" s="32" t="s">
        <v>29</v>
      </c>
      <c r="B212" s="33">
        <f>'11.individulas FC'!B212+'12.legal entities FC'!B212+'13.non-residents FC'!B44</f>
        <v>9682991.6000000015</v>
      </c>
      <c r="C212" s="34">
        <f>('11.individulas FC'!B212*'11.individulas FC'!C212+'12.legal entities FC'!B212*'12.legal entities FC'!C212+'13.non-residents FC'!B44*'13.non-residents FC'!C44)/('11.individulas FC'!B212+'12.legal entities FC'!B212+'13.non-residents FC'!B44)</f>
        <v>0.94374769621818189</v>
      </c>
      <c r="D212" s="35">
        <f>'11.individulas FC'!D212+'12.legal entities FC'!D212+'13.non-residents FC'!D44</f>
        <v>8523324.7999999989</v>
      </c>
      <c r="E212" s="34">
        <f>('11.individulas FC'!D212*'11.individulas FC'!E212+'12.legal entities FC'!D212*'12.legal entities FC'!E212+'13.non-residents FC'!D44*'13.non-residents FC'!E44)/('11.individulas FC'!D212+'12.legal entities FC'!D212+'13.non-residents FC'!D44)</f>
        <v>0.15114729864571158</v>
      </c>
      <c r="F212" s="35">
        <f t="shared" si="6"/>
        <v>1159666.8</v>
      </c>
      <c r="G212" s="34">
        <f t="shared" si="7"/>
        <v>6.7692060305598192</v>
      </c>
      <c r="H212" s="35">
        <f>'11.individulas FC'!H212+'12.legal entities FC'!H212+'13.non-residents FC'!H44</f>
        <v>154131.29999999999</v>
      </c>
      <c r="I212" s="34">
        <f>('11.individulas FC'!H212*'11.individulas FC'!I212+'12.legal entities FC'!H212*'12.legal entities FC'!I212+'13.non-residents FC'!H44*'13.non-residents FC'!I44)/('11.individulas FC'!H212+'12.legal entities FC'!H212+'13.non-residents FC'!H44)</f>
        <v>1.9644559022080508</v>
      </c>
      <c r="J212" s="35">
        <f>'11.individulas FC'!J212+'12.legal entities FC'!J212+'13.non-residents FC'!J44</f>
        <v>214746.8</v>
      </c>
      <c r="K212" s="34">
        <f>('11.individulas FC'!J212*'11.individulas FC'!K212+'12.legal entities FC'!J212*'12.legal entities FC'!K212+'13.non-residents FC'!J44*'13.non-residents FC'!K44)/('11.individulas FC'!J212+'12.legal entities FC'!J212+'13.non-residents FC'!J44)</f>
        <v>3.4230214326825785</v>
      </c>
      <c r="L212" s="35">
        <f>'11.individulas FC'!L212+'12.legal entities FC'!L212+'13.non-residents FC'!L44</f>
        <v>199390.5</v>
      </c>
      <c r="M212" s="34">
        <f>('11.individulas FC'!L212*'11.individulas FC'!M212+'12.legal entities FC'!L212*'12.legal entities FC'!M212+'13.non-residents FC'!L44*'13.non-residents FC'!M44)/('11.individulas FC'!L212+'12.legal entities FC'!L212+'13.non-residents FC'!L44)</f>
        <v>5.6896170930911971</v>
      </c>
      <c r="N212" s="35">
        <f>'11.individulas FC'!N212+'12.legal entities FC'!N212+'13.non-residents FC'!N44</f>
        <v>317929.90000000002</v>
      </c>
      <c r="O212" s="34">
        <f>('11.individulas FC'!N212*'11.individulas FC'!O212+'12.legal entities FC'!N212*'12.legal entities FC'!O212+'13.non-residents FC'!N44*'13.non-residents FC'!O44)/('11.individulas FC'!N212+'12.legal entities FC'!N212+'13.non-residents FC'!N44)</f>
        <v>8.8657367520324435</v>
      </c>
      <c r="P212" s="35">
        <f>'11.individulas FC'!P212+'12.legal entities FC'!P212+'13.non-residents FC'!P44</f>
        <v>268552.2</v>
      </c>
      <c r="Q212" s="34">
        <f>('11.individulas FC'!P212*'11.individulas FC'!Q212+'12.legal entities FC'!P212*'12.legal entities FC'!Q212+'13.non-residents FC'!P44*'13.non-residents FC'!Q44)/('11.individulas FC'!P212+'12.legal entities FC'!P212+'13.non-residents FC'!P44)</f>
        <v>10.370284484729629</v>
      </c>
      <c r="R212" s="35">
        <f>'11.individulas FC'!R212+'12.legal entities FC'!R212+'13.non-residents FC'!R44</f>
        <v>4916.1000000000004</v>
      </c>
      <c r="S212" s="34">
        <f>('11.individulas FC'!R212*'11.individulas FC'!S212+'12.legal entities FC'!R212*'12.legal entities FC'!S212+'13.non-residents FC'!R44*'13.non-residents FC'!S44)/('11.individulas FC'!R212+'12.legal entities FC'!R212+'13.non-residents FC'!R44)</f>
        <v>15.063840442627239</v>
      </c>
    </row>
    <row r="213" spans="1:19" ht="14.25" customHeight="1" x14ac:dyDescent="0.2">
      <c r="A213" s="26" t="s">
        <v>46</v>
      </c>
      <c r="B213" s="27">
        <f>'11.individulas FC'!B213+'12.legal entities FC'!B213+'13.non-residents FC'!B45</f>
        <v>7604116.3999999994</v>
      </c>
      <c r="C213" s="28">
        <f>('11.individulas FC'!B213*'11.individulas FC'!C213+'12.legal entities FC'!B213*'12.legal entities FC'!C213+'13.non-residents FC'!B45*'13.non-residents FC'!C45)/('11.individulas FC'!B213+'12.legal entities FC'!B213+'13.non-residents FC'!B45)</f>
        <v>0.93262314803597723</v>
      </c>
      <c r="D213" s="29">
        <f>'11.individulas FC'!D213+'12.legal entities FC'!D213+'13.non-residents FC'!D45</f>
        <v>6606529.0999999996</v>
      </c>
      <c r="E213" s="28">
        <f>('11.individulas FC'!D213*'11.individulas FC'!E213+'12.legal entities FC'!D213*'12.legal entities FC'!E213+'13.non-residents FC'!D45*'13.non-residents FC'!E45)/('11.individulas FC'!D213+'12.legal entities FC'!D213+'13.non-residents FC'!D45)</f>
        <v>0.10929007381500819</v>
      </c>
      <c r="F213" s="29">
        <f t="shared" si="6"/>
        <v>997587.3</v>
      </c>
      <c r="G213" s="28">
        <f t="shared" si="7"/>
        <v>6.3851523791451648</v>
      </c>
      <c r="H213" s="29">
        <f>'11.individulas FC'!H213+'12.legal entities FC'!H213+'13.non-residents FC'!H45</f>
        <v>148330.9</v>
      </c>
      <c r="I213" s="28">
        <f>('11.individulas FC'!H213*'11.individulas FC'!I213+'12.legal entities FC'!H213*'12.legal entities FC'!I213+'13.non-residents FC'!H45*'13.non-residents FC'!I45)/('11.individulas FC'!H213+'12.legal entities FC'!H213+'13.non-residents FC'!H45)</f>
        <v>1.782864527890007</v>
      </c>
      <c r="J213" s="29">
        <f>'11.individulas FC'!J213+'12.legal entities FC'!J213+'13.non-residents FC'!J45</f>
        <v>160898</v>
      </c>
      <c r="K213" s="28">
        <f>('11.individulas FC'!J213*'11.individulas FC'!K213+'12.legal entities FC'!J213*'12.legal entities FC'!K213+'13.non-residents FC'!J45*'13.non-residents FC'!K45)/('11.individulas FC'!J213+'12.legal entities FC'!J213+'13.non-residents FC'!J45)</f>
        <v>3.1985073400539492</v>
      </c>
      <c r="L213" s="29">
        <f>'11.individulas FC'!L213+'12.legal entities FC'!L213+'13.non-residents FC'!L45</f>
        <v>194287.2</v>
      </c>
      <c r="M213" s="28">
        <f>('11.individulas FC'!L213*'11.individulas FC'!M213+'12.legal entities FC'!L213*'12.legal entities FC'!M213+'13.non-residents FC'!L45*'13.non-residents FC'!M45)/('11.individulas FC'!L213+'12.legal entities FC'!L213+'13.non-residents FC'!L45)</f>
        <v>5.2839187707682242</v>
      </c>
      <c r="N213" s="29">
        <f>'11.individulas FC'!N213+'12.legal entities FC'!N213+'13.non-residents FC'!N45</f>
        <v>195666.2</v>
      </c>
      <c r="O213" s="28">
        <f>('11.individulas FC'!N213*'11.individulas FC'!O213+'12.legal entities FC'!N213*'12.legal entities FC'!O213+'13.non-residents FC'!N45*'13.non-residents FC'!O45)/('11.individulas FC'!N213+'12.legal entities FC'!N213+'13.non-residents FC'!N45)</f>
        <v>8.3545648047542187</v>
      </c>
      <c r="P213" s="29">
        <f>'11.individulas FC'!P213+'12.legal entities FC'!P213+'13.non-residents FC'!P45</f>
        <v>294832.09999999998</v>
      </c>
      <c r="Q213" s="28">
        <f>('11.individulas FC'!P213*'11.individulas FC'!Q213+'12.legal entities FC'!P213*'12.legal entities FC'!Q213+'13.non-residents FC'!P45*'13.non-residents FC'!Q45)/('11.individulas FC'!P213+'12.legal entities FC'!P213+'13.non-residents FC'!P45)</f>
        <v>9.7679853821887139</v>
      </c>
      <c r="R213" s="30">
        <f>'11.individulas FC'!R213+'12.legal entities FC'!R213+'13.non-residents FC'!R45</f>
        <v>3572.9</v>
      </c>
      <c r="S213" s="31">
        <f>('11.individulas FC'!R213*'11.individulas FC'!S213+'12.legal entities FC'!R213*'12.legal entities FC'!S213+'13.non-residents FC'!R45*'13.non-residents FC'!S45)/('11.individulas FC'!R213+'12.legal entities FC'!R213+'13.non-residents FC'!R45)</f>
        <v>13.837558845755579</v>
      </c>
    </row>
    <row r="214" spans="1:19" ht="14.25" customHeight="1" x14ac:dyDescent="0.2">
      <c r="A214" s="26" t="s">
        <v>19</v>
      </c>
      <c r="B214" s="27">
        <f>'11.individulas FC'!B214+'12.legal entities FC'!B214+'13.non-residents FC'!B46</f>
        <v>7919802.2999999998</v>
      </c>
      <c r="C214" s="28">
        <f>('11.individulas FC'!B214*'11.individulas FC'!C214+'12.legal entities FC'!B214*'12.legal entities FC'!C214+'13.non-residents FC'!B46*'13.non-residents FC'!C46)/('11.individulas FC'!B214+'12.legal entities FC'!B214+'13.non-residents FC'!B46)</f>
        <v>0.6744152758712173</v>
      </c>
      <c r="D214" s="29">
        <f>'11.individulas FC'!D214+'12.legal entities FC'!D214+'13.non-residents FC'!D46</f>
        <v>7092425.2000000002</v>
      </c>
      <c r="E214" s="28">
        <f>('11.individulas FC'!D214*'11.individulas FC'!E214+'12.legal entities FC'!D214*'12.legal entities FC'!E214+'13.non-residents FC'!D46*'13.non-residents FC'!E46)/('11.individulas FC'!D214+'12.legal entities FC'!D214+'13.non-residents FC'!D46)</f>
        <v>0.11462866918920774</v>
      </c>
      <c r="F214" s="29">
        <f t="shared" si="6"/>
        <v>827377.1</v>
      </c>
      <c r="G214" s="28">
        <f t="shared" si="7"/>
        <v>5.4730066749490662</v>
      </c>
      <c r="H214" s="29">
        <f>'11.individulas FC'!H214+'12.legal entities FC'!H214+'13.non-residents FC'!H46</f>
        <v>182438.9</v>
      </c>
      <c r="I214" s="28">
        <f>('11.individulas FC'!H214*'11.individulas FC'!I214+'12.legal entities FC'!H214*'12.legal entities FC'!I214+'13.non-residents FC'!H46*'13.non-residents FC'!I46)/('11.individulas FC'!H214+'12.legal entities FC'!H214+'13.non-residents FC'!H46)</f>
        <v>1.8580921064531719</v>
      </c>
      <c r="J214" s="29">
        <f>'11.individulas FC'!J214+'12.legal entities FC'!J214+'13.non-residents FC'!J46</f>
        <v>151873</v>
      </c>
      <c r="K214" s="28">
        <f>('11.individulas FC'!J214*'11.individulas FC'!K214+'12.legal entities FC'!J214*'12.legal entities FC'!K214+'13.non-residents FC'!J46*'13.non-residents FC'!K46)/('11.individulas FC'!J214+'12.legal entities FC'!J214+'13.non-residents FC'!J46)</f>
        <v>3.0819977744562914</v>
      </c>
      <c r="L214" s="29">
        <f>'11.individulas FC'!L214+'12.legal entities FC'!L214+'13.non-residents FC'!L46</f>
        <v>126126.39999999999</v>
      </c>
      <c r="M214" s="28">
        <f>('11.individulas FC'!L214*'11.individulas FC'!M214+'12.legal entities FC'!L214*'12.legal entities FC'!M214+'13.non-residents FC'!L46*'13.non-residents FC'!M46)/('11.individulas FC'!L214+'12.legal entities FC'!L214+'13.non-residents FC'!L46)</f>
        <v>5.650152807025334</v>
      </c>
      <c r="N214" s="29">
        <f>'11.individulas FC'!N214+'12.legal entities FC'!N214+'13.non-residents FC'!N46</f>
        <v>198055.6</v>
      </c>
      <c r="O214" s="28">
        <f>('11.individulas FC'!N214*'11.individulas FC'!O214+'12.legal entities FC'!N214*'12.legal entities FC'!O214+'13.non-residents FC'!N46*'13.non-residents FC'!O46)/('11.individulas FC'!N214+'12.legal entities FC'!N214+'13.non-residents FC'!N46)</f>
        <v>8.2172268999210338</v>
      </c>
      <c r="P214" s="29">
        <f>'11.individulas FC'!P214+'12.legal entities FC'!P214+'13.non-residents FC'!P46</f>
        <v>166017.1</v>
      </c>
      <c r="Q214" s="28">
        <f>('11.individulas FC'!P214*'11.individulas FC'!Q214+'12.legal entities FC'!P214*'12.legal entities FC'!Q214+'13.non-residents FC'!P46*'13.non-residents FC'!Q46)/('11.individulas FC'!P214+'12.legal entities FC'!P214+'13.non-residents FC'!P46)</f>
        <v>8.0622245720470964</v>
      </c>
      <c r="R214" s="30">
        <f>'11.individulas FC'!R214+'12.legal entities FC'!R214+'13.non-residents FC'!R46</f>
        <v>2866.1</v>
      </c>
      <c r="S214" s="31">
        <f>('11.individulas FC'!R214*'11.individulas FC'!S214+'12.legal entities FC'!R214*'12.legal entities FC'!S214+'13.non-residents FC'!R46*'13.non-residents FC'!S46)/('11.individulas FC'!R214+'12.legal entities FC'!R214+'13.non-residents FC'!R46)</f>
        <v>14.867409720526174</v>
      </c>
    </row>
    <row r="215" spans="1:19" ht="14.25" customHeight="1" x14ac:dyDescent="0.2">
      <c r="A215" s="26" t="s">
        <v>20</v>
      </c>
      <c r="B215" s="27">
        <f>'11.individulas FC'!B215+'12.legal entities FC'!B215+'13.non-residents FC'!B47</f>
        <v>8978900.9000000022</v>
      </c>
      <c r="C215" s="28">
        <f>('11.individulas FC'!B215*'11.individulas FC'!C215+'12.legal entities FC'!B215*'12.legal entities FC'!C215+'13.non-residents FC'!B47*'13.non-residents FC'!C47)/('11.individulas FC'!B215+'12.legal entities FC'!B215+'13.non-residents FC'!B47)</f>
        <v>0.84819833950946022</v>
      </c>
      <c r="D215" s="29">
        <f>'11.individulas FC'!D215+'12.legal entities FC'!D215+'13.non-residents FC'!D47</f>
        <v>7905095.3000000017</v>
      </c>
      <c r="E215" s="28">
        <f>('11.individulas FC'!D215*'11.individulas FC'!E215+'12.legal entities FC'!D215*'12.legal entities FC'!E215+'13.non-residents FC'!D47*'13.non-residents FC'!E47)/('11.individulas FC'!D215+'12.legal entities FC'!D215+'13.non-residents FC'!D47)</f>
        <v>6.3041486799026936E-2</v>
      </c>
      <c r="F215" s="29">
        <f t="shared" si="6"/>
        <v>1073805.6000000001</v>
      </c>
      <c r="G215" s="28">
        <f t="shared" si="7"/>
        <v>6.6283318628623284</v>
      </c>
      <c r="H215" s="29">
        <f>'11.individulas FC'!H215+'12.legal entities FC'!H215+'13.non-residents FC'!H47</f>
        <v>162246.1</v>
      </c>
      <c r="I215" s="28">
        <f>('11.individulas FC'!H215*'11.individulas FC'!I215+'12.legal entities FC'!H215*'12.legal entities FC'!I215+'13.non-residents FC'!H47*'13.non-residents FC'!I47)/('11.individulas FC'!H215+'12.legal entities FC'!H215+'13.non-residents FC'!H47)</f>
        <v>1.1122664150324721</v>
      </c>
      <c r="J215" s="29">
        <f>'11.individulas FC'!J215+'12.legal entities FC'!J215+'13.non-residents FC'!J47</f>
        <v>152718.60000000003</v>
      </c>
      <c r="K215" s="28">
        <f>('11.individulas FC'!J215*'11.individulas FC'!K215+'12.legal entities FC'!J215*'12.legal entities FC'!K215+'13.non-residents FC'!J47*'13.non-residents FC'!K47)/('11.individulas FC'!J215+'12.legal entities FC'!J215+'13.non-residents FC'!J47)</f>
        <v>3.6620965815558808</v>
      </c>
      <c r="L215" s="29">
        <f>'11.individulas FC'!L215+'12.legal entities FC'!L215+'13.non-residents FC'!L47</f>
        <v>219446.90000000002</v>
      </c>
      <c r="M215" s="28">
        <f>('11.individulas FC'!L215*'11.individulas FC'!M215+'12.legal entities FC'!L215*'12.legal entities FC'!M215+'13.non-residents FC'!L47*'13.non-residents FC'!M47)/('11.individulas FC'!L215+'12.legal entities FC'!L215+'13.non-residents FC'!L47)</f>
        <v>5.545696763089385</v>
      </c>
      <c r="N215" s="29">
        <f>'11.individulas FC'!N215+'12.legal entities FC'!N215+'13.non-residents FC'!N47</f>
        <v>198879.10000000003</v>
      </c>
      <c r="O215" s="28">
        <f>('11.individulas FC'!N215*'11.individulas FC'!O215+'12.legal entities FC'!N215*'12.legal entities FC'!O215+'13.non-residents FC'!N47*'13.non-residents FC'!O47)/('11.individulas FC'!N215+'12.legal entities FC'!N215+'13.non-residents FC'!N47)</f>
        <v>8.2487513217829296</v>
      </c>
      <c r="P215" s="29">
        <f>'11.individulas FC'!P215+'12.legal entities FC'!P215+'13.non-residents FC'!P47</f>
        <v>333650.2</v>
      </c>
      <c r="Q215" s="28">
        <f>('11.individulas FC'!P215*'11.individulas FC'!Q215+'12.legal entities FC'!P215*'12.legal entities FC'!Q215+'13.non-residents FC'!P47*'13.non-residents FC'!Q47)/('11.individulas FC'!P215+'12.legal entities FC'!P215+'13.non-residents FC'!P47)</f>
        <v>10.315496630902663</v>
      </c>
      <c r="R215" s="29">
        <f>'11.individulas FC'!R215+'12.legal entities FC'!R215+'13.non-residents FC'!R47</f>
        <v>6864.7000000000007</v>
      </c>
      <c r="S215" s="28">
        <f>('11.individulas FC'!R215*'11.individulas FC'!S215+'12.legal entities FC'!R215*'12.legal entities FC'!S215+'13.non-residents FC'!R47*'13.non-residents FC'!S47)/('11.individulas FC'!R215+'12.legal entities FC'!R215+'13.non-residents FC'!R47)</f>
        <v>11.442744184013868</v>
      </c>
    </row>
    <row r="216" spans="1:19" ht="14.25" customHeight="1" x14ac:dyDescent="0.2">
      <c r="A216" s="26" t="s">
        <v>21</v>
      </c>
      <c r="B216" s="27">
        <f>'11.individulas FC'!B216+'12.legal entities FC'!B216+'13.non-residents FC'!B48</f>
        <v>10785523.499999998</v>
      </c>
      <c r="C216" s="28">
        <f>('11.individulas FC'!B216*'11.individulas FC'!C216+'12.legal entities FC'!B216*'12.legal entities FC'!C216+'13.non-residents FC'!B48*'13.non-residents FC'!C48)/('11.individulas FC'!B216+'12.legal entities FC'!B216+'13.non-residents FC'!B48)</f>
        <v>0.72820998860185149</v>
      </c>
      <c r="D216" s="29">
        <f>'11.individulas FC'!D216+'12.legal entities FC'!D216+'13.non-residents FC'!D48</f>
        <v>9675422.8000000007</v>
      </c>
      <c r="E216" s="28">
        <f>('11.individulas FC'!D216*'11.individulas FC'!E216+'12.legal entities FC'!D216*'12.legal entities FC'!E216+'13.non-residents FC'!D48*'13.non-residents FC'!E48)/('11.individulas FC'!D216+'12.legal entities FC'!D216+'13.non-residents FC'!D48)</f>
        <v>0.12810640037353185</v>
      </c>
      <c r="F216" s="29">
        <f t="shared" si="6"/>
        <v>1110100.7</v>
      </c>
      <c r="G216" s="28">
        <f t="shared" si="7"/>
        <v>5.9585966912731445</v>
      </c>
      <c r="H216" s="29">
        <f>'11.individulas FC'!H216+'12.legal entities FC'!H216+'13.non-residents FC'!H48</f>
        <v>100217.4</v>
      </c>
      <c r="I216" s="28">
        <f>('11.individulas FC'!H216*'11.individulas FC'!I216+'12.legal entities FC'!H216*'12.legal entities FC'!I216+'13.non-residents FC'!H48*'13.non-residents FC'!I48)/('11.individulas FC'!H216+'12.legal entities FC'!H216+'13.non-residents FC'!H48)</f>
        <v>1.3205024476787499</v>
      </c>
      <c r="J216" s="29">
        <f>'11.individulas FC'!J216+'12.legal entities FC'!J216+'13.non-residents FC'!J48</f>
        <v>261483</v>
      </c>
      <c r="K216" s="28">
        <f>('11.individulas FC'!J216*'11.individulas FC'!K216+'12.legal entities FC'!J216*'12.legal entities FC'!K216+'13.non-residents FC'!J48*'13.non-residents FC'!K48)/('11.individulas FC'!J216+'12.legal entities FC'!J216+'13.non-residents FC'!J48)</f>
        <v>3.3905413774509228</v>
      </c>
      <c r="L216" s="29">
        <f>'11.individulas FC'!L216+'12.legal entities FC'!L216+'13.non-residents FC'!L48</f>
        <v>274865.8</v>
      </c>
      <c r="M216" s="28">
        <f>('11.individulas FC'!L216*'11.individulas FC'!M216+'12.legal entities FC'!L216*'12.legal entities FC'!M216+'13.non-residents FC'!L48*'13.non-residents FC'!M48)/('11.individulas FC'!L216+'12.legal entities FC'!L216+'13.non-residents FC'!L48)</f>
        <v>5.1997230430268147</v>
      </c>
      <c r="N216" s="29">
        <f>'11.individulas FC'!N216+'12.legal entities FC'!N216+'13.non-residents FC'!N48</f>
        <v>236379.09999999998</v>
      </c>
      <c r="O216" s="28">
        <f>('11.individulas FC'!N216*'11.individulas FC'!O216+'12.legal entities FC'!N216*'12.legal entities FC'!O216+'13.non-residents FC'!N48*'13.non-residents FC'!O48)/('11.individulas FC'!N216+'12.legal entities FC'!N216+'13.non-residents FC'!N48)</f>
        <v>7.7880698378156117</v>
      </c>
      <c r="P216" s="29">
        <f>'11.individulas FC'!P216+'12.legal entities FC'!P216+'13.non-residents FC'!P48</f>
        <v>235751.09999999998</v>
      </c>
      <c r="Q216" s="28">
        <f>('11.individulas FC'!P216*'11.individulas FC'!Q216+'12.legal entities FC'!P216*'12.legal entities FC'!Q216+'13.non-residents FC'!P48*'13.non-residents FC'!Q48)/('11.individulas FC'!P216+'12.legal entities FC'!P216+'13.non-residents FC'!P48)</f>
        <v>9.7956314350176985</v>
      </c>
      <c r="R216" s="30">
        <f>'11.individulas FC'!R216+'12.legal entities FC'!R216+'13.non-residents FC'!R48</f>
        <v>1404.3</v>
      </c>
      <c r="S216" s="31">
        <f>('11.individulas FC'!R216*'11.individulas FC'!S216+'12.legal entities FC'!R216*'12.legal entities FC'!S216+'13.non-residents FC'!R48*'13.non-residents FC'!S48)/('11.individulas FC'!R216+'12.legal entities FC'!R216+'13.non-residents FC'!R48)</f>
        <v>11.566079897457829</v>
      </c>
    </row>
    <row r="217" spans="1:19" ht="14.25" customHeight="1" x14ac:dyDescent="0.2">
      <c r="A217" s="26" t="s">
        <v>22</v>
      </c>
      <c r="B217" s="27">
        <f>'11.individulas FC'!B217+'12.legal entities FC'!B217+'13.non-residents FC'!B49</f>
        <v>10029427.500000002</v>
      </c>
      <c r="C217" s="28">
        <f>('11.individulas FC'!B217*'11.individulas FC'!C217+'12.legal entities FC'!B217*'12.legal entities FC'!C217+'13.non-residents FC'!B49*'13.non-residents FC'!C49)/('11.individulas FC'!B217+'12.legal entities FC'!B217+'13.non-residents FC'!B49)</f>
        <v>0.78340711202109969</v>
      </c>
      <c r="D217" s="29">
        <f>'11.individulas FC'!D217+'12.legal entities FC'!D217+'13.non-residents FC'!D49</f>
        <v>8941263.6000000015</v>
      </c>
      <c r="E217" s="28">
        <f>('11.individulas FC'!D217*'11.individulas FC'!E217+'12.legal entities FC'!D217*'12.legal entities FC'!E217+'13.non-residents FC'!D49*'13.non-residents FC'!E49)/('11.individulas FC'!D217+'12.legal entities FC'!D217+'13.non-residents FC'!D49)</f>
        <v>0.12473560728038478</v>
      </c>
      <c r="F217" s="29">
        <f t="shared" si="6"/>
        <v>1088163.8999999999</v>
      </c>
      <c r="G217" s="28">
        <f t="shared" si="7"/>
        <v>6.1956024161433767</v>
      </c>
      <c r="H217" s="29">
        <f>'11.individulas FC'!H217+'12.legal entities FC'!H217+'13.non-residents FC'!H49</f>
        <v>228071.1</v>
      </c>
      <c r="I217" s="28">
        <f>('11.individulas FC'!H217*'11.individulas FC'!I217+'12.legal entities FC'!H217*'12.legal entities FC'!I217+'13.non-residents FC'!H49*'13.non-residents FC'!I49)/('11.individulas FC'!H217+'12.legal entities FC'!H217+'13.non-residents FC'!H49)</f>
        <v>1.5633172593984932</v>
      </c>
      <c r="J217" s="29">
        <f>'11.individulas FC'!J217+'12.legal entities FC'!J217+'13.non-residents FC'!J49</f>
        <v>189757.5</v>
      </c>
      <c r="K217" s="28">
        <f>('11.individulas FC'!J217*'11.individulas FC'!K217+'12.legal entities FC'!J217*'12.legal entities FC'!K217+'13.non-residents FC'!J49*'13.non-residents FC'!K49)/('11.individulas FC'!J217+'12.legal entities FC'!J217+'13.non-residents FC'!J49)</f>
        <v>4.2216163102907673</v>
      </c>
      <c r="L217" s="29">
        <f>'11.individulas FC'!L217+'12.legal entities FC'!L217+'13.non-residents FC'!L49</f>
        <v>196250.60000000003</v>
      </c>
      <c r="M217" s="28">
        <f>('11.individulas FC'!L217*'11.individulas FC'!M217+'12.legal entities FC'!L217*'12.legal entities FC'!M217+'13.non-residents FC'!L49*'13.non-residents FC'!M49)/('11.individulas FC'!L217+'12.legal entities FC'!L217+'13.non-residents FC'!L49)</f>
        <v>6.2834661651989814</v>
      </c>
      <c r="N217" s="29">
        <f>'11.individulas FC'!N217+'12.legal entities FC'!N217+'13.non-residents FC'!N49</f>
        <v>213072.49999999997</v>
      </c>
      <c r="O217" s="28">
        <f>('11.individulas FC'!N217*'11.individulas FC'!O217+'12.legal entities FC'!N217*'12.legal entities FC'!O217+'13.non-residents FC'!N49*'13.non-residents FC'!O49)/('11.individulas FC'!N217+'12.legal entities FC'!N217+'13.non-residents FC'!N49)</f>
        <v>8.3901856973565341</v>
      </c>
      <c r="P217" s="29">
        <f>'11.individulas FC'!P217+'12.legal entities FC'!P217+'13.non-residents FC'!P49</f>
        <v>248894.2</v>
      </c>
      <c r="Q217" s="28">
        <f>('11.individulas FC'!P217*'11.individulas FC'!Q217+'12.legal entities FC'!P217*'12.legal entities FC'!Q217+'13.non-residents FC'!P49*'13.non-residents FC'!Q49)/('11.individulas FC'!P217+'12.legal entities FC'!P217+'13.non-residents FC'!P49)</f>
        <v>9.5989535031350695</v>
      </c>
      <c r="R217" s="30">
        <f>'11.individulas FC'!R217+'12.legal entities FC'!R217+'13.non-residents FC'!R49</f>
        <v>12118</v>
      </c>
      <c r="S217" s="31">
        <f>('11.individulas FC'!R217*'11.individulas FC'!S217+'12.legal entities FC'!R217*'12.legal entities FC'!S217+'13.non-residents FC'!R49*'13.non-residents FC'!S49)/('11.individulas FC'!R217+'12.legal entities FC'!R217+'13.non-residents FC'!R49)</f>
        <v>14.377318369367867</v>
      </c>
    </row>
    <row r="218" spans="1:19" ht="14.25" customHeight="1" x14ac:dyDescent="0.2">
      <c r="A218" s="26" t="s">
        <v>23</v>
      </c>
      <c r="B218" s="27">
        <f>'11.individulas FC'!B218+'12.legal entities FC'!B218+'13.non-residents FC'!B50</f>
        <v>10842465.9</v>
      </c>
      <c r="C218" s="28">
        <f>('11.individulas FC'!B218*'11.individulas FC'!C218+'12.legal entities FC'!B218*'12.legal entities FC'!C218+'13.non-residents FC'!B50*'13.non-residents FC'!C50)/('11.individulas FC'!B218+'12.legal entities FC'!B218+'13.non-residents FC'!B50)</f>
        <v>0.91763551601301319</v>
      </c>
      <c r="D218" s="29">
        <f>'11.individulas FC'!D218+'12.legal entities FC'!D218+'13.non-residents FC'!D50</f>
        <v>9269422.0999999996</v>
      </c>
      <c r="E218" s="28">
        <f>('11.individulas FC'!D218*'11.individulas FC'!E218+'12.legal entities FC'!D218*'12.legal entities FC'!E218+'13.non-residents FC'!D50*'13.non-residents FC'!E50)/('11.individulas FC'!D218+'12.legal entities FC'!D218+'13.non-residents FC'!D50)</f>
        <v>0.13682431842218087</v>
      </c>
      <c r="F218" s="29">
        <f t="shared" si="6"/>
        <v>1573043.8</v>
      </c>
      <c r="G218" s="28">
        <f t="shared" si="7"/>
        <v>5.5186953026991334</v>
      </c>
      <c r="H218" s="29">
        <f>'11.individulas FC'!H218+'12.legal entities FC'!H218+'13.non-residents FC'!H50</f>
        <v>262227.10000000003</v>
      </c>
      <c r="I218" s="28">
        <f>('11.individulas FC'!H218*'11.individulas FC'!I218+'12.legal entities FC'!H218*'12.legal entities FC'!I218+'13.non-residents FC'!H50*'13.non-residents FC'!I50)/('11.individulas FC'!H218+'12.legal entities FC'!H218+'13.non-residents FC'!H50)</f>
        <v>1.4822302385985258</v>
      </c>
      <c r="J218" s="29">
        <f>'11.individulas FC'!J218+'12.legal entities FC'!J218+'13.non-residents FC'!J50</f>
        <v>204074</v>
      </c>
      <c r="K218" s="28">
        <f>('11.individulas FC'!J218*'11.individulas FC'!K218+'12.legal entities FC'!J218*'12.legal entities FC'!K218+'13.non-residents FC'!J50*'13.non-residents FC'!K50)/('11.individulas FC'!J218+'12.legal entities FC'!J218+'13.non-residents FC'!J50)</f>
        <v>3.5414042700196982</v>
      </c>
      <c r="L218" s="29">
        <f>'11.individulas FC'!L218+'12.legal entities FC'!L218+'13.non-residents FC'!L50</f>
        <v>561186.50000000012</v>
      </c>
      <c r="M218" s="28">
        <f>('11.individulas FC'!L218*'11.individulas FC'!M218+'12.legal entities FC'!L218*'12.legal entities FC'!M218+'13.non-residents FC'!L50*'13.non-residents FC'!M50)/('11.individulas FC'!L218+'12.legal entities FC'!L218+'13.non-residents FC'!L50)</f>
        <v>5.0577473495887704</v>
      </c>
      <c r="N218" s="29">
        <f>'11.individulas FC'!N218+'12.legal entities FC'!N218+'13.non-residents FC'!N50</f>
        <v>181569.8</v>
      </c>
      <c r="O218" s="28">
        <f>('11.individulas FC'!N218*'11.individulas FC'!O218+'12.legal entities FC'!N218*'12.legal entities FC'!O218+'13.non-residents FC'!N50*'13.non-residents FC'!O50)/('11.individulas FC'!N218+'12.legal entities FC'!N218+'13.non-residents FC'!N50)</f>
        <v>7.9177897976425564</v>
      </c>
      <c r="P218" s="29">
        <f>'11.individulas FC'!P218+'12.legal entities FC'!P218+'13.non-residents FC'!P50</f>
        <v>356833.5</v>
      </c>
      <c r="Q218" s="28">
        <f>('11.individulas FC'!P218*'11.individulas FC'!Q218+'12.legal entities FC'!P218*'12.legal entities FC'!Q218+'13.non-residents FC'!P50*'13.non-residents FC'!Q50)/('11.individulas FC'!P218+'12.legal entities FC'!P218+'13.non-residents FC'!P50)</f>
        <v>8.9927860696935671</v>
      </c>
      <c r="R218" s="30">
        <f>'11.individulas FC'!R218+'12.legal entities FC'!R218+'13.non-residents FC'!R50</f>
        <v>7152.9000000000005</v>
      </c>
      <c r="S218" s="31">
        <f>('11.individulas FC'!R218*'11.individulas FC'!S218+'12.legal entities FC'!R218*'12.legal entities FC'!S218+'13.non-residents FC'!R50*'13.non-residents FC'!S50)/('11.individulas FC'!R218+'12.legal entities FC'!R218+'13.non-residents FC'!R50)</f>
        <v>11.863941478281498</v>
      </c>
    </row>
    <row r="219" spans="1:19" ht="14.25" customHeight="1" x14ac:dyDescent="0.2">
      <c r="A219" s="26" t="s">
        <v>24</v>
      </c>
      <c r="B219" s="27">
        <f>'11.individulas FC'!B219+'12.legal entities FC'!B219+'13.non-residents FC'!B51</f>
        <v>13019255.1</v>
      </c>
      <c r="C219" s="28">
        <f>('11.individulas FC'!B219*'11.individulas FC'!C219+'12.legal entities FC'!B219*'12.legal entities FC'!C219+'13.non-residents FC'!B51*'13.non-residents FC'!C51)/('11.individulas FC'!B219+'12.legal entities FC'!B219+'13.non-residents FC'!B51)</f>
        <v>0.79020540276532303</v>
      </c>
      <c r="D219" s="29">
        <f>'11.individulas FC'!D219+'12.legal entities FC'!D219+'13.non-residents FC'!D51</f>
        <v>11178581</v>
      </c>
      <c r="E219" s="28">
        <f>('11.individulas FC'!D219*'11.individulas FC'!E219+'12.legal entities FC'!D219*'12.legal entities FC'!E219+'13.non-residents FC'!D51*'13.non-residents FC'!E51)/('11.individulas FC'!D219+'12.legal entities FC'!D219+'13.non-residents FC'!D51)</f>
        <v>8.5391006783419071E-2</v>
      </c>
      <c r="F219" s="29">
        <f t="shared" si="6"/>
        <v>1840674.0999999999</v>
      </c>
      <c r="G219" s="28">
        <f t="shared" si="7"/>
        <v>5.0706072487247953</v>
      </c>
      <c r="H219" s="29">
        <f>'11.individulas FC'!H219+'12.legal entities FC'!H219+'13.non-residents FC'!H51</f>
        <v>241442.3</v>
      </c>
      <c r="I219" s="28">
        <f>('11.individulas FC'!H219*'11.individulas FC'!I219+'12.legal entities FC'!H219*'12.legal entities FC'!I219+'13.non-residents FC'!H51*'13.non-residents FC'!I51)/('11.individulas FC'!H219+'12.legal entities FC'!H219+'13.non-residents FC'!H51)</f>
        <v>1.2145400122513745</v>
      </c>
      <c r="J219" s="29">
        <f>'11.individulas FC'!J219+'12.legal entities FC'!J219+'13.non-residents FC'!J51</f>
        <v>246241.2</v>
      </c>
      <c r="K219" s="28">
        <f>('11.individulas FC'!J219*'11.individulas FC'!K219+'12.legal entities FC'!J219*'12.legal entities FC'!K219+'13.non-residents FC'!J51*'13.non-residents FC'!K51)/('11.individulas FC'!J219+'12.legal entities FC'!J219+'13.non-residents FC'!J51)</f>
        <v>3.3106767754543101</v>
      </c>
      <c r="L219" s="29">
        <f>'11.individulas FC'!L219+'12.legal entities FC'!L219+'13.non-residents FC'!L51</f>
        <v>728087.2</v>
      </c>
      <c r="M219" s="28">
        <f>('11.individulas FC'!L219*'11.individulas FC'!M219+'12.legal entities FC'!L219*'12.legal entities FC'!M219+'13.non-residents FC'!L51*'13.non-residents FC'!M51)/('11.individulas FC'!L219+'12.legal entities FC'!L219+'13.non-residents FC'!L51)</f>
        <v>3.8307707428450848</v>
      </c>
      <c r="N219" s="29">
        <f>'11.individulas FC'!N219+'12.legal entities FC'!N219+'13.non-residents FC'!N51</f>
        <v>314455.39999999997</v>
      </c>
      <c r="O219" s="28">
        <f>('11.individulas FC'!N219*'11.individulas FC'!O219+'12.legal entities FC'!N219*'12.legal entities FC'!O219+'13.non-residents FC'!N51*'13.non-residents FC'!O51)/('11.individulas FC'!N219+'12.legal entities FC'!N219+'13.non-residents FC'!N51)</f>
        <v>7.8375294207064066</v>
      </c>
      <c r="P219" s="29">
        <f>'11.individulas FC'!P219+'12.legal entities FC'!P219+'13.non-residents FC'!P51</f>
        <v>307864.3</v>
      </c>
      <c r="Q219" s="28">
        <f>('11.individulas FC'!P219*'11.individulas FC'!Q219+'12.legal entities FC'!P219*'12.legal entities FC'!Q219+'13.non-residents FC'!P51*'13.non-residents FC'!Q51)/('11.individulas FC'!P219+'12.legal entities FC'!P219+'13.non-residents FC'!P51)</f>
        <v>9.549036958815913</v>
      </c>
      <c r="R219" s="30">
        <f>'11.individulas FC'!R219+'12.legal entities FC'!R219+'13.non-residents FC'!R51</f>
        <v>2583.7000000000003</v>
      </c>
      <c r="S219" s="31">
        <f>('11.individulas FC'!R219*'11.individulas FC'!S219+'12.legal entities FC'!R219*'12.legal entities FC'!S219+'13.non-residents FC'!R51*'13.non-residents FC'!S51)/('11.individulas FC'!R219+'12.legal entities FC'!R219+'13.non-residents FC'!R51)</f>
        <v>12.142627240004659</v>
      </c>
    </row>
    <row r="220" spans="1:19" ht="14.25" customHeight="1" x14ac:dyDescent="0.2">
      <c r="A220" s="26" t="s">
        <v>25</v>
      </c>
      <c r="B220" s="27">
        <f>'11.individulas FC'!B220+'12.legal entities FC'!B220+'13.non-residents FC'!B52</f>
        <v>12386803.200000003</v>
      </c>
      <c r="C220" s="28">
        <f>('11.individulas FC'!B220*'11.individulas FC'!C220+'12.legal entities FC'!B220*'12.legal entities FC'!C220+'13.non-residents FC'!B52*'13.non-residents FC'!C52)/('11.individulas FC'!B220+'12.legal entities FC'!B220+'13.non-residents FC'!B52)</f>
        <v>0.74298152181831689</v>
      </c>
      <c r="D220" s="29">
        <f>'11.individulas FC'!D220+'12.legal entities FC'!D220+'13.non-residents FC'!D52</f>
        <v>11112624.899999999</v>
      </c>
      <c r="E220" s="28">
        <f>('11.individulas FC'!D220*'11.individulas FC'!E220+'12.legal entities FC'!D220*'12.legal entities FC'!E220+'13.non-residents FC'!D52*'13.non-residents FC'!E52)/('11.individulas FC'!D220+'12.legal entities FC'!D220+'13.non-residents FC'!D52)</f>
        <v>7.5802705893546263E-2</v>
      </c>
      <c r="F220" s="29">
        <f t="shared" si="6"/>
        <v>1274178.3</v>
      </c>
      <c r="G220" s="28">
        <f t="shared" si="7"/>
        <v>6.5617181323838265</v>
      </c>
      <c r="H220" s="29">
        <f>'11.individulas FC'!H220+'12.legal entities FC'!H220+'13.non-residents FC'!H52</f>
        <v>188459.4</v>
      </c>
      <c r="I220" s="28">
        <f>('11.individulas FC'!H220*'11.individulas FC'!I220+'12.legal entities FC'!H220*'12.legal entities FC'!I220+'13.non-residents FC'!H52*'13.non-residents FC'!I52)/('11.individulas FC'!H220+'12.legal entities FC'!H220+'13.non-residents FC'!H52)</f>
        <v>2.0655230728740546</v>
      </c>
      <c r="J220" s="29">
        <f>'11.individulas FC'!J220+'12.legal entities FC'!J220+'13.non-residents FC'!J52</f>
        <v>160984.30000000002</v>
      </c>
      <c r="K220" s="28">
        <f>('11.individulas FC'!J220*'11.individulas FC'!K220+'12.legal entities FC'!J220*'12.legal entities FC'!K220+'13.non-residents FC'!J52*'13.non-residents FC'!K52)/('11.individulas FC'!J220+'12.legal entities FC'!J220+'13.non-residents FC'!J52)</f>
        <v>3.2897059651158496</v>
      </c>
      <c r="L220" s="29">
        <f>'11.individulas FC'!L220+'12.legal entities FC'!L220+'13.non-residents FC'!L52</f>
        <v>194643.1</v>
      </c>
      <c r="M220" s="28">
        <f>('11.individulas FC'!L220*'11.individulas FC'!M220+'12.legal entities FC'!L220*'12.legal entities FC'!M220+'13.non-residents FC'!L52*'13.non-residents FC'!M52)/('11.individulas FC'!L220+'12.legal entities FC'!L220+'13.non-residents FC'!L52)</f>
        <v>4.8186689587249694</v>
      </c>
      <c r="N220" s="29">
        <f>'11.individulas FC'!N220+'12.legal entities FC'!N220+'13.non-residents FC'!N52</f>
        <v>329959.09999999998</v>
      </c>
      <c r="O220" s="28">
        <f>('11.individulas FC'!N220*'11.individulas FC'!O220+'12.legal entities FC'!N220*'12.legal entities FC'!O220+'13.non-residents FC'!N52*'13.non-residents FC'!O52)/('11.individulas FC'!N220+'12.legal entities FC'!N220+'13.non-residents FC'!N52)</f>
        <v>8.299527011075007</v>
      </c>
      <c r="P220" s="29">
        <f>'11.individulas FC'!P220+'12.legal entities FC'!P220+'13.non-residents FC'!P52</f>
        <v>392436.6</v>
      </c>
      <c r="Q220" s="28">
        <f>('11.individulas FC'!P220*'11.individulas FC'!Q220+'12.legal entities FC'!P220*'12.legal entities FC'!Q220+'13.non-residents FC'!P52*'13.non-residents FC'!Q52)/('11.individulas FC'!P220+'12.legal entities FC'!P220+'13.non-residents FC'!P52)</f>
        <v>9.4024135771230313</v>
      </c>
      <c r="R220" s="30">
        <f>'11.individulas FC'!R220+'12.legal entities FC'!R220+'13.non-residents FC'!R52</f>
        <v>7695.7999999999993</v>
      </c>
      <c r="S220" s="31">
        <f>('11.individulas FC'!R220*'11.individulas FC'!S220+'12.legal entities FC'!R220*'12.legal entities FC'!S220+'13.non-residents FC'!R52*'13.non-residents FC'!S52)/('11.individulas FC'!R220+'12.legal entities FC'!R220+'13.non-residents FC'!R52)</f>
        <v>9.8318902518256905</v>
      </c>
    </row>
    <row r="221" spans="1:19" ht="14.25" customHeight="1" x14ac:dyDescent="0.2">
      <c r="A221" s="26" t="s">
        <v>26</v>
      </c>
      <c r="B221" s="27">
        <f>'11.individulas FC'!B221+'12.legal entities FC'!B221+'13.non-residents FC'!B53</f>
        <v>14203106.799999999</v>
      </c>
      <c r="C221" s="28">
        <f>('11.individulas FC'!B221*'11.individulas FC'!C221+'12.legal entities FC'!B221*'12.legal entities FC'!C221+'13.non-residents FC'!B53*'13.non-residents FC'!C53)/('11.individulas FC'!B221+'12.legal entities FC'!B221+'13.non-residents FC'!B53)</f>
        <v>0.63873120696381736</v>
      </c>
      <c r="D221" s="29">
        <f>'11.individulas FC'!D221+'12.legal entities FC'!D221+'13.non-residents FC'!D53</f>
        <v>12856908.399999999</v>
      </c>
      <c r="E221" s="28">
        <f>('11.individulas FC'!D221*'11.individulas FC'!E221+'12.legal entities FC'!D221*'12.legal entities FC'!E221+'13.non-residents FC'!D53*'13.non-residents FC'!E53)/('11.individulas FC'!D221+'12.legal entities FC'!D221+'13.non-residents FC'!D53)</f>
        <v>0.19171855179430231</v>
      </c>
      <c r="F221" s="29">
        <f t="shared" si="6"/>
        <v>1346198.4000000001</v>
      </c>
      <c r="G221" s="28">
        <f t="shared" si="7"/>
        <v>4.9079390452402842</v>
      </c>
      <c r="H221" s="29">
        <f>'11.individulas FC'!H221+'12.legal entities FC'!H221+'13.non-residents FC'!H53</f>
        <v>240219.49999999997</v>
      </c>
      <c r="I221" s="28">
        <f>('11.individulas FC'!H221*'11.individulas FC'!I221+'12.legal entities FC'!H221*'12.legal entities FC'!I221+'13.non-residents FC'!H53*'13.non-residents FC'!I53)/('11.individulas FC'!H221+'12.legal entities FC'!H221+'13.non-residents FC'!H53)</f>
        <v>1.3789064751196285</v>
      </c>
      <c r="J221" s="29">
        <f>'11.individulas FC'!J221+'12.legal entities FC'!J221+'13.non-residents FC'!J53</f>
        <v>174499.6</v>
      </c>
      <c r="K221" s="28">
        <f>('11.individulas FC'!J221*'11.individulas FC'!K221+'12.legal entities FC'!J221*'12.legal entities FC'!K221+'13.non-residents FC'!J53*'13.non-residents FC'!K53)/('11.individulas FC'!J221+'12.legal entities FC'!J221+'13.non-residents FC'!J53)</f>
        <v>3.1559757386263372</v>
      </c>
      <c r="L221" s="29">
        <f>'11.individulas FC'!L221+'12.legal entities FC'!L221+'13.non-residents FC'!L53</f>
        <v>199523.9</v>
      </c>
      <c r="M221" s="28">
        <f>('11.individulas FC'!L221*'11.individulas FC'!M221+'12.legal entities FC'!L221*'12.legal entities FC'!M221+'13.non-residents FC'!L53*'13.non-residents FC'!M53)/('11.individulas FC'!L221+'12.legal entities FC'!L221+'13.non-residents FC'!L53)</f>
        <v>5.6381648013095136</v>
      </c>
      <c r="N221" s="29">
        <f>'11.individulas FC'!N221+'12.legal entities FC'!N221+'13.non-residents FC'!N53</f>
        <v>457612.79999999999</v>
      </c>
      <c r="O221" s="28">
        <f>('11.individulas FC'!N221*'11.individulas FC'!O221+'12.legal entities FC'!N221*'12.legal entities FC'!O221+'13.non-residents FC'!N53*'13.non-residents FC'!O53)/('11.individulas FC'!N221+'12.legal entities FC'!N221+'13.non-residents FC'!N53)</f>
        <v>5.3806057675834227</v>
      </c>
      <c r="P221" s="29">
        <f>'11.individulas FC'!P221+'12.legal entities FC'!P221+'13.non-residents FC'!P53</f>
        <v>265919.8</v>
      </c>
      <c r="Q221" s="28">
        <f>('11.individulas FC'!P221*'11.individulas FC'!Q221+'12.legal entities FC'!P221*'12.legal entities FC'!Q221+'13.non-residents FC'!P53*'13.non-residents FC'!Q53)/('11.individulas FC'!P221+'12.legal entities FC'!P221+'13.non-residents FC'!P53)</f>
        <v>7.6215659044569124</v>
      </c>
      <c r="R221" s="30">
        <f>'11.individulas FC'!R221+'12.legal entities FC'!R221+'13.non-residents FC'!R53</f>
        <v>8422.7999999999993</v>
      </c>
      <c r="S221" s="31">
        <f>('11.individulas FC'!R221*'11.individulas FC'!S221+'12.legal entities FC'!R221*'12.legal entities FC'!S221+'13.non-residents FC'!R53*'13.non-residents FC'!S53)/('11.individulas FC'!R221+'12.legal entities FC'!R221+'13.non-residents FC'!R53)</f>
        <v>13.201664529610149</v>
      </c>
    </row>
    <row r="222" spans="1:19" ht="14.25" customHeight="1" x14ac:dyDescent="0.2">
      <c r="A222" s="26" t="s">
        <v>27</v>
      </c>
      <c r="B222" s="27">
        <f>'11.individulas FC'!B222+'12.legal entities FC'!B222+'13.non-residents FC'!B54</f>
        <v>16509305</v>
      </c>
      <c r="C222" s="28">
        <f>('11.individulas FC'!B222*'11.individulas FC'!C222+'12.legal entities FC'!B222*'12.legal entities FC'!C222+'13.non-residents FC'!B54*'13.non-residents FC'!C54)/('11.individulas FC'!B222+'12.legal entities FC'!B222+'13.non-residents FC'!B54)</f>
        <v>0.63761581998757655</v>
      </c>
      <c r="D222" s="29">
        <f>'11.individulas FC'!D222+'12.legal entities FC'!D222+'13.non-residents FC'!D54</f>
        <v>14895031.300000001</v>
      </c>
      <c r="E222" s="28">
        <f>('11.individulas FC'!D222*'11.individulas FC'!E222+'12.legal entities FC'!D222*'12.legal entities FC'!E222+'13.non-residents FC'!D54*'13.non-residents FC'!E54)/('11.individulas FC'!D222+'12.legal entities FC'!D222+'13.non-residents FC'!D54)</f>
        <v>9.4527666887145159E-2</v>
      </c>
      <c r="F222" s="29">
        <f t="shared" si="6"/>
        <v>1614273.7</v>
      </c>
      <c r="G222" s="28">
        <f t="shared" si="7"/>
        <v>5.6487332278287123</v>
      </c>
      <c r="H222" s="29">
        <f>'11.individulas FC'!H222+'12.legal entities FC'!H222+'13.non-residents FC'!H54</f>
        <v>136132.29999999999</v>
      </c>
      <c r="I222" s="28">
        <f>('11.individulas FC'!H222*'11.individulas FC'!I222+'12.legal entities FC'!H222*'12.legal entities FC'!I222+'13.non-residents FC'!H54*'13.non-residents FC'!I54)/('11.individulas FC'!H222+'12.legal entities FC'!H222+'13.non-residents FC'!H54)</f>
        <v>2.0281302306653153</v>
      </c>
      <c r="J222" s="29">
        <f>'11.individulas FC'!J222+'12.legal entities FC'!J222+'13.non-residents FC'!J54</f>
        <v>205547.6</v>
      </c>
      <c r="K222" s="28">
        <f>('11.individulas FC'!J222*'11.individulas FC'!K222+'12.legal entities FC'!J222*'12.legal entities FC'!K222+'13.non-residents FC'!J54*'13.non-residents FC'!K54)/('11.individulas FC'!J222+'12.legal entities FC'!J222+'13.non-residents FC'!J54)</f>
        <v>2.9967833046943841</v>
      </c>
      <c r="L222" s="29">
        <f>'11.individulas FC'!L222+'12.legal entities FC'!L222+'13.non-residents FC'!L54</f>
        <v>384337.3</v>
      </c>
      <c r="M222" s="28">
        <f>('11.individulas FC'!L222*'11.individulas FC'!M222+'12.legal entities FC'!L222*'12.legal entities FC'!M222+'13.non-residents FC'!L54*'13.non-residents FC'!M54)/('11.individulas FC'!L222+'12.legal entities FC'!L222+'13.non-residents FC'!L54)</f>
        <v>4.7610970649999356</v>
      </c>
      <c r="N222" s="29">
        <f>'11.individulas FC'!N222+'12.legal entities FC'!N222+'13.non-residents FC'!N54</f>
        <v>482538.80000000005</v>
      </c>
      <c r="O222" s="28">
        <f>('11.individulas FC'!N222*'11.individulas FC'!O222+'12.legal entities FC'!N222*'12.legal entities FC'!O222+'13.non-residents FC'!N54*'13.non-residents FC'!O54)/('11.individulas FC'!N222+'12.legal entities FC'!N222+'13.non-residents FC'!N54)</f>
        <v>5.1936595026140884</v>
      </c>
      <c r="P222" s="29">
        <f>'11.individulas FC'!P222+'12.legal entities FC'!P222+'13.non-residents FC'!P54</f>
        <v>400339.7</v>
      </c>
      <c r="Q222" s="28">
        <f>('11.individulas FC'!P222*'11.individulas FC'!Q222+'12.legal entities FC'!P222*'12.legal entities FC'!Q222+'13.non-residents FC'!P54*'13.non-residents FC'!Q54)/('11.individulas FC'!P222+'12.legal entities FC'!P222+'13.non-residents FC'!P54)</f>
        <v>9.5488654385263292</v>
      </c>
      <c r="R222" s="29">
        <f>'11.individulas FC'!R222+'12.legal entities FC'!R222+'13.non-residents FC'!R54</f>
        <v>5378</v>
      </c>
      <c r="S222" s="28">
        <f>('11.individulas FC'!R222*'11.individulas FC'!S222+'12.legal entities FC'!R222*'12.legal entities FC'!S222+'13.non-residents FC'!R54*'13.non-residents FC'!S54)/('11.individulas FC'!R222+'12.legal entities FC'!R222+'13.non-residents FC'!R54)</f>
        <v>12.593250092971326</v>
      </c>
    </row>
    <row r="223" spans="1:19" ht="14.25" customHeight="1" x14ac:dyDescent="0.2">
      <c r="A223" s="26" t="s">
        <v>28</v>
      </c>
      <c r="B223" s="27">
        <f>'11.individulas FC'!B223+'12.legal entities FC'!B223+'13.non-residents FC'!B55</f>
        <v>13939499.699999999</v>
      </c>
      <c r="C223" s="28">
        <f>('11.individulas FC'!B223*'11.individulas FC'!C223+'12.legal entities FC'!B223*'12.legal entities FC'!C223+'13.non-residents FC'!B55*'13.non-residents FC'!C55)/('11.individulas FC'!B223+'12.legal entities FC'!B223+'13.non-residents FC'!B55)</f>
        <v>0.66263880195068992</v>
      </c>
      <c r="D223" s="29">
        <f>'11.individulas FC'!D223+'12.legal entities FC'!D223+'13.non-residents FC'!D55</f>
        <v>12374063.699999999</v>
      </c>
      <c r="E223" s="28">
        <f>('11.individulas FC'!D223*'11.individulas FC'!E223+'12.legal entities FC'!D223*'12.legal entities FC'!E223+'13.non-residents FC'!D55*'13.non-residents FC'!E55)/('11.individulas FC'!D223+'12.legal entities FC'!D223+'13.non-residents FC'!D55)</f>
        <v>9.5275506057076548E-2</v>
      </c>
      <c r="F223" s="29">
        <f t="shared" si="6"/>
        <v>1565435.9999999998</v>
      </c>
      <c r="G223" s="28">
        <f t="shared" si="7"/>
        <v>5.1473890979893149</v>
      </c>
      <c r="H223" s="29">
        <f>'11.individulas FC'!H223+'12.legal entities FC'!H223+'13.non-residents FC'!H55</f>
        <v>128775</v>
      </c>
      <c r="I223" s="28">
        <f>('11.individulas FC'!H223*'11.individulas FC'!I223+'12.legal entities FC'!H223*'12.legal entities FC'!I223+'13.non-residents FC'!H55*'13.non-residents FC'!I55)/('11.individulas FC'!H223+'12.legal entities FC'!H223+'13.non-residents FC'!H55)</f>
        <v>1.6519473500291182</v>
      </c>
      <c r="J223" s="29">
        <f>'11.individulas FC'!J223+'12.legal entities FC'!J223+'13.non-residents FC'!J55</f>
        <v>334293.89999999997</v>
      </c>
      <c r="K223" s="28">
        <f>('11.individulas FC'!J223*'11.individulas FC'!K223+'12.legal entities FC'!J223*'12.legal entities FC'!K223+'13.non-residents FC'!J55*'13.non-residents FC'!K55)/('11.individulas FC'!J223+'12.legal entities FC'!J223+'13.non-residents FC'!J55)</f>
        <v>2.9576443333246565</v>
      </c>
      <c r="L223" s="29">
        <f>'11.individulas FC'!L223+'12.legal entities FC'!L223+'13.non-residents FC'!L55</f>
        <v>348302.5</v>
      </c>
      <c r="M223" s="28">
        <f>('11.individulas FC'!L223*'11.individulas FC'!M223+'12.legal entities FC'!L223*'12.legal entities FC'!M223+'13.non-residents FC'!L55*'13.non-residents FC'!M55)/('11.individulas FC'!L223+'12.legal entities FC'!L223+'13.non-residents FC'!L55)</f>
        <v>5.4558142993518528</v>
      </c>
      <c r="N223" s="29">
        <f>'11.individulas FC'!N223+'12.legal entities FC'!N223+'13.non-residents FC'!N55</f>
        <v>379640.19999999995</v>
      </c>
      <c r="O223" s="28">
        <f>('11.individulas FC'!N223*'11.individulas FC'!O223+'12.legal entities FC'!N223*'12.legal entities FC'!O223+'13.non-residents FC'!N55*'13.non-residents FC'!O55)/('11.individulas FC'!N223+'12.legal entities FC'!N223+'13.non-residents FC'!N55)</f>
        <v>4.2322992059323559</v>
      </c>
      <c r="P223" s="29">
        <f>'11.individulas FC'!P223+'12.legal entities FC'!P223+'13.non-residents FC'!P55</f>
        <v>373437.00000000006</v>
      </c>
      <c r="Q223" s="28">
        <f>('11.individulas FC'!P223*'11.individulas FC'!Q223+'12.legal entities FC'!P223*'12.legal entities FC'!Q223+'13.non-residents FC'!P55*'13.non-residents FC'!Q55)/('11.individulas FC'!P223+'12.legal entities FC'!P223+'13.non-residents FC'!P55)</f>
        <v>8.9381322686289817</v>
      </c>
      <c r="R223" s="30">
        <f>'11.individulas FC'!R223+'12.legal entities FC'!R223+'13.non-residents FC'!R55</f>
        <v>987.4</v>
      </c>
      <c r="S223" s="31">
        <f>('11.individulas FC'!R223*'11.individulas FC'!S223+'12.legal entities FC'!R223*'12.legal entities FC'!S223+'13.non-residents FC'!R55*'13.non-residents FC'!S55)/('11.individulas FC'!R223+'12.legal entities FC'!R223+'13.non-residents FC'!R55)</f>
        <v>11.750297751671081</v>
      </c>
    </row>
    <row r="224" spans="1:19" ht="14.25" customHeight="1" thickBot="1" x14ac:dyDescent="0.25">
      <c r="A224" s="32" t="s">
        <v>29</v>
      </c>
      <c r="B224" s="33">
        <f>'11.individulas FC'!B224+'12.legal entities FC'!B224+'13.non-residents FC'!B56</f>
        <v>15321123.5</v>
      </c>
      <c r="C224" s="34">
        <f>('11.individulas FC'!B224*'11.individulas FC'!C224+'12.legal entities FC'!B224*'12.legal entities FC'!C224+'13.non-residents FC'!B56*'13.non-residents FC'!C56)/('11.individulas FC'!B224+'12.legal entities FC'!B224+'13.non-residents FC'!B56)</f>
        <v>0.92977525747377421</v>
      </c>
      <c r="D224" s="35">
        <f>'11.individulas FC'!D224+'12.legal entities FC'!D224+'13.non-residents FC'!D56</f>
        <v>13359580.6</v>
      </c>
      <c r="E224" s="34">
        <f>('11.individulas FC'!D224*'11.individulas FC'!E224+'12.legal entities FC'!D224*'12.legal entities FC'!E224+'13.non-residents FC'!D56*'13.non-residents FC'!E56)/('11.individulas FC'!D224+'12.legal entities FC'!D224+'13.non-residents FC'!D56)</f>
        <v>0.12490738242187026</v>
      </c>
      <c r="F224" s="35">
        <f t="shared" si="6"/>
        <v>1961542.9000000001</v>
      </c>
      <c r="G224" s="34">
        <f t="shared" si="7"/>
        <v>6.4115300786946818</v>
      </c>
      <c r="H224" s="35">
        <f>'11.individulas FC'!H224+'12.legal entities FC'!H224+'13.non-residents FC'!H56</f>
        <v>89656.4</v>
      </c>
      <c r="I224" s="34">
        <f>('11.individulas FC'!H224*'11.individulas FC'!I224+'12.legal entities FC'!H224*'12.legal entities FC'!I224+'13.non-residents FC'!H56*'13.non-residents FC'!I56)/('11.individulas FC'!H224+'12.legal entities FC'!H224+'13.non-residents FC'!H56)</f>
        <v>1.1230253835755135</v>
      </c>
      <c r="J224" s="35">
        <f>'11.individulas FC'!J224+'12.legal entities FC'!J224+'13.non-residents FC'!J56</f>
        <v>260033.8</v>
      </c>
      <c r="K224" s="34">
        <f>('11.individulas FC'!J224*'11.individulas FC'!K224+'12.legal entities FC'!J224*'12.legal entities FC'!K224+'13.non-residents FC'!J56*'13.non-residents FC'!K56)/('11.individulas FC'!J224+'12.legal entities FC'!J224+'13.non-residents FC'!J56)</f>
        <v>2.541493252031084</v>
      </c>
      <c r="L224" s="35">
        <f>'11.individulas FC'!L224+'12.legal entities FC'!L224+'13.non-residents FC'!L56</f>
        <v>309988.80000000005</v>
      </c>
      <c r="M224" s="34">
        <f>('11.individulas FC'!L224*'11.individulas FC'!M224+'12.legal entities FC'!L224*'12.legal entities FC'!M224+'13.non-residents FC'!L56*'13.non-residents FC'!M56)/('11.individulas FC'!L224+'12.legal entities FC'!L224+'13.non-residents FC'!L56)</f>
        <v>5.5342787320058004</v>
      </c>
      <c r="N224" s="35">
        <f>'11.individulas FC'!N224+'12.legal entities FC'!N224+'13.non-residents FC'!N56</f>
        <v>751279.1</v>
      </c>
      <c r="O224" s="34">
        <f>('11.individulas FC'!N224*'11.individulas FC'!O224+'12.legal entities FC'!N224*'12.legal entities FC'!O224+'13.non-residents FC'!N56*'13.non-residents FC'!O56)/('11.individulas FC'!N224+'12.legal entities FC'!N224+'13.non-residents FC'!N56)</f>
        <v>6.2602176714352868</v>
      </c>
      <c r="P224" s="35">
        <f>'11.individulas FC'!P224+'12.legal entities FC'!P224+'13.non-residents FC'!P56</f>
        <v>546902.6</v>
      </c>
      <c r="Q224" s="34">
        <f>('11.individulas FC'!P224*'11.individulas FC'!Q224+'12.legal entities FC'!P224*'12.legal entities FC'!Q224+'13.non-residents FC'!P56*'13.non-residents FC'!Q56)/('11.individulas FC'!P224+'12.legal entities FC'!P224+'13.non-residents FC'!P56)</f>
        <v>9.7904197273883824</v>
      </c>
      <c r="R224" s="35">
        <f>'11.individulas FC'!R224+'12.legal entities FC'!R224+'13.non-residents FC'!R56</f>
        <v>3682.2</v>
      </c>
      <c r="S224" s="34">
        <f>('11.individulas FC'!R224*'11.individulas FC'!S224+'12.legal entities FC'!R224*'12.legal entities FC'!S224+'13.non-residents FC'!R56*'13.non-residents FC'!S56)/('11.individulas FC'!R224+'12.legal entities FC'!R224+'13.non-residents FC'!R56)</f>
        <v>11.349089674651031</v>
      </c>
    </row>
    <row r="225" spans="1:19" ht="14.25" customHeight="1" x14ac:dyDescent="0.2">
      <c r="A225" s="26" t="s">
        <v>47</v>
      </c>
      <c r="B225" s="27">
        <f>'11.individulas FC'!B225+'12.legal entities FC'!B225+'13.non-residents FC'!B57</f>
        <v>12405451.900000002</v>
      </c>
      <c r="C225" s="28">
        <f>('11.individulas FC'!B225*'11.individulas FC'!C225+'12.legal entities FC'!B225*'12.legal entities FC'!C225+'13.non-residents FC'!B57*'13.non-residents FC'!C57)/('11.individulas FC'!B225+'12.legal entities FC'!B225+'13.non-residents FC'!B57)</f>
        <v>0.72408078241792972</v>
      </c>
      <c r="D225" s="29">
        <f>'11.individulas FC'!D225+'12.legal entities FC'!D225+'13.non-residents FC'!D57</f>
        <v>11317092.799999999</v>
      </c>
      <c r="E225" s="28">
        <f>('11.individulas FC'!D225*'11.individulas FC'!E225+'12.legal entities FC'!D225*'12.legal entities FC'!E225+'13.non-residents FC'!D57*'13.non-residents FC'!E57)/('11.individulas FC'!D225+'12.legal entities FC'!D225+'13.non-residents FC'!D57)</f>
        <v>0.16397772588734075</v>
      </c>
      <c r="F225" s="29">
        <f t="shared" si="6"/>
        <v>1088359.0999999999</v>
      </c>
      <c r="G225" s="28">
        <f t="shared" si="7"/>
        <v>6.5482047028411836</v>
      </c>
      <c r="H225" s="29">
        <f>'11.individulas FC'!H225+'12.legal entities FC'!H225+'13.non-residents FC'!H57</f>
        <v>109062.3</v>
      </c>
      <c r="I225" s="28">
        <f>('11.individulas FC'!H225*'11.individulas FC'!I225+'12.legal entities FC'!H225*'12.legal entities FC'!I225+'13.non-residents FC'!H57*'13.non-residents FC'!I57)/('11.individulas FC'!H225+'12.legal entities FC'!H225+'13.non-residents FC'!H57)</f>
        <v>1.0664888875440928</v>
      </c>
      <c r="J225" s="29">
        <f>'11.individulas FC'!J225+'12.legal entities FC'!J225+'13.non-residents FC'!J57</f>
        <v>165514.9</v>
      </c>
      <c r="K225" s="28">
        <f>('11.individulas FC'!J225*'11.individulas FC'!K225+'12.legal entities FC'!J225*'12.legal entities FC'!K225+'13.non-residents FC'!J57*'13.non-residents FC'!K57)/('11.individulas FC'!J225+'12.legal entities FC'!J225+'13.non-residents FC'!J57)</f>
        <v>3.0325042156325526</v>
      </c>
      <c r="L225" s="29">
        <f>'11.individulas FC'!L225+'12.legal entities FC'!L225+'13.non-residents FC'!L57</f>
        <v>220725.3</v>
      </c>
      <c r="M225" s="28">
        <f>('11.individulas FC'!L225*'11.individulas FC'!M225+'12.legal entities FC'!L225*'12.legal entities FC'!M225+'13.non-residents FC'!L57*'13.non-residents FC'!M57)/('11.individulas FC'!L225+'12.legal entities FC'!L225+'13.non-residents FC'!L57)</f>
        <v>6.1056618113102585</v>
      </c>
      <c r="N225" s="29">
        <f>'11.individulas FC'!N225+'12.legal entities FC'!N225+'13.non-residents FC'!N57</f>
        <v>225343.1</v>
      </c>
      <c r="O225" s="28">
        <f>('11.individulas FC'!N225*'11.individulas FC'!O225+'12.legal entities FC'!N225*'12.legal entities FC'!O225+'13.non-residents FC'!N57*'13.non-residents FC'!O57)/('11.individulas FC'!N225+'12.legal entities FC'!N225+'13.non-residents FC'!N57)</f>
        <v>7.1789562183177509</v>
      </c>
      <c r="P225" s="29">
        <f>'11.individulas FC'!P225+'12.legal entities FC'!P225+'13.non-residents FC'!P57</f>
        <v>366453.1</v>
      </c>
      <c r="Q225" s="28">
        <f>('11.individulas FC'!P225*'11.individulas FC'!Q225+'12.legal entities FC'!P225*'12.legal entities FC'!Q225+'13.non-residents FC'!P57*'13.non-residents FC'!Q57)/('11.individulas FC'!P225+'12.legal entities FC'!P225+'13.non-residents FC'!P57)</f>
        <v>9.6312455754911017</v>
      </c>
      <c r="R225" s="30">
        <f>'11.individulas FC'!R225+'12.legal entities FC'!R225+'13.non-residents FC'!R57</f>
        <v>1260.4000000000001</v>
      </c>
      <c r="S225" s="31">
        <f>('11.individulas FC'!R225*'11.individulas FC'!S225+'12.legal entities FC'!R225*'12.legal entities FC'!S225+'13.non-residents FC'!R57*'13.non-residents FC'!S57)/('11.individulas FC'!R225+'12.legal entities FC'!R225+'13.non-residents FC'!R57)</f>
        <v>10.915369723897168</v>
      </c>
    </row>
    <row r="226" spans="1:19" ht="14.25" customHeight="1" x14ac:dyDescent="0.2">
      <c r="A226" s="26" t="s">
        <v>19</v>
      </c>
      <c r="B226" s="27">
        <f>'11.individulas FC'!B226+'12.legal entities FC'!B226+'13.non-residents FC'!B58</f>
        <v>12950261.699999999</v>
      </c>
      <c r="C226" s="28">
        <f>('11.individulas FC'!B226*'11.individulas FC'!C226+'12.legal entities FC'!B226*'12.legal entities FC'!C226+'13.non-residents FC'!B58*'13.non-residents FC'!C58)/('11.individulas FC'!B226+'12.legal entities FC'!B226+'13.non-residents FC'!B58)</f>
        <v>0.77147207696968789</v>
      </c>
      <c r="D226" s="29">
        <f>'11.individulas FC'!D226+'12.legal entities FC'!D226+'13.non-residents FC'!D58</f>
        <v>11382529.4</v>
      </c>
      <c r="E226" s="28">
        <f>('11.individulas FC'!D226*'11.individulas FC'!E226+'12.legal entities FC'!D226*'12.legal entities FC'!E226+'13.non-residents FC'!D58*'13.non-residents FC'!E58)/('11.individulas FC'!D226+'12.legal entities FC'!D226+'13.non-residents FC'!D58)</f>
        <v>0.20513725481789694</v>
      </c>
      <c r="F226" s="29">
        <f t="shared" si="6"/>
        <v>1567732.3000000003</v>
      </c>
      <c r="G226" s="28">
        <f t="shared" si="7"/>
        <v>4.883349317354754</v>
      </c>
      <c r="H226" s="29">
        <f>'11.individulas FC'!H226+'12.legal entities FC'!H226+'13.non-residents FC'!H58</f>
        <v>191997.8</v>
      </c>
      <c r="I226" s="28">
        <f>('11.individulas FC'!H226*'11.individulas FC'!I226+'12.legal entities FC'!H226*'12.legal entities FC'!I226+'13.non-residents FC'!H58*'13.non-residents FC'!I58)/('11.individulas FC'!H226+'12.legal entities FC'!H226+'13.non-residents FC'!H58)</f>
        <v>1.0373965795441442</v>
      </c>
      <c r="J226" s="29">
        <f>'11.individulas FC'!J226+'12.legal entities FC'!J226+'13.non-residents FC'!J58</f>
        <v>526196.1</v>
      </c>
      <c r="K226" s="28">
        <f>('11.individulas FC'!J226*'11.individulas FC'!K226+'12.legal entities FC'!J226*'12.legal entities FC'!K226+'13.non-residents FC'!J58*'13.non-residents FC'!K58)/('11.individulas FC'!J226+'12.legal entities FC'!J226+'13.non-residents FC'!J58)</f>
        <v>2.5591960620764764</v>
      </c>
      <c r="L226" s="29">
        <f>'11.individulas FC'!L226+'12.legal entities FC'!L226+'13.non-residents FC'!L58</f>
        <v>228071.5</v>
      </c>
      <c r="M226" s="28">
        <f>('11.individulas FC'!L226*'11.individulas FC'!M226+'12.legal entities FC'!L226*'12.legal entities FC'!M226+'13.non-residents FC'!L58*'13.non-residents FC'!M58)/('11.individulas FC'!L226+'12.legal entities FC'!L226+'13.non-residents FC'!L58)</f>
        <v>5.3700610159533335</v>
      </c>
      <c r="N226" s="29">
        <f>'11.individulas FC'!N226+'12.legal entities FC'!N226+'13.non-residents FC'!N58</f>
        <v>229859.59999999998</v>
      </c>
      <c r="O226" s="28">
        <f>('11.individulas FC'!N226*'11.individulas FC'!O226+'12.legal entities FC'!N226*'12.legal entities FC'!O226+'13.non-residents FC'!N58*'13.non-residents FC'!O58)/('11.individulas FC'!N226+'12.legal entities FC'!N226+'13.non-residents FC'!N58)</f>
        <v>6.3961215977057302</v>
      </c>
      <c r="P226" s="29">
        <f>'11.individulas FC'!P226+'12.legal entities FC'!P226+'13.non-residents FC'!P58</f>
        <v>389745.20000000007</v>
      </c>
      <c r="Q226" s="28">
        <f>('11.individulas FC'!P226*'11.individulas FC'!Q226+'12.legal entities FC'!P226*'12.legal entities FC'!Q226+'13.non-residents FC'!P58*'13.non-residents FC'!Q58)/('11.individulas FC'!P226+'12.legal entities FC'!P226+'13.non-residents FC'!P58)</f>
        <v>8.708859177739706</v>
      </c>
      <c r="R226" s="30">
        <f>'11.individulas FC'!R226+'12.legal entities FC'!R226+'13.non-residents FC'!R58</f>
        <v>1862.1</v>
      </c>
      <c r="S226" s="31">
        <f>('11.individulas FC'!R226*'11.individulas FC'!S226+'12.legal entities FC'!R226*'12.legal entities FC'!S226+'13.non-residents FC'!R58*'13.non-residents FC'!S58)/('11.individulas FC'!R226+'12.legal entities FC'!R226+'13.non-residents FC'!R58)</f>
        <v>11.150702969765327</v>
      </c>
    </row>
    <row r="227" spans="1:19" ht="14.25" customHeight="1" x14ac:dyDescent="0.2">
      <c r="A227" s="26" t="s">
        <v>20</v>
      </c>
      <c r="B227" s="27">
        <f>'11.individulas FC'!B227+'12.legal entities FC'!B227+'13.non-residents FC'!B59</f>
        <v>15892457.600000001</v>
      </c>
      <c r="C227" s="28">
        <f>('11.individulas FC'!B227*'11.individulas FC'!C227+'12.legal entities FC'!B227*'12.legal entities FC'!C227+'13.non-residents FC'!B59*'13.non-residents FC'!C59)/('11.individulas FC'!B227+'12.legal entities FC'!B227+'13.non-residents FC'!B59)</f>
        <v>0.79545361561952488</v>
      </c>
      <c r="D227" s="29">
        <f>'11.individulas FC'!D227+'12.legal entities FC'!D227+'13.non-residents FC'!D59</f>
        <v>13689910.600000001</v>
      </c>
      <c r="E227" s="28">
        <f>('11.individulas FC'!D227*'11.individulas FC'!E227+'12.legal entities FC'!D227*'12.legal entities FC'!E227+'13.non-residents FC'!D59*'13.non-residents FC'!E59)/('11.individulas FC'!D227+'12.legal entities FC'!D227+'13.non-residents FC'!D59)</f>
        <v>0.14803337605433303</v>
      </c>
      <c r="F227" s="29">
        <f t="shared" si="6"/>
        <v>2202547</v>
      </c>
      <c r="G227" s="28">
        <f t="shared" si="7"/>
        <v>4.8194881539417773</v>
      </c>
      <c r="H227" s="29">
        <f>'11.individulas FC'!H227+'12.legal entities FC'!H227+'13.non-residents FC'!H59</f>
        <v>109803.2</v>
      </c>
      <c r="I227" s="28">
        <f>('11.individulas FC'!H227*'11.individulas FC'!I227+'12.legal entities FC'!H227*'12.legal entities FC'!I227+'13.non-residents FC'!H59*'13.non-residents FC'!I59)/('11.individulas FC'!H227+'12.legal entities FC'!H227+'13.non-residents FC'!H59)</f>
        <v>1.1404923444854076</v>
      </c>
      <c r="J227" s="29">
        <f>'11.individulas FC'!J227+'12.legal entities FC'!J227+'13.non-residents FC'!J59</f>
        <v>359202.6</v>
      </c>
      <c r="K227" s="28">
        <f>('11.individulas FC'!J227*'11.individulas FC'!K227+'12.legal entities FC'!J227*'12.legal entities FC'!K227+'13.non-residents FC'!J59*'13.non-residents FC'!K59)/('11.individulas FC'!J227+'12.legal entities FC'!J227+'13.non-residents FC'!J59)</f>
        <v>2.8698458947680234</v>
      </c>
      <c r="L227" s="29">
        <f>'11.individulas FC'!L227+'12.legal entities FC'!L227+'13.non-residents FC'!L59</f>
        <v>653023.6</v>
      </c>
      <c r="M227" s="28">
        <f>('11.individulas FC'!L227*'11.individulas FC'!M227+'12.legal entities FC'!L227*'12.legal entities FC'!M227+'13.non-residents FC'!L59*'13.non-residents FC'!M59)/('11.individulas FC'!L227+'12.legal entities FC'!L227+'13.non-residents FC'!L59)</f>
        <v>3.7857877678540253</v>
      </c>
      <c r="N227" s="29">
        <f>'11.individulas FC'!N227+'12.legal entities FC'!N227+'13.non-residents FC'!N59</f>
        <v>607018.1</v>
      </c>
      <c r="O227" s="28">
        <f>('11.individulas FC'!N227*'11.individulas FC'!O227+'12.legal entities FC'!N227*'12.legal entities FC'!O227+'13.non-residents FC'!N59*'13.non-residents FC'!O59)/('11.individulas FC'!N227+'12.legal entities FC'!N227+'13.non-residents FC'!N59)</f>
        <v>5.4344490304325364</v>
      </c>
      <c r="P227" s="29">
        <f>'11.individulas FC'!P227+'12.legal entities FC'!P227+'13.non-residents FC'!P59</f>
        <v>471199.39999999997</v>
      </c>
      <c r="Q227" s="28">
        <f>('11.individulas FC'!P227*'11.individulas FC'!Q227+'12.legal entities FC'!P227*'12.legal entities FC'!Q227+'13.non-residents FC'!P59*'13.non-residents FC'!Q59)/('11.individulas FC'!P227+'12.legal entities FC'!P227+'13.non-residents FC'!P59)</f>
        <v>7.771086743743731</v>
      </c>
      <c r="R227" s="29">
        <f>'11.individulas FC'!R227+'12.legal entities FC'!R227+'13.non-residents FC'!R59</f>
        <v>2300.1</v>
      </c>
      <c r="S227" s="28">
        <f>('11.individulas FC'!R227*'11.individulas FC'!S227+'12.legal entities FC'!R227*'12.legal entities FC'!S227+'13.non-residents FC'!R59*'13.non-residents FC'!S59)/('11.individulas FC'!R227+'12.legal entities FC'!R227+'13.non-residents FC'!R59)</f>
        <v>11.440487804878023</v>
      </c>
    </row>
    <row r="228" spans="1:19" ht="14.25" customHeight="1" x14ac:dyDescent="0.2">
      <c r="A228" s="26" t="s">
        <v>21</v>
      </c>
      <c r="B228" s="27">
        <f>'11.individulas FC'!B228+'12.legal entities FC'!B228+'13.non-residents FC'!B60</f>
        <v>16657246.699999997</v>
      </c>
      <c r="C228" s="28">
        <f>('11.individulas FC'!B228*'11.individulas FC'!C228+'12.legal entities FC'!B228*'12.legal entities FC'!C228+'13.non-residents FC'!B60*'13.non-residents FC'!C60)/('11.individulas FC'!B228+'12.legal entities FC'!B228+'13.non-residents FC'!B60)</f>
        <v>0.89268924905818936</v>
      </c>
      <c r="D228" s="29">
        <f>'11.individulas FC'!D228+'12.legal entities FC'!D228+'13.non-residents FC'!D60</f>
        <v>14571896.499999996</v>
      </c>
      <c r="E228" s="28">
        <f>('11.individulas FC'!D228*'11.individulas FC'!E228+'12.legal entities FC'!D228*'12.legal entities FC'!E228+'13.non-residents FC'!D60*'13.non-residents FC'!E60)/('11.individulas FC'!D228+'12.legal entities FC'!D228+'13.non-residents FC'!D60)</f>
        <v>5.4783275739022731E-2</v>
      </c>
      <c r="F228" s="29">
        <f t="shared" si="6"/>
        <v>2085350.2</v>
      </c>
      <c r="G228" s="28">
        <f t="shared" si="7"/>
        <v>6.7477629531960632</v>
      </c>
      <c r="H228" s="29">
        <f>'11.individulas FC'!H228+'12.legal entities FC'!H228+'13.non-residents FC'!H60</f>
        <v>135898.90000000002</v>
      </c>
      <c r="I228" s="28">
        <f>('11.individulas FC'!H228*'11.individulas FC'!I228+'12.legal entities FC'!H228*'12.legal entities FC'!I228+'13.non-residents FC'!H60*'13.non-residents FC'!I60)/('11.individulas FC'!H228+'12.legal entities FC'!H228+'13.non-residents FC'!H60)</f>
        <v>1.4064250336095432</v>
      </c>
      <c r="J228" s="29">
        <f>'11.individulas FC'!J228+'12.legal entities FC'!J228+'13.non-residents FC'!J60</f>
        <v>264154.50000000006</v>
      </c>
      <c r="K228" s="28">
        <f>('11.individulas FC'!J228*'11.individulas FC'!K228+'12.legal entities FC'!J228*'12.legal entities FC'!K228+'13.non-residents FC'!J60*'13.non-residents FC'!K60)/('11.individulas FC'!J228+'12.legal entities FC'!J228+'13.non-residents FC'!J60)</f>
        <v>2.8059632979941656</v>
      </c>
      <c r="L228" s="29">
        <f>'11.individulas FC'!L228+'12.legal entities FC'!L228+'13.non-residents FC'!L60</f>
        <v>308107.60000000003</v>
      </c>
      <c r="M228" s="28">
        <f>('11.individulas FC'!L228*'11.individulas FC'!M228+'12.legal entities FC'!L228*'12.legal entities FC'!M228+'13.non-residents FC'!L60*'13.non-residents FC'!M60)/('11.individulas FC'!L228+'12.legal entities FC'!L228+'13.non-residents FC'!L60)</f>
        <v>6.1683014245672618</v>
      </c>
      <c r="N228" s="29">
        <f>'11.individulas FC'!N228+'12.legal entities FC'!N228+'13.non-residents FC'!N60</f>
        <v>566968.5</v>
      </c>
      <c r="O228" s="28">
        <f>('11.individulas FC'!N228*'11.individulas FC'!O228+'12.legal entities FC'!N228*'12.legal entities FC'!O228+'13.non-residents FC'!N60*'13.non-residents FC'!O60)/('11.individulas FC'!N228+'12.legal entities FC'!N228+'13.non-residents FC'!N60)</f>
        <v>7.683251559830925</v>
      </c>
      <c r="P228" s="29">
        <f>'11.individulas FC'!P228+'12.legal entities FC'!P228+'13.non-residents FC'!P60</f>
        <v>806482.4</v>
      </c>
      <c r="Q228" s="28">
        <f>('11.individulas FC'!P228*'11.individulas FC'!Q228+'12.legal entities FC'!P228*'12.legal entities FC'!Q228+'13.non-residents FC'!P60*'13.non-residents FC'!Q60)/('11.individulas FC'!P228+'12.legal entities FC'!P228+'13.non-residents FC'!P60)</f>
        <v>8.479356951869006</v>
      </c>
      <c r="R228" s="30">
        <f>'11.individulas FC'!R228+'12.legal entities FC'!R228+'13.non-residents FC'!R60</f>
        <v>3738.3</v>
      </c>
      <c r="S228" s="31">
        <f>('11.individulas FC'!R228*'11.individulas FC'!S228+'12.legal entities FC'!R228*'12.legal entities FC'!S228+'13.non-residents FC'!R60*'13.non-residents FC'!S60)/('11.individulas FC'!R228+'12.legal entities FC'!R228+'13.non-residents FC'!R60)</f>
        <v>11.768737661503891</v>
      </c>
    </row>
    <row r="229" spans="1:19" ht="14.25" customHeight="1" x14ac:dyDescent="0.2">
      <c r="A229" s="26" t="s">
        <v>22</v>
      </c>
      <c r="B229" s="27">
        <f>'11.individulas FC'!B229+'12.legal entities FC'!B229+'13.non-residents FC'!B61</f>
        <v>15178765.400000004</v>
      </c>
      <c r="C229" s="28">
        <f>('11.individulas FC'!B229*'11.individulas FC'!C229+'12.legal entities FC'!B229*'12.legal entities FC'!C229+'13.non-residents FC'!B61*'13.non-residents FC'!C61)/('11.individulas FC'!B229+'12.legal entities FC'!B229+'13.non-residents FC'!B61)</f>
        <v>0.779901429532602</v>
      </c>
      <c r="D229" s="29">
        <f>'11.individulas FC'!D229+'12.legal entities FC'!D229+'13.non-residents FC'!D61</f>
        <v>13472958.400000002</v>
      </c>
      <c r="E229" s="28">
        <f>('11.individulas FC'!D229*'11.individulas FC'!E229+'12.legal entities FC'!D229*'12.legal entities FC'!E229+'13.non-residents FC'!D61*'13.non-residents FC'!E61)/('11.individulas FC'!D229+'12.legal entities FC'!D229+'13.non-residents FC'!D61)</f>
        <v>0.15388654840647317</v>
      </c>
      <c r="F229" s="29">
        <f t="shared" si="6"/>
        <v>1705807</v>
      </c>
      <c r="G229" s="28">
        <f t="shared" si="7"/>
        <v>5.7243485159809984</v>
      </c>
      <c r="H229" s="29">
        <f>'11.individulas FC'!H229+'12.legal entities FC'!H229+'13.non-residents FC'!H61</f>
        <v>100574.49999999999</v>
      </c>
      <c r="I229" s="28">
        <f>('11.individulas FC'!H229*'11.individulas FC'!I229+'12.legal entities FC'!H229*'12.legal entities FC'!I229+'13.non-residents FC'!H61*'13.non-residents FC'!I61)/('11.individulas FC'!H229+'12.legal entities FC'!H229+'13.non-residents FC'!H61)</f>
        <v>1.152803344784215</v>
      </c>
      <c r="J229" s="29">
        <f>'11.individulas FC'!J229+'12.legal entities FC'!J229+'13.non-residents FC'!J61</f>
        <v>207568.59999999995</v>
      </c>
      <c r="K229" s="28">
        <f>('11.individulas FC'!J229*'11.individulas FC'!K229+'12.legal entities FC'!J229*'12.legal entities FC'!K229+'13.non-residents FC'!J61*'13.non-residents FC'!K61)/('11.individulas FC'!J229+'12.legal entities FC'!J229+'13.non-residents FC'!J61)</f>
        <v>2.6361459247689685</v>
      </c>
      <c r="L229" s="29">
        <f>'11.individulas FC'!L229+'12.legal entities FC'!L229+'13.non-residents FC'!L61</f>
        <v>533005</v>
      </c>
      <c r="M229" s="28">
        <f>('11.individulas FC'!L229*'11.individulas FC'!M229+'12.legal entities FC'!L229*'12.legal entities FC'!M229+'13.non-residents FC'!L61*'13.non-residents FC'!M61)/('11.individulas FC'!L229+'12.legal entities FC'!L229+'13.non-residents FC'!L61)</f>
        <v>3.8669038057804332</v>
      </c>
      <c r="N229" s="29">
        <f>'11.individulas FC'!N229+'12.legal entities FC'!N229+'13.non-residents FC'!N61</f>
        <v>306728.5</v>
      </c>
      <c r="O229" s="28">
        <f>('11.individulas FC'!N229*'11.individulas FC'!O229+'12.legal entities FC'!N229*'12.legal entities FC'!O229+'13.non-residents FC'!N61*'13.non-residents FC'!O61)/('11.individulas FC'!N229+'12.legal entities FC'!N229+'13.non-residents FC'!N61)</f>
        <v>6.853408747475374</v>
      </c>
      <c r="P229" s="29">
        <f>'11.individulas FC'!P229+'12.legal entities FC'!P229+'13.non-residents FC'!P61</f>
        <v>556832.4</v>
      </c>
      <c r="Q229" s="28">
        <f>('11.individulas FC'!P229*'11.individulas FC'!Q229+'12.legal entities FC'!P229*'12.legal entities FC'!Q229+'13.non-residents FC'!P61*'13.non-residents FC'!Q61)/('11.individulas FC'!P229+'12.legal entities FC'!P229+'13.non-residents FC'!P61)</f>
        <v>8.8478480454801129</v>
      </c>
      <c r="R229" s="30">
        <f>'11.individulas FC'!R229+'12.legal entities FC'!R229+'13.non-residents FC'!R61</f>
        <v>1098</v>
      </c>
      <c r="S229" s="31">
        <f>('11.individulas FC'!R229*'11.individulas FC'!S229+'12.legal entities FC'!R229*'12.legal entities FC'!S229+'13.non-residents FC'!R61*'13.non-residents FC'!S61)/('11.individulas FC'!R229+'12.legal entities FC'!R229+'13.non-residents FC'!R61)</f>
        <v>10.497923497267761</v>
      </c>
    </row>
    <row r="230" spans="1:19" ht="14.25" customHeight="1" x14ac:dyDescent="0.2">
      <c r="A230" s="26" t="s">
        <v>23</v>
      </c>
      <c r="B230" s="27">
        <f>'11.individulas FC'!B230+'12.legal entities FC'!B230+'13.non-residents FC'!B62</f>
        <v>15638077.999999998</v>
      </c>
      <c r="C230" s="28">
        <f>('11.individulas FC'!B230*'11.individulas FC'!C230+'12.legal entities FC'!B230*'12.legal entities FC'!C230+'13.non-residents FC'!B62*'13.non-residents FC'!C62)/('11.individulas FC'!B230+'12.legal entities FC'!B230+'13.non-residents FC'!B62)</f>
        <v>0.77645997244674192</v>
      </c>
      <c r="D230" s="29">
        <f>'11.individulas FC'!D230+'12.legal entities FC'!D230+'13.non-residents FC'!D62</f>
        <v>13639991.499999998</v>
      </c>
      <c r="E230" s="28">
        <f>('11.individulas FC'!D230*'11.individulas FC'!E230+'12.legal entities FC'!D230*'12.legal entities FC'!E230+'13.non-residents FC'!D62*'13.non-residents FC'!E62)/('11.individulas FC'!D230+'12.legal entities FC'!D230+'13.non-residents FC'!D62)</f>
        <v>0.1210205095802296</v>
      </c>
      <c r="F230" s="29">
        <f t="shared" si="6"/>
        <v>1998086.5</v>
      </c>
      <c r="G230" s="28">
        <f t="shared" si="7"/>
        <v>5.2508351820604364</v>
      </c>
      <c r="H230" s="29">
        <f>'11.individulas FC'!H230+'12.legal entities FC'!H230+'13.non-residents FC'!H62</f>
        <v>265989.10000000003</v>
      </c>
      <c r="I230" s="28">
        <f>('11.individulas FC'!H230*'11.individulas FC'!I230+'12.legal entities FC'!H230*'12.legal entities FC'!I230+'13.non-residents FC'!H62*'13.non-residents FC'!I62)/('11.individulas FC'!H230+'12.legal entities FC'!H230+'13.non-residents FC'!H62)</f>
        <v>1.0136858239679747</v>
      </c>
      <c r="J230" s="29">
        <f>'11.individulas FC'!J230+'12.legal entities FC'!J230+'13.non-residents FC'!J62</f>
        <v>242653.3</v>
      </c>
      <c r="K230" s="28">
        <f>('11.individulas FC'!J230*'11.individulas FC'!K230+'12.legal entities FC'!J230*'12.legal entities FC'!K230+'13.non-residents FC'!J62*'13.non-residents FC'!K62)/('11.individulas FC'!J230+'12.legal entities FC'!J230+'13.non-residents FC'!J62)</f>
        <v>2.5706418499150852</v>
      </c>
      <c r="L230" s="29">
        <f>'11.individulas FC'!L230+'12.legal entities FC'!L230+'13.non-residents FC'!L62</f>
        <v>603024</v>
      </c>
      <c r="M230" s="28">
        <f>('11.individulas FC'!L230*'11.individulas FC'!M230+'12.legal entities FC'!L230*'12.legal entities FC'!M230+'13.non-residents FC'!L62*'13.non-residents FC'!M62)/('11.individulas FC'!L230+'12.legal entities FC'!L230+'13.non-residents FC'!L62)</f>
        <v>4.0818357577807847</v>
      </c>
      <c r="N230" s="29">
        <f>'11.individulas FC'!N230+'12.legal entities FC'!N230+'13.non-residents FC'!N62</f>
        <v>341634.8</v>
      </c>
      <c r="O230" s="28">
        <f>('11.individulas FC'!N230*'11.individulas FC'!O230+'12.legal entities FC'!N230*'12.legal entities FC'!O230+'13.non-residents FC'!N62*'13.non-residents FC'!O62)/('11.individulas FC'!N230+'12.legal entities FC'!N230+'13.non-residents FC'!N62)</f>
        <v>7.2304087259260479</v>
      </c>
      <c r="P230" s="29">
        <f>'11.individulas FC'!P230+'12.legal entities FC'!P230+'13.non-residents FC'!P62</f>
        <v>535342.20000000007</v>
      </c>
      <c r="Q230" s="28">
        <f>('11.individulas FC'!P230*'11.individulas FC'!Q230+'12.legal entities FC'!P230*'12.legal entities FC'!Q230+'13.non-residents FC'!P62*'13.non-residents FC'!Q62)/('11.individulas FC'!P230+'12.legal entities FC'!P230+'13.non-residents FC'!P62)</f>
        <v>8.4970180437858254</v>
      </c>
      <c r="R230" s="30">
        <f>'11.individulas FC'!R230+'12.legal entities FC'!R230+'13.non-residents FC'!R62</f>
        <v>9443.1000000000022</v>
      </c>
      <c r="S230" s="31">
        <f>('11.individulas FC'!R230*'11.individulas FC'!S230+'12.legal entities FC'!R230*'12.legal entities FC'!S230+'13.non-residents FC'!R62*'13.non-residents FC'!S62)/('11.individulas FC'!R230+'12.legal entities FC'!R230+'13.non-residents FC'!R62)</f>
        <v>12.474958964746744</v>
      </c>
    </row>
    <row r="231" spans="1:19" ht="14.25" customHeight="1" x14ac:dyDescent="0.2">
      <c r="A231" s="26" t="s">
        <v>24</v>
      </c>
      <c r="B231" s="27">
        <f>'11.individulas FC'!B231+'12.legal entities FC'!B231+'13.non-residents FC'!B63</f>
        <v>16129622.699999999</v>
      </c>
      <c r="C231" s="28">
        <f>('11.individulas FC'!B231*'11.individulas FC'!C231+'12.legal entities FC'!B231*'12.legal entities FC'!C231+'13.non-residents FC'!B63*'13.non-residents FC'!C63)/('11.individulas FC'!B231+'12.legal entities FC'!B231+'13.non-residents FC'!B63)</f>
        <v>0.77084934788958182</v>
      </c>
      <c r="D231" s="29">
        <f>'11.individulas FC'!D231+'12.legal entities FC'!D231+'13.non-residents FC'!D63</f>
        <v>14118327.699999999</v>
      </c>
      <c r="E231" s="28">
        <f>('11.individulas FC'!D231*'11.individulas FC'!E231+'12.legal entities FC'!D231*'12.legal entities FC'!E231+'13.non-residents FC'!D63*'13.non-residents FC'!E63)/('11.individulas FC'!D231+'12.legal entities FC'!D231+'13.non-residents FC'!D63)</f>
        <v>0.10267155068230913</v>
      </c>
      <c r="F231" s="29">
        <f t="shared" si="6"/>
        <v>2011295</v>
      </c>
      <c r="G231" s="28">
        <f t="shared" si="7"/>
        <v>5.4611374969857716</v>
      </c>
      <c r="H231" s="29">
        <f>'11.individulas FC'!H231+'12.legal entities FC'!H231+'13.non-residents FC'!H63</f>
        <v>112896.59999999999</v>
      </c>
      <c r="I231" s="28">
        <f>('11.individulas FC'!H231*'11.individulas FC'!I231+'12.legal entities FC'!H231*'12.legal entities FC'!I231+'13.non-residents FC'!H63*'13.non-residents FC'!I63)/('11.individulas FC'!H231+'12.legal entities FC'!H231+'13.non-residents FC'!H63)</f>
        <v>0.97153055096433416</v>
      </c>
      <c r="J231" s="29">
        <f>'11.individulas FC'!J231+'12.legal entities FC'!J231+'13.non-residents FC'!J63</f>
        <v>273399.2</v>
      </c>
      <c r="K231" s="28">
        <f>('11.individulas FC'!J231*'11.individulas FC'!K231+'12.legal entities FC'!J231*'12.legal entities FC'!K231+'13.non-residents FC'!J63*'13.non-residents FC'!K63)/('11.individulas FC'!J231+'12.legal entities FC'!J231+'13.non-residents FC'!J63)</f>
        <v>2.8654142587103366</v>
      </c>
      <c r="L231" s="29">
        <f>'11.individulas FC'!L231+'12.legal entities FC'!L231+'13.non-residents FC'!L63</f>
        <v>762091.6</v>
      </c>
      <c r="M231" s="28">
        <f>('11.individulas FC'!L231*'11.individulas FC'!M231+'12.legal entities FC'!L231*'12.legal entities FC'!M231+'13.non-residents FC'!L63*'13.non-residents FC'!M63)/('11.individulas FC'!L231+'12.legal entities FC'!L231+'13.non-residents FC'!L63)</f>
        <v>4.2208234810618555</v>
      </c>
      <c r="N231" s="29">
        <f>'11.individulas FC'!N231+'12.legal entities FC'!N231+'13.non-residents FC'!N63</f>
        <v>403305.3</v>
      </c>
      <c r="O231" s="28">
        <f>('11.individulas FC'!N231*'11.individulas FC'!O231+'12.legal entities FC'!N231*'12.legal entities FC'!O231+'13.non-residents FC'!N63*'13.non-residents FC'!O63)/('11.individulas FC'!N231+'12.legal entities FC'!N231+'13.non-residents FC'!N63)</f>
        <v>7.2474290543665054</v>
      </c>
      <c r="P231" s="29">
        <f>'11.individulas FC'!P231+'12.legal entities FC'!P231+'13.non-residents FC'!P63</f>
        <v>453306.2</v>
      </c>
      <c r="Q231" s="28">
        <f>('11.individulas FC'!P231*'11.individulas FC'!Q231+'12.legal entities FC'!P231*'12.legal entities FC'!Q231+'13.non-residents FC'!P63*'13.non-residents FC'!Q63)/('11.individulas FC'!P231+'12.legal entities FC'!P231+'13.non-residents FC'!P63)</f>
        <v>8.5421565511347506</v>
      </c>
      <c r="R231" s="30">
        <f>'11.individulas FC'!R231+'12.legal entities FC'!R231+'13.non-residents FC'!R63</f>
        <v>6296.0999999999995</v>
      </c>
      <c r="S231" s="31">
        <f>('11.individulas FC'!R231*'11.individulas FC'!S231+'12.legal entities FC'!R231*'12.legal entities FC'!S231+'13.non-residents FC'!R63*'13.non-residents FC'!S63)/('11.individulas FC'!R231+'12.legal entities FC'!R231+'13.non-residents FC'!R63)</f>
        <v>12.5602968504312</v>
      </c>
    </row>
    <row r="232" spans="1:19" ht="14.25" customHeight="1" x14ac:dyDescent="0.2">
      <c r="A232" s="26" t="s">
        <v>25</v>
      </c>
      <c r="B232" s="27">
        <f>'11.individulas FC'!B232+'12.legal entities FC'!B232+'13.non-residents FC'!B64</f>
        <v>16038195.499999998</v>
      </c>
      <c r="C232" s="28">
        <f>('11.individulas FC'!B232*'11.individulas FC'!C232+'12.legal entities FC'!B232*'12.legal entities FC'!C232+'13.non-residents FC'!B64*'13.non-residents FC'!C64)/('11.individulas FC'!B232+'12.legal entities FC'!B232+'13.non-residents FC'!B64)</f>
        <v>0.77913029299337344</v>
      </c>
      <c r="D232" s="29">
        <f>'11.individulas FC'!D232+'12.legal entities FC'!D232+'13.non-residents FC'!D64</f>
        <v>14533570.1</v>
      </c>
      <c r="E232" s="28">
        <f>('11.individulas FC'!D232*'11.individulas FC'!E232+'12.legal entities FC'!D232*'12.legal entities FC'!E232+'13.non-residents FC'!D64*'13.non-residents FC'!E64)/('11.individulas FC'!D232+'12.legal entities FC'!D232+'13.non-residents FC'!D64)</f>
        <v>0.15737017279739121</v>
      </c>
      <c r="F232" s="29">
        <f t="shared" si="6"/>
        <v>1504625.4000000001</v>
      </c>
      <c r="G232" s="28">
        <f t="shared" si="7"/>
        <v>6.7848738436822886</v>
      </c>
      <c r="H232" s="29">
        <f>'11.individulas FC'!H232+'12.legal entities FC'!H232+'13.non-residents FC'!H64</f>
        <v>120860.9</v>
      </c>
      <c r="I232" s="28">
        <f>('11.individulas FC'!H232*'11.individulas FC'!I232+'12.legal entities FC'!H232*'12.legal entities FC'!I232+'13.non-residents FC'!H64*'13.non-residents FC'!I64)/('11.individulas FC'!H232+'12.legal entities FC'!H232+'13.non-residents FC'!H64)</f>
        <v>1.1617650538759825</v>
      </c>
      <c r="J232" s="29">
        <f>'11.individulas FC'!J232+'12.legal entities FC'!J232+'13.non-residents FC'!J64</f>
        <v>151610.5</v>
      </c>
      <c r="K232" s="28">
        <f>('11.individulas FC'!J232*'11.individulas FC'!K232+'12.legal entities FC'!J232*'12.legal entities FC'!K232+'13.non-residents FC'!J64*'13.non-residents FC'!K64)/('11.individulas FC'!J232+'12.legal entities FC'!J232+'13.non-residents FC'!J64)</f>
        <v>2.6336813479277486</v>
      </c>
      <c r="L232" s="29">
        <f>'11.individulas FC'!L232+'12.legal entities FC'!L232+'13.non-residents FC'!L64</f>
        <v>210399.1</v>
      </c>
      <c r="M232" s="28">
        <f>('11.individulas FC'!L232*'11.individulas FC'!M232+'12.legal entities FC'!L232*'12.legal entities FC'!M232+'13.non-residents FC'!L64*'13.non-residents FC'!M64)/('11.individulas FC'!L232+'12.legal entities FC'!L232+'13.non-residents FC'!L64)</f>
        <v>4.9670004672073231</v>
      </c>
      <c r="N232" s="29">
        <f>'11.individulas FC'!N232+'12.legal entities FC'!N232+'13.non-residents FC'!N64</f>
        <v>343159.4</v>
      </c>
      <c r="O232" s="28">
        <f>('11.individulas FC'!N232*'11.individulas FC'!O232+'12.legal entities FC'!N232*'12.legal entities FC'!O232+'13.non-residents FC'!N64*'13.non-residents FC'!O64)/('11.individulas FC'!N232+'12.legal entities FC'!N232+'13.non-residents FC'!N64)</f>
        <v>7.865604322655888</v>
      </c>
      <c r="P232" s="29">
        <f>'11.individulas FC'!P232+'12.legal entities FC'!P232+'13.non-residents FC'!P64</f>
        <v>659523.4</v>
      </c>
      <c r="Q232" s="28">
        <f>('11.individulas FC'!P232*'11.individulas FC'!Q232+'12.legal entities FC'!P232*'12.legal entities FC'!Q232+'13.non-residents FC'!P64*'13.non-residents FC'!Q64)/('11.individulas FC'!P232+'12.legal entities FC'!P232+'13.non-residents FC'!P64)</f>
        <v>8.7181445116276421</v>
      </c>
      <c r="R232" s="30">
        <f>'11.individulas FC'!R232+'12.legal entities FC'!R232+'13.non-residents FC'!R64</f>
        <v>19072.099999999999</v>
      </c>
      <c r="S232" s="31">
        <f>('11.individulas FC'!R232*'11.individulas FC'!S232+'12.legal entities FC'!R232*'12.legal entities FC'!S232+'13.non-residents FC'!R64*'13.non-residents FC'!S64)/('11.individulas FC'!R232+'12.legal entities FC'!R232+'13.non-residents FC'!R64)</f>
        <v>9.1735575526554491</v>
      </c>
    </row>
    <row r="233" spans="1:19" ht="14.25" customHeight="1" x14ac:dyDescent="0.2">
      <c r="A233" s="26" t="s">
        <v>26</v>
      </c>
      <c r="B233" s="27">
        <f>'11.individulas FC'!B233+'12.legal entities FC'!B233+'13.non-residents FC'!B65</f>
        <v>21553147.299999997</v>
      </c>
      <c r="C233" s="28">
        <f>('11.individulas FC'!B233*'11.individulas FC'!C233+'12.legal entities FC'!B233*'12.legal entities FC'!C233+'13.non-residents FC'!B65*'13.non-residents FC'!C65)/('11.individulas FC'!B233+'12.legal entities FC'!B233+'13.non-residents FC'!B65)</f>
        <v>0.76263002392230628</v>
      </c>
      <c r="D233" s="29">
        <f>'11.individulas FC'!D233+'12.legal entities FC'!D233+'13.non-residents FC'!D65</f>
        <v>18691837.5</v>
      </c>
      <c r="E233" s="28">
        <f>('11.individulas FC'!D233*'11.individulas FC'!E233+'12.legal entities FC'!D233*'12.legal entities FC'!E233+'13.non-residents FC'!D65*'13.non-residents FC'!E65)/('11.individulas FC'!D233+'12.legal entities FC'!D233+'13.non-residents FC'!D65)</f>
        <v>0.12976255710547413</v>
      </c>
      <c r="F233" s="29">
        <f t="shared" si="6"/>
        <v>2861309.8</v>
      </c>
      <c r="G233" s="28">
        <f t="shared" si="7"/>
        <v>4.8969100130296956</v>
      </c>
      <c r="H233" s="29">
        <f>'11.individulas FC'!H233+'12.legal entities FC'!H233+'13.non-residents FC'!H65</f>
        <v>112108.40000000001</v>
      </c>
      <c r="I233" s="28">
        <f>('11.individulas FC'!H233*'11.individulas FC'!I233+'12.legal entities FC'!H233*'12.legal entities FC'!I233+'13.non-residents FC'!H65*'13.non-residents FC'!I65)/('11.individulas FC'!H233+'12.legal entities FC'!H233+'13.non-residents FC'!H65)</f>
        <v>1.4385022888561474</v>
      </c>
      <c r="J233" s="29">
        <f>'11.individulas FC'!J233+'12.legal entities FC'!J233+'13.non-residents FC'!J65</f>
        <v>348147.20000000001</v>
      </c>
      <c r="K233" s="28">
        <f>('11.individulas FC'!J233*'11.individulas FC'!K233+'12.legal entities FC'!J233*'12.legal entities FC'!K233+'13.non-residents FC'!J65*'13.non-residents FC'!K65)/('11.individulas FC'!J233+'12.legal entities FC'!J233+'13.non-residents FC'!J65)</f>
        <v>2.6444160573458584</v>
      </c>
      <c r="L233" s="29">
        <f>'11.individulas FC'!L233+'12.legal entities FC'!L233+'13.non-residents FC'!L65</f>
        <v>1181091.1000000001</v>
      </c>
      <c r="M233" s="28">
        <f>('11.individulas FC'!L233*'11.individulas FC'!M233+'12.legal entities FC'!L233*'12.legal entities FC'!M233+'13.non-residents FC'!L65*'13.non-residents FC'!M65)/('11.individulas FC'!L233+'12.legal entities FC'!L233+'13.non-residents FC'!L65)</f>
        <v>2.3989850266418875</v>
      </c>
      <c r="N233" s="29">
        <f>'11.individulas FC'!N233+'12.legal entities FC'!N233+'13.non-residents FC'!N65</f>
        <v>548288.30000000005</v>
      </c>
      <c r="O233" s="28">
        <f>('11.individulas FC'!N233*'11.individulas FC'!O233+'12.legal entities FC'!N233*'12.legal entities FC'!O233+'13.non-residents FC'!N65*'13.non-residents FC'!O65)/('11.individulas FC'!N233+'12.legal entities FC'!N233+'13.non-residents FC'!N65)</f>
        <v>7.7727113509443839</v>
      </c>
      <c r="P233" s="29">
        <f>'11.individulas FC'!P233+'12.legal entities FC'!P233+'13.non-residents FC'!P65</f>
        <v>665975.29999999993</v>
      </c>
      <c r="Q233" s="28">
        <f>('11.individulas FC'!P233*'11.individulas FC'!Q233+'12.legal entities FC'!P233*'12.legal entities FC'!Q233+'13.non-residents FC'!P65*'13.non-residents FC'!Q65)/('11.individulas FC'!P233+'12.legal entities FC'!P233+'13.non-residents FC'!P65)</f>
        <v>8.6517627395490493</v>
      </c>
      <c r="R233" s="30">
        <f>'11.individulas FC'!R233+'12.legal entities FC'!R233+'13.non-residents FC'!R65</f>
        <v>5699.5</v>
      </c>
      <c r="S233" s="31">
        <f>('11.individulas FC'!R233*'11.individulas FC'!S233+'12.legal entities FC'!R233*'12.legal entities FC'!S233+'13.non-residents FC'!R65*'13.non-residents FC'!S65)/('11.individulas FC'!R233+'12.legal entities FC'!R233+'13.non-residents FC'!R65)</f>
        <v>12.754720764979412</v>
      </c>
    </row>
    <row r="234" spans="1:19" ht="14.25" customHeight="1" x14ac:dyDescent="0.2">
      <c r="A234" s="26" t="s">
        <v>27</v>
      </c>
      <c r="B234" s="27">
        <f>'11.individulas FC'!B234+'12.legal entities FC'!B234+'13.non-residents FC'!B66</f>
        <v>31522868.399999999</v>
      </c>
      <c r="C234" s="28">
        <f>('11.individulas FC'!B234*'11.individulas FC'!C234+'12.legal entities FC'!B234*'12.legal entities FC'!C234+'13.non-residents FC'!B66*'13.non-residents FC'!C66)/('11.individulas FC'!B234+'12.legal entities FC'!B234+'13.non-residents FC'!B66)</f>
        <v>1.0928519264446122</v>
      </c>
      <c r="D234" s="29">
        <f>'11.individulas FC'!D234+'12.legal entities FC'!D234+'13.non-residents FC'!D66</f>
        <v>27019033</v>
      </c>
      <c r="E234" s="28">
        <f>('11.individulas FC'!D234*'11.individulas FC'!E234+'12.legal entities FC'!D234*'12.legal entities FC'!E234+'13.non-residents FC'!D66*'13.non-residents FC'!E66)/('11.individulas FC'!D234+'12.legal entities FC'!D234+'13.non-residents FC'!D66)</f>
        <v>7.7023996898778715E-2</v>
      </c>
      <c r="F234" s="29">
        <f t="shared" si="6"/>
        <v>4503835.3999999994</v>
      </c>
      <c r="G234" s="28">
        <f t="shared" si="7"/>
        <v>7.1869219607803609</v>
      </c>
      <c r="H234" s="29">
        <f>'11.individulas FC'!H234+'12.legal entities FC'!H234+'13.non-residents FC'!H66</f>
        <v>133886.6</v>
      </c>
      <c r="I234" s="28">
        <f>('11.individulas FC'!H234*'11.individulas FC'!I234+'12.legal entities FC'!H234*'12.legal entities FC'!I234+'13.non-residents FC'!H66*'13.non-residents FC'!I66)/('11.individulas FC'!H234+'12.legal entities FC'!H234+'13.non-residents FC'!H66)</f>
        <v>2.0024916011012279</v>
      </c>
      <c r="J234" s="29">
        <f>'11.individulas FC'!J234+'12.legal entities FC'!J234+'13.non-residents FC'!J66</f>
        <v>270696.40000000002</v>
      </c>
      <c r="K234" s="28">
        <f>('11.individulas FC'!J234*'11.individulas FC'!K234+'12.legal entities FC'!J234*'12.legal entities FC'!K234+'13.non-residents FC'!J66*'13.non-residents FC'!K66)/('11.individulas FC'!J234+'12.legal entities FC'!J234+'13.non-residents FC'!J66)</f>
        <v>2.8513456846858665</v>
      </c>
      <c r="L234" s="29">
        <f>'11.individulas FC'!L234+'12.legal entities FC'!L234+'13.non-residents FC'!L66</f>
        <v>487811</v>
      </c>
      <c r="M234" s="28">
        <f>('11.individulas FC'!L234*'11.individulas FC'!M234+'12.legal entities FC'!L234*'12.legal entities FC'!M234+'13.non-residents FC'!L66*'13.non-residents FC'!M66)/('11.individulas FC'!L234+'12.legal entities FC'!L234+'13.non-residents FC'!L66)</f>
        <v>5.0396040638689961</v>
      </c>
      <c r="N234" s="29">
        <f>'11.individulas FC'!N234+'12.legal entities FC'!N234+'13.non-residents FC'!N66</f>
        <v>741420.2</v>
      </c>
      <c r="O234" s="28">
        <f>('11.individulas FC'!N234*'11.individulas FC'!O234+'12.legal entities FC'!N234*'12.legal entities FC'!O234+'13.non-residents FC'!N66*'13.non-residents FC'!O66)/('11.individulas FC'!N234+'12.legal entities FC'!N234+'13.non-residents FC'!N66)</f>
        <v>5.4706091538914103</v>
      </c>
      <c r="P234" s="29">
        <f>'11.individulas FC'!P234+'12.legal entities FC'!P234+'13.non-residents FC'!P66</f>
        <v>2858776.1999999997</v>
      </c>
      <c r="Q234" s="28">
        <f>('11.individulas FC'!P234*'11.individulas FC'!Q234+'12.legal entities FC'!P234*'12.legal entities FC'!Q234+'13.non-residents FC'!P66*'13.non-residents FC'!Q66)/('11.individulas FC'!P234+'12.legal entities FC'!P234+'13.non-residents FC'!P66)</f>
        <v>8.6303047331931744</v>
      </c>
      <c r="R234" s="29">
        <f>'11.individulas FC'!R234+'12.legal entities FC'!R234+'13.non-residents FC'!R66</f>
        <v>11245</v>
      </c>
      <c r="S234" s="28">
        <f>('11.individulas FC'!R234*'11.individulas FC'!S234+'12.legal entities FC'!R234*'12.legal entities FC'!S234+'13.non-residents FC'!R66*'13.non-residents FC'!S66)/('11.individulas FC'!R234+'12.legal entities FC'!R234+'13.non-residents FC'!R66)</f>
        <v>12.650381413961723</v>
      </c>
    </row>
    <row r="235" spans="1:19" ht="14.25" customHeight="1" x14ac:dyDescent="0.2">
      <c r="A235" s="26" t="s">
        <v>28</v>
      </c>
      <c r="B235" s="27">
        <f>'11.individulas FC'!B235+'12.legal entities FC'!B235+'13.non-residents FC'!B67</f>
        <v>20810085.600000001</v>
      </c>
      <c r="C235" s="28">
        <f>('11.individulas FC'!B235*'11.individulas FC'!C235+'12.legal entities FC'!B235*'12.legal entities FC'!C235+'13.non-residents FC'!B67*'13.non-residents FC'!C67)/('11.individulas FC'!B235+'12.legal entities FC'!B235+'13.non-residents FC'!B67)</f>
        <v>1.060156776385389</v>
      </c>
      <c r="D235" s="29">
        <f>'11.individulas FC'!D235+'12.legal entities FC'!D235+'13.non-residents FC'!D67</f>
        <v>17375062.100000001</v>
      </c>
      <c r="E235" s="28">
        <f>('11.individulas FC'!D235*'11.individulas FC'!E235+'12.legal entities FC'!D235*'12.legal entities FC'!E235+'13.non-residents FC'!D67*'13.non-residents FC'!E67)/('11.individulas FC'!D235+'12.legal entities FC'!D235+'13.non-residents FC'!D67)</f>
        <v>8.9667939776744823E-2</v>
      </c>
      <c r="F235" s="29">
        <f t="shared" si="6"/>
        <v>3435023.5</v>
      </c>
      <c r="G235" s="28">
        <f t="shared" si="7"/>
        <v>5.9690908210671614</v>
      </c>
      <c r="H235" s="29">
        <f>'11.individulas FC'!H235+'12.legal entities FC'!H235+'13.non-residents FC'!H67</f>
        <v>158793.9</v>
      </c>
      <c r="I235" s="28">
        <f>('11.individulas FC'!H235*'11.individulas FC'!I235+'12.legal entities FC'!H235*'12.legal entities FC'!I235+'13.non-residents FC'!H67*'13.non-residents FC'!I67)/('11.individulas FC'!H235+'12.legal entities FC'!H235+'13.non-residents FC'!H67)</f>
        <v>4.1141828684855017</v>
      </c>
      <c r="J235" s="29">
        <f>'11.individulas FC'!J235+'12.legal entities FC'!J235+'13.non-residents FC'!J67</f>
        <v>953337.70000000007</v>
      </c>
      <c r="K235" s="28">
        <f>('11.individulas FC'!J235*'11.individulas FC'!K235+'12.legal entities FC'!J235*'12.legal entities FC'!K235+'13.non-residents FC'!J67*'13.non-residents FC'!K67)/('11.individulas FC'!J235+'12.legal entities FC'!J235+'13.non-residents FC'!J67)</f>
        <v>3.6523356760149071</v>
      </c>
      <c r="L235" s="29">
        <f>'11.individulas FC'!L235+'12.legal entities FC'!L235+'13.non-residents FC'!L67</f>
        <v>505874.30000000005</v>
      </c>
      <c r="M235" s="28">
        <f>('11.individulas FC'!L235*'11.individulas FC'!M235+'12.legal entities FC'!L235*'12.legal entities FC'!M235+'13.non-residents FC'!L67*'13.non-residents FC'!M67)/('11.individulas FC'!L235+'12.legal entities FC'!L235+'13.non-residents FC'!L67)</f>
        <v>4.1881734454586832</v>
      </c>
      <c r="N235" s="29">
        <f>'11.individulas FC'!N235+'12.legal entities FC'!N235+'13.non-residents FC'!N67</f>
        <v>759205.7</v>
      </c>
      <c r="O235" s="28">
        <f>('11.individulas FC'!N235*'11.individulas FC'!O235+'12.legal entities FC'!N235*'12.legal entities FC'!O235+'13.non-residents FC'!N67*'13.non-residents FC'!O67)/('11.individulas FC'!N235+'12.legal entities FC'!N235+'13.non-residents FC'!N67)</f>
        <v>6.8394598670689675</v>
      </c>
      <c r="P235" s="29">
        <f>'11.individulas FC'!P235+'12.legal entities FC'!P235+'13.non-residents FC'!P67</f>
        <v>1052720.4000000001</v>
      </c>
      <c r="Q235" s="28">
        <f>('11.individulas FC'!P235*'11.individulas FC'!Q235+'12.legal entities FC'!P235*'12.legal entities FC'!Q235+'13.non-residents FC'!P67*'13.non-residents FC'!Q67)/('11.individulas FC'!P235+'12.legal entities FC'!P235+'13.non-residents FC'!P67)</f>
        <v>8.5508351932763897</v>
      </c>
      <c r="R235" s="30">
        <f>'11.individulas FC'!R235+'12.legal entities FC'!R235+'13.non-residents FC'!R67</f>
        <v>5091.5</v>
      </c>
      <c r="S235" s="31">
        <f>('11.individulas FC'!R235*'11.individulas FC'!S235+'12.legal entities FC'!R235*'12.legal entities FC'!S235+'13.non-residents FC'!R67*'13.non-residents FC'!S67)/('11.individulas FC'!R235+'12.legal entities FC'!R235+'13.non-residents FC'!R67)</f>
        <v>10.972392615142839</v>
      </c>
    </row>
    <row r="236" spans="1:19" ht="14.25" customHeight="1" thickBot="1" x14ac:dyDescent="0.25">
      <c r="A236" s="32" t="s">
        <v>29</v>
      </c>
      <c r="B236" s="33">
        <f>'11.individulas FC'!B236+'12.legal entities FC'!B236+'13.non-residents FC'!B68</f>
        <v>18462109.699999999</v>
      </c>
      <c r="C236" s="34">
        <f>('11.individulas FC'!B236*'11.individulas FC'!C236+'12.legal entities FC'!B236*'12.legal entities FC'!C236+'13.non-residents FC'!B68*'13.non-residents FC'!C68)/('11.individulas FC'!B236+'12.legal entities FC'!B236+'13.non-residents FC'!B68)</f>
        <v>1.1026519666384607</v>
      </c>
      <c r="D236" s="35">
        <f>'11.individulas FC'!D236+'12.legal entities FC'!D236+'13.non-residents FC'!D68</f>
        <v>15016912.699999999</v>
      </c>
      <c r="E236" s="34">
        <f>('11.individulas FC'!D236*'11.individulas FC'!E236+'12.legal entities FC'!D236*'12.legal entities FC'!E236+'13.non-residents FC'!D68*'13.non-residents FC'!E68)/('11.individulas FC'!D236+'12.legal entities FC'!D236+'13.non-residents FC'!D68)</f>
        <v>0.11479263470713272</v>
      </c>
      <c r="F236" s="35">
        <f t="shared" si="6"/>
        <v>3445197</v>
      </c>
      <c r="G236" s="34">
        <f t="shared" si="7"/>
        <v>5.4085297865405062</v>
      </c>
      <c r="H236" s="35">
        <f>'11.individulas FC'!H236+'12.legal entities FC'!H236+'13.non-residents FC'!H68</f>
        <v>256177.99999999997</v>
      </c>
      <c r="I236" s="34">
        <f>('11.individulas FC'!H236*'11.individulas FC'!I236+'12.legal entities FC'!H236*'12.legal entities FC'!I236+'13.non-residents FC'!H68*'13.non-residents FC'!I68)/('11.individulas FC'!H236+'12.legal entities FC'!H236+'13.non-residents FC'!H68)</f>
        <v>0.56738692237428767</v>
      </c>
      <c r="J236" s="35">
        <f>'11.individulas FC'!J236+'12.legal entities FC'!J236+'13.non-residents FC'!J68</f>
        <v>539092.19999999995</v>
      </c>
      <c r="K236" s="34">
        <f>('11.individulas FC'!J236*'11.individulas FC'!K236+'12.legal entities FC'!J236*'12.legal entities FC'!K236+'13.non-residents FC'!J68*'13.non-residents FC'!K68)/('11.individulas FC'!J236+'12.legal entities FC'!J236+'13.non-residents FC'!J68)</f>
        <v>3.0605665988118567</v>
      </c>
      <c r="L236" s="35">
        <f>'11.individulas FC'!L236+'12.legal entities FC'!L236+'13.non-residents FC'!L68</f>
        <v>1047310.1</v>
      </c>
      <c r="M236" s="34">
        <f>('11.individulas FC'!L236*'11.individulas FC'!M236+'12.legal entities FC'!L236*'12.legal entities FC'!M236+'13.non-residents FC'!L68*'13.non-residents FC'!M68)/('11.individulas FC'!L236+'12.legal entities FC'!L236+'13.non-residents FC'!L68)</f>
        <v>4.2421374863089696</v>
      </c>
      <c r="N236" s="35">
        <f>'11.individulas FC'!N236+'12.legal entities FC'!N236+'13.non-residents FC'!N68</f>
        <v>668222.10000000009</v>
      </c>
      <c r="O236" s="34">
        <f>('11.individulas FC'!N236*'11.individulas FC'!O236+'12.legal entities FC'!N236*'12.legal entities FC'!O236+'13.non-residents FC'!N68*'13.non-residents FC'!O68)/('11.individulas FC'!N236+'12.legal entities FC'!N236+'13.non-residents FC'!N68)</f>
        <v>6.794220233063224</v>
      </c>
      <c r="P236" s="35">
        <f>'11.individulas FC'!P236+'12.legal entities FC'!P236+'13.non-residents FC'!P68</f>
        <v>923735.4</v>
      </c>
      <c r="Q236" s="34">
        <f>('11.individulas FC'!P236*'11.individulas FC'!Q236+'12.legal entities FC'!P236*'12.legal entities FC'!Q236+'13.non-residents FC'!P68*'13.non-residents FC'!Q68)/('11.individulas FC'!P236+'12.legal entities FC'!P236+'13.non-residents FC'!P68)</f>
        <v>8.3480550534276361</v>
      </c>
      <c r="R236" s="35">
        <f>'11.individulas FC'!R236+'12.legal entities FC'!R236+'13.non-residents FC'!R68</f>
        <v>10659.2</v>
      </c>
      <c r="S236" s="34">
        <f>('11.individulas FC'!R236*'11.individulas FC'!S236+'12.legal entities FC'!R236*'12.legal entities FC'!S236+'13.non-residents FC'!R68*'13.non-residents FC'!S68)/('11.individulas FC'!R236+'12.legal entities FC'!R236+'13.non-residents FC'!R68)</f>
        <v>13.499647815971183</v>
      </c>
    </row>
    <row r="237" spans="1:19" ht="14.25" customHeight="1" x14ac:dyDescent="0.2">
      <c r="A237" s="26" t="s">
        <v>48</v>
      </c>
      <c r="B237" s="27">
        <f>'11.individulas FC'!B237+'12.legal entities FC'!B237+'13.non-residents FC'!B69</f>
        <v>11786952.299999999</v>
      </c>
      <c r="C237" s="28">
        <f>('11.individulas FC'!B237*'11.individulas FC'!C237+'12.legal entities FC'!B237*'12.legal entities FC'!C237+'13.non-residents FC'!B69*'13.non-residents FC'!C69)/('11.individulas FC'!B237+'12.legal entities FC'!B237+'13.non-residents FC'!B69)</f>
        <v>1.2358691322607627</v>
      </c>
      <c r="D237" s="29">
        <f>'11.individulas FC'!D237+'12.legal entities FC'!D237+'13.non-residents FC'!D69</f>
        <v>9507039.5</v>
      </c>
      <c r="E237" s="28">
        <f>('11.individulas FC'!D237*'11.individulas FC'!E237+'12.legal entities FC'!D237*'12.legal entities FC'!E237+'13.non-residents FC'!D69*'13.non-residents FC'!E69)/('11.individulas FC'!D237+'12.legal entities FC'!D237+'13.non-residents FC'!D69)</f>
        <v>7.6859007159905027E-2</v>
      </c>
      <c r="F237" s="29">
        <f t="shared" si="6"/>
        <v>2279912.7999999998</v>
      </c>
      <c r="G237" s="28">
        <f t="shared" si="7"/>
        <v>6.0688412705959633</v>
      </c>
      <c r="H237" s="29">
        <f>'11.individulas FC'!H237+'12.legal entities FC'!H237+'13.non-residents FC'!H69</f>
        <v>74454.2</v>
      </c>
      <c r="I237" s="28">
        <f>('11.individulas FC'!H237*'11.individulas FC'!I237+'12.legal entities FC'!H237*'12.legal entities FC'!I237+'13.non-residents FC'!H69*'13.non-residents FC'!I69)/('11.individulas FC'!H237+'12.legal entities FC'!H237+'13.non-residents FC'!H69)</f>
        <v>1.0509145353787928</v>
      </c>
      <c r="J237" s="29">
        <f>'11.individulas FC'!J237+'12.legal entities FC'!J237+'13.non-residents FC'!J69</f>
        <v>546873</v>
      </c>
      <c r="K237" s="28">
        <f>('11.individulas FC'!J237*'11.individulas FC'!K237+'12.legal entities FC'!J237*'12.legal entities FC'!K237+'13.non-residents FC'!J69*'13.non-residents FC'!K69)/('11.individulas FC'!J237+'12.legal entities FC'!J237+'13.non-residents FC'!J69)</f>
        <v>2.8350982933880471</v>
      </c>
      <c r="L237" s="29">
        <f>'11.individulas FC'!L237+'12.legal entities FC'!L237+'13.non-residents FC'!L69</f>
        <v>321317.20000000007</v>
      </c>
      <c r="M237" s="28">
        <f>('11.individulas FC'!L237*'11.individulas FC'!M237+'12.legal entities FC'!L237*'12.legal entities FC'!M237+'13.non-residents FC'!L69*'13.non-residents FC'!M69)/('11.individulas FC'!L237+'12.legal entities FC'!L237+'13.non-residents FC'!L69)</f>
        <v>5.380856667492437</v>
      </c>
      <c r="N237" s="29">
        <f>'11.individulas FC'!N237+'12.legal entities FC'!N237+'13.non-residents FC'!N69</f>
        <v>721494.20000000007</v>
      </c>
      <c r="O237" s="28">
        <f>('11.individulas FC'!N237*'11.individulas FC'!O237+'12.legal entities FC'!N237*'12.legal entities FC'!O237+'13.non-residents FC'!N69*'13.non-residents FC'!O69)/('11.individulas FC'!N237+'12.legal entities FC'!N237+'13.non-residents FC'!N69)</f>
        <v>7.0984565516950768</v>
      </c>
      <c r="P237" s="29">
        <f>'11.individulas FC'!P237+'12.legal entities FC'!P237+'13.non-residents FC'!P69</f>
        <v>592657.69999999995</v>
      </c>
      <c r="Q237" s="28">
        <f>('11.individulas FC'!P237*'11.individulas FC'!Q237+'12.legal entities FC'!P237*'12.legal entities FC'!Q237+'13.non-residents FC'!P69*'13.non-residents FC'!Q69)/('11.individulas FC'!P237+'12.legal entities FC'!P237+'13.non-residents FC'!P69)</f>
        <v>8.6865060928087132</v>
      </c>
      <c r="R237" s="30">
        <f>'11.individulas FC'!R237+'12.legal entities FC'!R237+'13.non-residents FC'!R69</f>
        <v>23116.5</v>
      </c>
      <c r="S237" s="31">
        <f>('11.individulas FC'!R237*'11.individulas FC'!S237+'12.legal entities FC'!R237*'12.legal entities FC'!S237+'13.non-residents FC'!R69*'13.non-residents FC'!S69)/('11.individulas FC'!R237+'12.legal entities FC'!R237+'13.non-residents FC'!R69)</f>
        <v>9.0482310470875706</v>
      </c>
    </row>
    <row r="238" spans="1:19" ht="14.25" customHeight="1" x14ac:dyDescent="0.2">
      <c r="A238" s="26" t="s">
        <v>19</v>
      </c>
      <c r="B238" s="27">
        <f>'11.individulas FC'!B238+'12.legal entities FC'!B238+'13.non-residents FC'!B70</f>
        <v>16573412</v>
      </c>
      <c r="C238" s="28">
        <f>('11.individulas FC'!B238*'11.individulas FC'!C238+'12.legal entities FC'!B238*'12.legal entities FC'!C238+'13.non-residents FC'!B70*'13.non-residents FC'!C70)/('11.individulas FC'!B238+'12.legal entities FC'!B238+'13.non-residents FC'!B70)</f>
        <v>1.2405896930577727</v>
      </c>
      <c r="D238" s="29">
        <f>'11.individulas FC'!D238+'12.legal entities FC'!D238+'13.non-residents FC'!D70</f>
        <v>13107563.4</v>
      </c>
      <c r="E238" s="28">
        <f>('11.individulas FC'!D238*'11.individulas FC'!E238+'12.legal entities FC'!D238*'12.legal entities FC'!E238+'13.non-residents FC'!D70*'13.non-residents FC'!E70)/('11.individulas FC'!D238+'12.legal entities FC'!D238+'13.non-residents FC'!D70)</f>
        <v>9.324612055662479E-2</v>
      </c>
      <c r="F238" s="29">
        <f t="shared" si="6"/>
        <v>3465848.6</v>
      </c>
      <c r="G238" s="28">
        <f t="shared" si="7"/>
        <v>5.5797517147748472</v>
      </c>
      <c r="H238" s="29">
        <f>'11.individulas FC'!H238+'12.legal entities FC'!H238+'13.non-residents FC'!H70</f>
        <v>91820.5</v>
      </c>
      <c r="I238" s="28">
        <f>('11.individulas FC'!H238*'11.individulas FC'!I238+'12.legal entities FC'!H238*'12.legal entities FC'!I238+'13.non-residents FC'!H70*'13.non-residents FC'!I70)/('11.individulas FC'!H238+'12.legal entities FC'!H238+'13.non-residents FC'!H70)</f>
        <v>1.6454759666958936</v>
      </c>
      <c r="J238" s="29">
        <f>'11.individulas FC'!J238+'12.legal entities FC'!J238+'13.non-residents FC'!J70</f>
        <v>688460.6</v>
      </c>
      <c r="K238" s="28">
        <f>('11.individulas FC'!J238*'11.individulas FC'!K238+'12.legal entities FC'!J238*'12.legal entities FC'!K238+'13.non-residents FC'!J70*'13.non-residents FC'!K70)/('11.individulas FC'!J238+'12.legal entities FC'!J238+'13.non-residents FC'!J70)</f>
        <v>4.026383675405679</v>
      </c>
      <c r="L238" s="29">
        <f>'11.individulas FC'!L238+'12.legal entities FC'!L238+'13.non-residents FC'!L70</f>
        <v>453876.89999999997</v>
      </c>
      <c r="M238" s="28">
        <f>('11.individulas FC'!L238*'11.individulas FC'!M238+'12.legal entities FC'!L238*'12.legal entities FC'!M238+'13.non-residents FC'!L70*'13.non-residents FC'!M70)/('11.individulas FC'!L238+'12.legal entities FC'!L238+'13.non-residents FC'!L70)</f>
        <v>2.8614472624625771</v>
      </c>
      <c r="N238" s="29">
        <f>'11.individulas FC'!N238+'12.legal entities FC'!N238+'13.non-residents FC'!N70</f>
        <v>1242527.3999999999</v>
      </c>
      <c r="O238" s="28">
        <f>('11.individulas FC'!N238*'11.individulas FC'!O238+'12.legal entities FC'!N238*'12.legal entities FC'!O238+'13.non-residents FC'!N70*'13.non-residents FC'!O70)/('11.individulas FC'!N238+'12.legal entities FC'!N238+'13.non-residents FC'!N70)</f>
        <v>4.9779005895564135</v>
      </c>
      <c r="P238" s="29">
        <f>'11.individulas FC'!P238+'12.legal entities FC'!P238+'13.non-residents FC'!P70</f>
        <v>974212.3</v>
      </c>
      <c r="Q238" s="28">
        <f>('11.individulas FC'!P238*'11.individulas FC'!Q238+'12.legal entities FC'!P238*'12.legal entities FC'!Q238+'13.non-residents FC'!P70*'13.non-residents FC'!Q70)/('11.individulas FC'!P238+'12.legal entities FC'!P238+'13.non-residents FC'!P70)</f>
        <v>9.0114185296161864</v>
      </c>
      <c r="R238" s="30">
        <f>'11.individulas FC'!R238+'12.legal entities FC'!R238+'13.non-residents FC'!R70</f>
        <v>14950.9</v>
      </c>
      <c r="S238" s="31">
        <f>('11.individulas FC'!R238*'11.individulas FC'!S238+'12.legal entities FC'!R238*'12.legal entities FC'!S238+'13.non-residents FC'!R70*'13.non-residents FC'!S70)/('11.individulas FC'!R238+'12.legal entities FC'!R238+'13.non-residents FC'!R70)</f>
        <v>10.20154371977608</v>
      </c>
    </row>
    <row r="239" spans="1:19" ht="14.25" customHeight="1" x14ac:dyDescent="0.2">
      <c r="A239" s="26" t="s">
        <v>20</v>
      </c>
      <c r="B239" s="27">
        <f>'11.individulas FC'!B239+'12.legal entities FC'!B239+'13.non-residents FC'!B71</f>
        <v>20509017.700000003</v>
      </c>
      <c r="C239" s="28">
        <f>('11.individulas FC'!B239*'11.individulas FC'!C239+'12.legal entities FC'!B239*'12.legal entities FC'!C239+'13.non-residents FC'!B71*'13.non-residents FC'!C71)/('11.individulas FC'!B239+'12.legal entities FC'!B239+'13.non-residents FC'!B71)</f>
        <v>0.99142396546861433</v>
      </c>
      <c r="D239" s="29">
        <f>'11.individulas FC'!D239+'12.legal entities FC'!D239+'13.non-residents FC'!D71</f>
        <v>17470807.699999999</v>
      </c>
      <c r="E239" s="28">
        <f>('11.individulas FC'!D239*'11.individulas FC'!E239+'12.legal entities FC'!D239*'12.legal entities FC'!E239+'13.non-residents FC'!D71*'13.non-residents FC'!E71)/('11.individulas FC'!D239+'12.legal entities FC'!D239+'13.non-residents FC'!D71)</f>
        <v>8.1494002821632675E-2</v>
      </c>
      <c r="F239" s="29">
        <f t="shared" si="6"/>
        <v>3038210</v>
      </c>
      <c r="G239" s="28">
        <f t="shared" si="7"/>
        <v>6.2238507555435607</v>
      </c>
      <c r="H239" s="29">
        <f>'11.individulas FC'!H239+'12.legal entities FC'!H239+'13.non-residents FC'!H71</f>
        <v>62841.4</v>
      </c>
      <c r="I239" s="28">
        <f>('11.individulas FC'!H239*'11.individulas FC'!I239+'12.legal entities FC'!H239*'12.legal entities FC'!I239+'13.non-residents FC'!H71*'13.non-residents FC'!I71)/('11.individulas FC'!H239+'12.legal entities FC'!H239+'13.non-residents FC'!H71)</f>
        <v>1.5150595308188577</v>
      </c>
      <c r="J239" s="29">
        <f>'11.individulas FC'!J239+'12.legal entities FC'!J239+'13.non-residents FC'!J71</f>
        <v>271692.59999999998</v>
      </c>
      <c r="K239" s="28">
        <f>('11.individulas FC'!J239*'11.individulas FC'!K239+'12.legal entities FC'!J239*'12.legal entities FC'!K239+'13.non-residents FC'!J71*'13.non-residents FC'!K71)/('11.individulas FC'!J239+'12.legal entities FC'!J239+'13.non-residents FC'!J71)</f>
        <v>2.6017034803303445</v>
      </c>
      <c r="L239" s="29">
        <f>'11.individulas FC'!L239+'12.legal entities FC'!L239+'13.non-residents FC'!L71</f>
        <v>919701.20000000007</v>
      </c>
      <c r="M239" s="28">
        <f>('11.individulas FC'!L239*'11.individulas FC'!M239+'12.legal entities FC'!L239*'12.legal entities FC'!M239+'13.non-residents FC'!L71*'13.non-residents FC'!M71)/('11.individulas FC'!L239+'12.legal entities FC'!L239+'13.non-residents FC'!L71)</f>
        <v>5.1150181243647417</v>
      </c>
      <c r="N239" s="29">
        <f>'11.individulas FC'!N239+'12.legal entities FC'!N239+'13.non-residents FC'!N71</f>
        <v>536856.19999999995</v>
      </c>
      <c r="O239" s="28">
        <f>('11.individulas FC'!N239*'11.individulas FC'!O239+'12.legal entities FC'!N239*'12.legal entities FC'!O239+'13.non-residents FC'!N71*'13.non-residents FC'!O71)/('11.individulas FC'!N239+'12.legal entities FC'!N239+'13.non-residents FC'!N71)</f>
        <v>4.8489136346008523</v>
      </c>
      <c r="P239" s="29">
        <f>'11.individulas FC'!P239+'12.legal entities FC'!P239+'13.non-residents FC'!P71</f>
        <v>1242008.8999999999</v>
      </c>
      <c r="Q239" s="28">
        <f>('11.individulas FC'!P239*'11.individulas FC'!Q239+'12.legal entities FC'!P239*'12.legal entities FC'!Q239+'13.non-residents FC'!P71*'13.non-residents FC'!Q71)/('11.individulas FC'!P239+'12.legal entities FC'!P239+'13.non-residents FC'!P71)</f>
        <v>8.656649862170875</v>
      </c>
      <c r="R239" s="29">
        <f>'11.individulas FC'!R239+'12.legal entities FC'!R239+'13.non-residents FC'!R71</f>
        <v>5109.7</v>
      </c>
      <c r="S239" s="28">
        <f>('11.individulas FC'!R239*'11.individulas FC'!S239+'12.legal entities FC'!R239*'12.legal entities FC'!S239+'13.non-residents FC'!R71*'13.non-residents FC'!S71)/('11.individulas FC'!R239+'12.legal entities FC'!R239+'13.non-residents FC'!R71)</f>
        <v>9.432986476701176</v>
      </c>
    </row>
    <row r="240" spans="1:19" ht="14.25" customHeight="1" x14ac:dyDescent="0.2">
      <c r="A240" s="26" t="s">
        <v>21</v>
      </c>
      <c r="B240" s="27">
        <f>'11.individulas FC'!B240+'12.legal entities FC'!B240+'13.non-residents FC'!B72</f>
        <v>14197880.599999998</v>
      </c>
      <c r="C240" s="28">
        <f>('11.individulas FC'!B240*'11.individulas FC'!C240+'12.legal entities FC'!B240*'12.legal entities FC'!C240+'13.non-residents FC'!B72*'13.non-residents FC'!C72)/('11.individulas FC'!B240+'12.legal entities FC'!B240+'13.non-residents FC'!B72)</f>
        <v>1.2254395369404645</v>
      </c>
      <c r="D240" s="29">
        <f>'11.individulas FC'!D240+'12.legal entities FC'!D240+'13.non-residents FC'!D72</f>
        <v>11800340.800000001</v>
      </c>
      <c r="E240" s="28">
        <f>('11.individulas FC'!D240*'11.individulas FC'!E240+'12.legal entities FC'!D240*'12.legal entities FC'!E240+'13.non-residents FC'!D72*'13.non-residents FC'!E72)/('11.individulas FC'!D240+'12.legal entities FC'!D240+'13.non-residents FC'!D72)</f>
        <v>8.6216495543925409E-2</v>
      </c>
      <c r="F240" s="29">
        <f t="shared" si="6"/>
        <v>2397539.7999999998</v>
      </c>
      <c r="G240" s="28">
        <f t="shared" si="7"/>
        <v>6.8325289940963634</v>
      </c>
      <c r="H240" s="29">
        <f>'11.individulas FC'!H240+'12.legal entities FC'!H240+'13.non-residents FC'!H72</f>
        <v>106050</v>
      </c>
      <c r="I240" s="28">
        <f>('11.individulas FC'!H240*'11.individulas FC'!I240+'12.legal entities FC'!H240*'12.legal entities FC'!I240+'13.non-residents FC'!H72*'13.non-residents FC'!I72)/('11.individulas FC'!H240+'12.legal entities FC'!H240+'13.non-residents FC'!H72)</f>
        <v>1.0887402263083426</v>
      </c>
      <c r="J240" s="29">
        <f>'11.individulas FC'!J240+'12.legal entities FC'!J240+'13.non-residents FC'!J72</f>
        <v>374907.8</v>
      </c>
      <c r="K240" s="28">
        <f>('11.individulas FC'!J240*'11.individulas FC'!K240+'12.legal entities FC'!J240*'12.legal entities FC'!K240+'13.non-residents FC'!J72*'13.non-residents FC'!K72)/('11.individulas FC'!J240+'12.legal entities FC'!J240+'13.non-residents FC'!J72)</f>
        <v>3.0884666096570959</v>
      </c>
      <c r="L240" s="29">
        <f>'11.individulas FC'!L240+'12.legal entities FC'!L240+'13.non-residents FC'!L72</f>
        <v>322538.19999999995</v>
      </c>
      <c r="M240" s="28">
        <f>('11.individulas FC'!L240*'11.individulas FC'!M240+'12.legal entities FC'!L240*'12.legal entities FC'!M240+'13.non-residents FC'!L72*'13.non-residents FC'!M72)/('11.individulas FC'!L240+'12.legal entities FC'!L240+'13.non-residents FC'!L72)</f>
        <v>5.6433038939263627</v>
      </c>
      <c r="N240" s="29">
        <f>'11.individulas FC'!N240+'12.legal entities FC'!N240+'13.non-residents FC'!N72</f>
        <v>540930.19999999995</v>
      </c>
      <c r="O240" s="28">
        <f>('11.individulas FC'!N240*'11.individulas FC'!O240+'12.legal entities FC'!N240*'12.legal entities FC'!O240+'13.non-residents FC'!N72*'13.non-residents FC'!O72)/('11.individulas FC'!N240+'12.legal entities FC'!N240+'13.non-residents FC'!N72)</f>
        <v>6.8204004121049273</v>
      </c>
      <c r="P240" s="29">
        <f>'11.individulas FC'!P240+'12.legal entities FC'!P240+'13.non-residents FC'!P72</f>
        <v>929545.70000000007</v>
      </c>
      <c r="Q240" s="28">
        <f>('11.individulas FC'!P240*'11.individulas FC'!Q240+'12.legal entities FC'!P240*'12.legal entities FC'!Q240+'13.non-residents FC'!P72*'13.non-residents FC'!Q72)/('11.individulas FC'!P240+'12.legal entities FC'!P240+'13.non-residents FC'!P72)</f>
        <v>9.1143134361226075</v>
      </c>
      <c r="R240" s="30">
        <f>'11.individulas FC'!R240+'12.legal entities FC'!R240+'13.non-residents FC'!R72</f>
        <v>123567.9</v>
      </c>
      <c r="S240" s="31">
        <f>('11.individulas FC'!R240*'11.individulas FC'!S240+'12.legal entities FC'!R240*'12.legal entities FC'!S240+'13.non-residents FC'!R72*'13.non-residents FC'!S72)/('11.individulas FC'!R240+'12.legal entities FC'!R240+'13.non-residents FC'!R72)</f>
        <v>9.1139897416723947</v>
      </c>
    </row>
    <row r="241" spans="1:19" ht="14.25" customHeight="1" x14ac:dyDescent="0.2">
      <c r="A241" s="26" t="s">
        <v>22</v>
      </c>
      <c r="B241" s="27">
        <f>'11.individulas FC'!B241+'12.legal entities FC'!B241+'13.non-residents FC'!B73</f>
        <v>13387763.1</v>
      </c>
      <c r="C241" s="28">
        <f>('11.individulas FC'!B241*'11.individulas FC'!C241+'12.legal entities FC'!B241*'12.legal entities FC'!C241+'13.non-residents FC'!B73*'13.non-residents FC'!C73)/('11.individulas FC'!B241+'12.legal entities FC'!B241+'13.non-residents FC'!B73)</f>
        <v>1.3890633883415522</v>
      </c>
      <c r="D241" s="29">
        <f>'11.individulas FC'!D241+'12.legal entities FC'!D241+'13.non-residents FC'!D73</f>
        <v>10540537.4</v>
      </c>
      <c r="E241" s="28">
        <f>('11.individulas FC'!D241*'11.individulas FC'!E241+'12.legal entities FC'!D241*'12.legal entities FC'!E241+'13.non-residents FC'!D73*'13.non-residents FC'!E73)/('11.individulas FC'!D241+'12.legal entities FC'!D241+'13.non-residents FC'!D73)</f>
        <v>0.1336094005984933</v>
      </c>
      <c r="F241" s="29">
        <f t="shared" si="6"/>
        <v>2847225.6999999997</v>
      </c>
      <c r="G241" s="28">
        <f t="shared" si="7"/>
        <v>6.0368016100725708</v>
      </c>
      <c r="H241" s="29">
        <f>'11.individulas FC'!H241+'12.legal entities FC'!H241+'13.non-residents FC'!H73</f>
        <v>56521.5</v>
      </c>
      <c r="I241" s="28">
        <f>('11.individulas FC'!H241*'11.individulas FC'!I241+'12.legal entities FC'!H241*'12.legal entities FC'!I241+'13.non-residents FC'!H73*'13.non-residents FC'!I73)/('11.individulas FC'!H241+'12.legal entities FC'!H241+'13.non-residents FC'!H73)</f>
        <v>2.1908956591739392</v>
      </c>
      <c r="J241" s="29">
        <f>'11.individulas FC'!J241+'12.legal entities FC'!J241+'13.non-residents FC'!J73</f>
        <v>176355.50000000003</v>
      </c>
      <c r="K241" s="28">
        <f>('11.individulas FC'!J241*'11.individulas FC'!K241+'12.legal entities FC'!J241*'12.legal entities FC'!K241+'13.non-residents FC'!J73*'13.non-residents FC'!K73)/('11.individulas FC'!J241+'12.legal entities FC'!J241+'13.non-residents FC'!J73)</f>
        <v>2.6353977222145004</v>
      </c>
      <c r="L241" s="29">
        <f>'11.individulas FC'!L241+'12.legal entities FC'!L241+'13.non-residents FC'!L73</f>
        <v>1507151.1</v>
      </c>
      <c r="M241" s="28">
        <f>('11.individulas FC'!L241*'11.individulas FC'!M241+'12.legal entities FC'!L241*'12.legal entities FC'!M241+'13.non-residents FC'!L73*'13.non-residents FC'!M73)/('11.individulas FC'!L241+'12.legal entities FC'!L241+'13.non-residents FC'!L73)</f>
        <v>5.3079389398979302</v>
      </c>
      <c r="N241" s="29">
        <f>'11.individulas FC'!N241+'12.legal entities FC'!N241+'13.non-residents FC'!N73</f>
        <v>563860.69999999995</v>
      </c>
      <c r="O241" s="28">
        <f>('11.individulas FC'!N241*'11.individulas FC'!O241+'12.legal entities FC'!N241*'12.legal entities FC'!O241+'13.non-residents FC'!N73*'13.non-residents FC'!O73)/('11.individulas FC'!N241+'12.legal entities FC'!N241+'13.non-residents FC'!N73)</f>
        <v>6.7478652245137853</v>
      </c>
      <c r="P241" s="29">
        <f>'11.individulas FC'!P241+'12.legal entities FC'!P241+'13.non-residents FC'!P73</f>
        <v>540748.6</v>
      </c>
      <c r="Q241" s="28">
        <f>('11.individulas FC'!P241*'11.individulas FC'!Q241+'12.legal entities FC'!P241*'12.legal entities FC'!Q241+'13.non-residents FC'!P73*'13.non-residents FC'!Q73)/('11.individulas FC'!P241+'12.legal entities FC'!P241+'13.non-residents FC'!P73)</f>
        <v>8.8166567920841583</v>
      </c>
      <c r="R241" s="30">
        <f>'11.individulas FC'!R241+'12.legal entities FC'!R241+'13.non-residents FC'!R73</f>
        <v>2588.3000000000002</v>
      </c>
      <c r="S241" s="31">
        <f>('11.individulas FC'!R241*'11.individulas FC'!S241+'12.legal entities FC'!R241*'12.legal entities FC'!S241+'13.non-residents FC'!R73*'13.non-residents FC'!S73)/('11.individulas FC'!R241+'12.legal entities FC'!R241+'13.non-residents FC'!R73)</f>
        <v>10.516655719970668</v>
      </c>
    </row>
    <row r="242" spans="1:19" ht="14.25" customHeight="1" x14ac:dyDescent="0.2">
      <c r="A242" s="26" t="s">
        <v>23</v>
      </c>
      <c r="B242" s="27">
        <f>'11.individulas FC'!B242+'12.legal entities FC'!B242+'13.non-residents FC'!B74</f>
        <v>15558359.100000001</v>
      </c>
      <c r="C242" s="28">
        <f>('11.individulas FC'!B242*'11.individulas FC'!C242+'12.legal entities FC'!B242*'12.legal entities FC'!C242+'13.non-residents FC'!B74*'13.non-residents FC'!C74)/('11.individulas FC'!B242+'12.legal entities FC'!B242+'13.non-residents FC'!B74)</f>
        <v>1.0034582268383299</v>
      </c>
      <c r="D242" s="29">
        <f>'11.individulas FC'!D242+'12.legal entities FC'!D242+'13.non-residents FC'!D74</f>
        <v>13320433.300000001</v>
      </c>
      <c r="E242" s="28">
        <f>('11.individulas FC'!D242*'11.individulas FC'!E242+'12.legal entities FC'!D242*'12.legal entities FC'!E242+'13.non-residents FC'!D74*'13.non-residents FC'!E74)/('11.individulas FC'!D242+'12.legal entities FC'!D242+'13.non-residents FC'!D74)</f>
        <v>9.523504209131084E-2</v>
      </c>
      <c r="F242" s="29">
        <f t="shared" ref="F242:F253" si="8">H242+J242+L242+N242+P242+R242</f>
        <v>2237925.8000000003</v>
      </c>
      <c r="G242" s="28">
        <f t="shared" ref="G242:G253" si="9">(H242*I242+J242*K242+L242*M242+N242*O242+P242*Q242+R242*S242)/(H242+J242+L242+N242+P242+R242)</f>
        <v>6.4093239413925138</v>
      </c>
      <c r="H242" s="29">
        <f>'11.individulas FC'!H242+'12.legal entities FC'!H242+'13.non-residents FC'!H74</f>
        <v>96596.4</v>
      </c>
      <c r="I242" s="28">
        <f>('11.individulas FC'!H242*'11.individulas FC'!I242+'12.legal entities FC'!H242*'12.legal entities FC'!I242+'13.non-residents FC'!H74*'13.non-residents FC'!I74)/('11.individulas FC'!H242+'12.legal entities FC'!H242+'13.non-residents FC'!H74)</f>
        <v>1.4214829434637315</v>
      </c>
      <c r="J242" s="29">
        <f>'11.individulas FC'!J242+'12.legal entities FC'!J242+'13.non-residents FC'!J74</f>
        <v>216005.6</v>
      </c>
      <c r="K242" s="28">
        <f>('11.individulas FC'!J242*'11.individulas FC'!K242+'12.legal entities FC'!J242*'12.legal entities FC'!K242+'13.non-residents FC'!J74*'13.non-residents FC'!K74)/('11.individulas FC'!J242+'12.legal entities FC'!J242+'13.non-residents FC'!J74)</f>
        <v>2.5494390006555374</v>
      </c>
      <c r="L242" s="29">
        <f>'11.individulas FC'!L242+'12.legal entities FC'!L242+'13.non-residents FC'!L74</f>
        <v>418448.6</v>
      </c>
      <c r="M242" s="28">
        <f>('11.individulas FC'!L242*'11.individulas FC'!M242+'12.legal entities FC'!L242*'12.legal entities FC'!M242+'13.non-residents FC'!L74*'13.non-residents FC'!M74)/('11.individulas FC'!L242+'12.legal entities FC'!L242+'13.non-residents FC'!L74)</f>
        <v>4.8347411151572723</v>
      </c>
      <c r="N242" s="29">
        <f>'11.individulas FC'!N242+'12.legal entities FC'!N242+'13.non-residents FC'!N74</f>
        <v>448493.79999999993</v>
      </c>
      <c r="O242" s="28">
        <f>('11.individulas FC'!N242*'11.individulas FC'!O242+'12.legal entities FC'!N242*'12.legal entities FC'!O242+'13.non-residents FC'!N74*'13.non-residents FC'!O74)/('11.individulas FC'!N242+'12.legal entities FC'!N242+'13.non-residents FC'!N74)</f>
        <v>6.9274870845483276</v>
      </c>
      <c r="P242" s="29">
        <f>'11.individulas FC'!P242+'12.legal entities FC'!P242+'13.non-residents FC'!P74</f>
        <v>1051907.3</v>
      </c>
      <c r="Q242" s="28">
        <f>('11.individulas FC'!P242*'11.individulas FC'!Q242+'12.legal entities FC'!P242*'12.legal entities FC'!Q242+'13.non-residents FC'!P74*'13.non-residents FC'!Q74)/('11.individulas FC'!P242+'12.legal entities FC'!P242+'13.non-residents FC'!P74)</f>
        <v>8.0348166173958457</v>
      </c>
      <c r="R242" s="30">
        <f>'11.individulas FC'!R242+'12.legal entities FC'!R242+'13.non-residents FC'!R74</f>
        <v>6474.1</v>
      </c>
      <c r="S242" s="31">
        <f>('11.individulas FC'!R242*'11.individulas FC'!S242+'12.legal entities FC'!R242*'12.legal entities FC'!S242+'13.non-residents FC'!R74*'13.non-residents FC'!S74)/('11.individulas FC'!R242+'12.legal entities FC'!R242+'13.non-residents FC'!R74)</f>
        <v>11.380772771504898</v>
      </c>
    </row>
    <row r="243" spans="1:19" ht="14.25" customHeight="1" x14ac:dyDescent="0.2">
      <c r="A243" s="26" t="s">
        <v>24</v>
      </c>
      <c r="B243" s="27">
        <f>'11.individulas FC'!B243+'12.legal entities FC'!B243+'13.non-residents FC'!B75</f>
        <v>17249980.099999998</v>
      </c>
      <c r="C243" s="28">
        <f>('11.individulas FC'!B243*'11.individulas FC'!C243+'12.legal entities FC'!B243*'12.legal entities FC'!C243+'13.non-residents FC'!B75*'13.non-residents FC'!C75)/('11.individulas FC'!B243+'12.legal entities FC'!B243+'13.non-residents FC'!B75)</f>
        <v>1.1695780909915374</v>
      </c>
      <c r="D243" s="29">
        <f>'11.individulas FC'!D243+'12.legal entities FC'!D243+'13.non-residents FC'!D75</f>
        <v>14554740.4</v>
      </c>
      <c r="E243" s="28">
        <f>('11.individulas FC'!D243*'11.individulas FC'!E243+'12.legal entities FC'!D243*'12.legal entities FC'!E243+'13.non-residents FC'!D75*'13.non-residents FC'!E75)/('11.individulas FC'!D243+'12.legal entities FC'!D243+'13.non-residents FC'!D75)</f>
        <v>0.11851052774531101</v>
      </c>
      <c r="F243" s="29">
        <f t="shared" si="8"/>
        <v>2695239.7</v>
      </c>
      <c r="G243" s="28">
        <f t="shared" si="9"/>
        <v>6.8455168677576257</v>
      </c>
      <c r="H243" s="29">
        <f>'11.individulas FC'!H243+'12.legal entities FC'!H243+'13.non-residents FC'!H75</f>
        <v>87482.599999999991</v>
      </c>
      <c r="I243" s="28">
        <f>('11.individulas FC'!H243*'11.individulas FC'!I243+'12.legal entities FC'!H243*'12.legal entities FC'!I243+'13.non-residents FC'!H75*'13.non-residents FC'!I75)/('11.individulas FC'!H243+'12.legal entities FC'!H243+'13.non-residents FC'!H75)</f>
        <v>2.2579717452384851</v>
      </c>
      <c r="J243" s="29">
        <f>'11.individulas FC'!J243+'12.legal entities FC'!J243+'13.non-residents FC'!J75</f>
        <v>309500.70000000007</v>
      </c>
      <c r="K243" s="28">
        <f>('11.individulas FC'!J243*'11.individulas FC'!K243+'12.legal entities FC'!J243*'12.legal entities FC'!K243+'13.non-residents FC'!J75*'13.non-residents FC'!K75)/('11.individulas FC'!J243+'12.legal entities FC'!J243+'13.non-residents FC'!J75)</f>
        <v>5.9616771787592073</v>
      </c>
      <c r="L243" s="29">
        <f>'11.individulas FC'!L243+'12.legal entities FC'!L243+'13.non-residents FC'!L75</f>
        <v>261918.90000000002</v>
      </c>
      <c r="M243" s="28">
        <f>('11.individulas FC'!L243*'11.individulas FC'!M243+'12.legal entities FC'!L243*'12.legal entities FC'!M243+'13.non-residents FC'!L75*'13.non-residents FC'!M75)/('11.individulas FC'!L243+'12.legal entities FC'!L243+'13.non-residents FC'!L75)</f>
        <v>4.9250950733223133</v>
      </c>
      <c r="N243" s="29">
        <f>'11.individulas FC'!N243+'12.legal entities FC'!N243+'13.non-residents FC'!N75</f>
        <v>998913.7</v>
      </c>
      <c r="O243" s="28">
        <f>('11.individulas FC'!N243*'11.individulas FC'!O243+'12.legal entities FC'!N243*'12.legal entities FC'!O243+'13.non-residents FC'!N75*'13.non-residents FC'!O75)/('11.individulas FC'!N243+'12.legal entities FC'!N243+'13.non-residents FC'!N75)</f>
        <v>6.3080335718691236</v>
      </c>
      <c r="P243" s="29">
        <f>'11.individulas FC'!P243+'12.legal entities FC'!P243+'13.non-residents FC'!P75</f>
        <v>1022836.6000000001</v>
      </c>
      <c r="Q243" s="28">
        <f>('11.individulas FC'!P243*'11.individulas FC'!Q243+'12.legal entities FC'!P243*'12.legal entities FC'!Q243+'13.non-residents FC'!P75*'13.non-residents FC'!Q75)/('11.individulas FC'!P243+'12.legal entities FC'!P243+'13.non-residents FC'!P75)</f>
        <v>8.4818298445714611</v>
      </c>
      <c r="R243" s="30">
        <f>'11.individulas FC'!R243+'12.legal entities FC'!R243+'13.non-residents FC'!R75</f>
        <v>14587.2</v>
      </c>
      <c r="S243" s="31">
        <f>('11.individulas FC'!R243*'11.individulas FC'!S243+'12.legal entities FC'!R243*'12.legal entities FC'!S243+'13.non-residents FC'!R75*'13.non-residents FC'!S75)/('11.individulas FC'!R243+'12.legal entities FC'!R243+'13.non-residents FC'!R75)</f>
        <v>9.6625597098826397</v>
      </c>
    </row>
    <row r="244" spans="1:19" ht="14.25" customHeight="1" x14ac:dyDescent="0.2">
      <c r="A244" s="26" t="s">
        <v>25</v>
      </c>
      <c r="B244" s="27">
        <f>'11.individulas FC'!B244+'12.legal entities FC'!B244+'13.non-residents FC'!B76</f>
        <v>18240946.199999999</v>
      </c>
      <c r="C244" s="28">
        <f>('11.individulas FC'!B244*'11.individulas FC'!C244+'12.legal entities FC'!B244*'12.legal entities FC'!C244+'13.non-residents FC'!B76*'13.non-residents FC'!C76)/('11.individulas FC'!B244+'12.legal entities FC'!B244+'13.non-residents FC'!B76)</f>
        <v>0.93078501591107199</v>
      </c>
      <c r="D244" s="29">
        <f>'11.individulas FC'!D244+'12.legal entities FC'!D244+'13.non-residents FC'!D76</f>
        <v>15536137.5</v>
      </c>
      <c r="E244" s="28">
        <f>('11.individulas FC'!D244*'11.individulas FC'!E244+'12.legal entities FC'!D244*'12.legal entities FC'!E244+'13.non-residents FC'!D76*'13.non-residents FC'!E76)/('11.individulas FC'!D244+'12.legal entities FC'!D244+'13.non-residents FC'!D76)</f>
        <v>8.1060941820320656E-2</v>
      </c>
      <c r="F244" s="29">
        <f t="shared" si="8"/>
        <v>2704808.6999999997</v>
      </c>
      <c r="G244" s="28">
        <f t="shared" si="9"/>
        <v>5.8115109807950578</v>
      </c>
      <c r="H244" s="29">
        <f>'11.individulas FC'!H244+'12.legal entities FC'!H244+'13.non-residents FC'!H76</f>
        <v>94149.999999999985</v>
      </c>
      <c r="I244" s="28">
        <f>('11.individulas FC'!H244*'11.individulas FC'!I244+'12.legal entities FC'!H244*'12.legal entities FC'!I244+'13.non-residents FC'!H76*'13.non-residents FC'!I76)/('11.individulas FC'!H244+'12.legal entities FC'!H244+'13.non-residents FC'!H76)</f>
        <v>2.7658850026553372</v>
      </c>
      <c r="J244" s="29">
        <f>'11.individulas FC'!J244+'12.legal entities FC'!J244+'13.non-residents FC'!J76</f>
        <v>376617.69999999995</v>
      </c>
      <c r="K244" s="28">
        <f>('11.individulas FC'!J244*'11.individulas FC'!K244+'12.legal entities FC'!J244*'12.legal entities FC'!K244+'13.non-residents FC'!J76*'13.non-residents FC'!K76)/('11.individulas FC'!J244+'12.legal entities FC'!J244+'13.non-residents FC'!J76)</f>
        <v>1.8124933161664991</v>
      </c>
      <c r="L244" s="29">
        <f>'11.individulas FC'!L244+'12.legal entities FC'!L244+'13.non-residents FC'!L76</f>
        <v>739844.3</v>
      </c>
      <c r="M244" s="28">
        <f>('11.individulas FC'!L244*'11.individulas FC'!M244+'12.legal entities FC'!L244*'12.legal entities FC'!M244+'13.non-residents FC'!L76*'13.non-residents FC'!M76)/('11.individulas FC'!L244+'12.legal entities FC'!L244+'13.non-residents FC'!L76)</f>
        <v>4.0620323492388906</v>
      </c>
      <c r="N244" s="29">
        <f>'11.individulas FC'!N244+'12.legal entities FC'!N244+'13.non-residents FC'!N76</f>
        <v>430305.00000000006</v>
      </c>
      <c r="O244" s="28">
        <f>('11.individulas FC'!N244*'11.individulas FC'!O244+'12.legal entities FC'!N244*'12.legal entities FC'!O244+'13.non-residents FC'!N76*'13.non-residents FC'!O76)/('11.individulas FC'!N244+'12.legal entities FC'!N244+'13.non-residents FC'!N76)</f>
        <v>6.6786754093027012</v>
      </c>
      <c r="P244" s="29">
        <f>'11.individulas FC'!P244+'12.legal entities FC'!P244+'13.non-residents FC'!P76</f>
        <v>1055839.3999999999</v>
      </c>
      <c r="Q244" s="28">
        <f>('11.individulas FC'!P244*'11.individulas FC'!Q244+'12.legal entities FC'!P244*'12.legal entities FC'!Q244+'13.non-residents FC'!P76*'13.non-residents FC'!Q76)/('11.individulas FC'!P244+'12.legal entities FC'!P244+'13.non-residents FC'!P76)</f>
        <v>8.3447964766232481</v>
      </c>
      <c r="R244" s="30">
        <f>'11.individulas FC'!R244+'12.legal entities FC'!R244+'13.non-residents FC'!R76</f>
        <v>8052.2999999999993</v>
      </c>
      <c r="S244" s="31">
        <f>('11.individulas FC'!R244*'11.individulas FC'!S244+'12.legal entities FC'!R244*'12.legal entities FC'!S244+'13.non-residents FC'!R76*'13.non-residents FC'!S76)/('11.individulas FC'!R244+'12.legal entities FC'!R244+'13.non-residents FC'!R76)</f>
        <v>10.692164598934456</v>
      </c>
    </row>
    <row r="245" spans="1:19" ht="14.25" customHeight="1" x14ac:dyDescent="0.2">
      <c r="A245" s="26" t="s">
        <v>26</v>
      </c>
      <c r="B245" s="27">
        <f>'11.individulas FC'!B245+'12.legal entities FC'!B245+'13.non-residents FC'!B77</f>
        <v>20325705.300000001</v>
      </c>
      <c r="C245" s="28">
        <f>('11.individulas FC'!B245*'11.individulas FC'!C245+'12.legal entities FC'!B245*'12.legal entities FC'!C245+'13.non-residents FC'!B77*'13.non-residents FC'!C77)/('11.individulas FC'!B245+'12.legal entities FC'!B245+'13.non-residents FC'!B77)</f>
        <v>1.0433305713627559</v>
      </c>
      <c r="D245" s="29">
        <f>'11.individulas FC'!D245+'12.legal entities FC'!D245+'13.non-residents FC'!D77</f>
        <v>16687081.500000002</v>
      </c>
      <c r="E245" s="28">
        <f>('11.individulas FC'!D245*'11.individulas FC'!E245+'12.legal entities FC'!D245*'12.legal entities FC'!E245+'13.non-residents FC'!D77*'13.non-residents FC'!E77)/('11.individulas FC'!D245+'12.legal entities FC'!D245+'13.non-residents FC'!D77)</f>
        <v>0.10725117756511239</v>
      </c>
      <c r="F245" s="29">
        <f t="shared" si="8"/>
        <v>3638623.8</v>
      </c>
      <c r="G245" s="28">
        <f t="shared" si="9"/>
        <v>5.3362814212890033</v>
      </c>
      <c r="H245" s="29">
        <f>'11.individulas FC'!H245+'12.legal entities FC'!H245+'13.non-residents FC'!H77</f>
        <v>122369.1</v>
      </c>
      <c r="I245" s="28">
        <f>('11.individulas FC'!H245*'11.individulas FC'!I245+'12.legal entities FC'!H245*'12.legal entities FC'!I245+'13.non-residents FC'!H77*'13.non-residents FC'!I77)/('11.individulas FC'!H245+'12.legal entities FC'!H245+'13.non-residents FC'!H77)</f>
        <v>1.3482841011333759</v>
      </c>
      <c r="J245" s="29">
        <f>'11.individulas FC'!J245+'12.legal entities FC'!J245+'13.non-residents FC'!J77</f>
        <v>409488.4</v>
      </c>
      <c r="K245" s="28">
        <f>('11.individulas FC'!J245*'11.individulas FC'!K245+'12.legal entities FC'!J245*'12.legal entities FC'!K245+'13.non-residents FC'!J77*'13.non-residents FC'!K77)/('11.individulas FC'!J245+'12.legal entities FC'!J245+'13.non-residents FC'!J77)</f>
        <v>1.7524067226324367</v>
      </c>
      <c r="L245" s="29">
        <f>'11.individulas FC'!L245+'12.legal entities FC'!L245+'13.non-residents FC'!L77</f>
        <v>728317.7</v>
      </c>
      <c r="M245" s="28">
        <f>('11.individulas FC'!L245*'11.individulas FC'!M245+'12.legal entities FC'!L245*'12.legal entities FC'!M245+'13.non-residents FC'!L77*'13.non-residents FC'!M77)/('11.individulas FC'!L245+'12.legal entities FC'!L245+'13.non-residents FC'!L77)</f>
        <v>3.5573747885023228</v>
      </c>
      <c r="N245" s="29">
        <f>'11.individulas FC'!N245+'12.legal entities FC'!N245+'13.non-residents FC'!N77</f>
        <v>413064.30000000005</v>
      </c>
      <c r="O245" s="28">
        <f>('11.individulas FC'!N245*'11.individulas FC'!O245+'12.legal entities FC'!N245*'12.legal entities FC'!O245+'13.non-residents FC'!N77*'13.non-residents FC'!O77)/('11.individulas FC'!N245+'12.legal entities FC'!N245+'13.non-residents FC'!N77)</f>
        <v>5.5674583666513877</v>
      </c>
      <c r="P245" s="29">
        <f>'11.individulas FC'!P245+'12.legal entities FC'!P245+'13.non-residents FC'!P77</f>
        <v>1909282.1999999997</v>
      </c>
      <c r="Q245" s="28">
        <f>('11.individulas FC'!P245*'11.individulas FC'!Q245+'12.legal entities FC'!P245*'12.legal entities FC'!Q245+'13.non-residents FC'!P77*'13.non-residents FC'!Q77)/('11.individulas FC'!P245+'12.legal entities FC'!P245+'13.non-residents FC'!P77)</f>
        <v>7.1088449622585914</v>
      </c>
      <c r="R245" s="30">
        <f>'11.individulas FC'!R245+'12.legal entities FC'!R245+'13.non-residents FC'!R77</f>
        <v>56102.1</v>
      </c>
      <c r="S245" s="31">
        <f>('11.individulas FC'!R245*'11.individulas FC'!S245+'12.legal entities FC'!R245*'12.legal entities FC'!S245+'13.non-residents FC'!R77*'13.non-residents FC'!S77)/('11.individulas FC'!R245+'12.legal entities FC'!R245+'13.non-residents FC'!R77)</f>
        <v>1.2608009325854066</v>
      </c>
    </row>
    <row r="246" spans="1:19" ht="14.25" customHeight="1" x14ac:dyDescent="0.2">
      <c r="A246" s="26" t="s">
        <v>27</v>
      </c>
      <c r="B246" s="27">
        <f>'11.individulas FC'!B246+'12.legal entities FC'!B246+'13.non-residents FC'!B78</f>
        <v>21086376.999999996</v>
      </c>
      <c r="C246" s="28">
        <f>('11.individulas FC'!B246*'11.individulas FC'!C246+'12.legal entities FC'!B246*'12.legal entities FC'!C246+'13.non-residents FC'!B78*'13.non-residents FC'!C78)/('11.individulas FC'!B246+'12.legal entities FC'!B246+'13.non-residents FC'!B78)</f>
        <v>1.0081771137829889</v>
      </c>
      <c r="D246" s="29">
        <f>'11.individulas FC'!D246+'12.legal entities FC'!D246+'13.non-residents FC'!D78</f>
        <v>17677971.5</v>
      </c>
      <c r="E246" s="28">
        <f>('11.individulas FC'!D246*'11.individulas FC'!E246+'12.legal entities FC'!D246*'12.legal entities FC'!E246+'13.non-residents FC'!D78*'13.non-residents FC'!E78)/('11.individulas FC'!D246+'12.legal entities FC'!D246+'13.non-residents FC'!D78)</f>
        <v>9.1025914087484464E-2</v>
      </c>
      <c r="F246" s="29">
        <f t="shared" si="8"/>
        <v>3408405.5</v>
      </c>
      <c r="G246" s="28">
        <f t="shared" si="9"/>
        <v>5.7650561792016823</v>
      </c>
      <c r="H246" s="29">
        <f>'11.individulas FC'!H246+'12.legal entities FC'!H246+'13.non-residents FC'!H78</f>
        <v>157828.6</v>
      </c>
      <c r="I246" s="28">
        <f>('11.individulas FC'!H246*'11.individulas FC'!I246+'12.legal entities FC'!H246*'12.legal entities FC'!I246+'13.non-residents FC'!H78*'13.non-residents FC'!I78)/('11.individulas FC'!H246+'12.legal entities FC'!H246+'13.non-residents FC'!H78)</f>
        <v>1.6938794489718583</v>
      </c>
      <c r="J246" s="29">
        <f>'11.individulas FC'!J246+'12.legal entities FC'!J246+'13.non-residents FC'!J78</f>
        <v>413267.5</v>
      </c>
      <c r="K246" s="28">
        <f>('11.individulas FC'!J246*'11.individulas FC'!K246+'12.legal entities FC'!J246*'12.legal entities FC'!K246+'13.non-residents FC'!J78*'13.non-residents FC'!K78)/('11.individulas FC'!J246+'12.legal entities FC'!J246+'13.non-residents FC'!J78)</f>
        <v>2.2599832916936347</v>
      </c>
      <c r="L246" s="29">
        <f>'11.individulas FC'!L246+'12.legal entities FC'!L246+'13.non-residents FC'!L78</f>
        <v>1003622.1</v>
      </c>
      <c r="M246" s="28">
        <f>('11.individulas FC'!L246*'11.individulas FC'!M246+'12.legal entities FC'!L246*'12.legal entities FC'!M246+'13.non-residents FC'!L78*'13.non-residents FC'!M78)/('11.individulas FC'!L246+'12.legal entities FC'!L246+'13.non-residents FC'!L78)</f>
        <v>3.8538009784758582</v>
      </c>
      <c r="N246" s="29">
        <f>'11.individulas FC'!N246+'12.legal entities FC'!N246+'13.non-residents FC'!N78</f>
        <v>723593.8</v>
      </c>
      <c r="O246" s="28">
        <f>('11.individulas FC'!N246*'11.individulas FC'!O246+'12.legal entities FC'!N246*'12.legal entities FC'!O246+'13.non-residents FC'!N78*'13.non-residents FC'!O78)/('11.individulas FC'!N246+'12.legal entities FC'!N246+'13.non-residents FC'!N78)</f>
        <v>6.969171257409891</v>
      </c>
      <c r="P246" s="29">
        <f>'11.individulas FC'!P246+'12.legal entities FC'!P246+'13.non-residents FC'!P78</f>
        <v>1103319.3999999999</v>
      </c>
      <c r="Q246" s="28">
        <f>('11.individulas FC'!P246*'11.individulas FC'!Q246+'12.legal entities FC'!P246*'12.legal entities FC'!Q246+'13.non-residents FC'!P78*'13.non-residents FC'!Q78)/('11.individulas FC'!P246+'12.legal entities FC'!P246+'13.non-residents FC'!P78)</f>
        <v>8.5792300534188044</v>
      </c>
      <c r="R246" s="29">
        <f>'11.individulas FC'!R246+'12.legal entities FC'!R246+'13.non-residents FC'!R78</f>
        <v>6774.1</v>
      </c>
      <c r="S246" s="28">
        <f>('11.individulas FC'!R246*'11.individulas FC'!S246+'12.legal entities FC'!R246*'12.legal entities FC'!S246+'13.non-residents FC'!R78*'13.non-residents FC'!S78)/('11.individulas FC'!R246+'12.legal entities FC'!R246+'13.non-residents FC'!R78)</f>
        <v>10.641859878065022</v>
      </c>
    </row>
    <row r="247" spans="1:19" ht="14.25" customHeight="1" x14ac:dyDescent="0.2">
      <c r="A247" s="26" t="s">
        <v>28</v>
      </c>
      <c r="B247" s="27">
        <f>'11.individulas FC'!B247+'12.legal entities FC'!B247+'13.non-residents FC'!B79</f>
        <v>21965235.700000003</v>
      </c>
      <c r="C247" s="28">
        <f>('11.individulas FC'!B247*'11.individulas FC'!C247+'12.legal entities FC'!B247*'12.legal entities FC'!C247+'13.non-residents FC'!B79*'13.non-residents FC'!C79)/('11.individulas FC'!B247+'12.legal entities FC'!B247+'13.non-residents FC'!B79)</f>
        <v>0.9583635061107042</v>
      </c>
      <c r="D247" s="29">
        <f>'11.individulas FC'!D247+'12.legal entities FC'!D247+'13.non-residents FC'!D79</f>
        <v>17715789.300000001</v>
      </c>
      <c r="E247" s="28">
        <f>('11.individulas FC'!D247*'11.individulas FC'!E247+'12.legal entities FC'!D247*'12.legal entities FC'!E247+'13.non-residents FC'!D79*'13.non-residents FC'!E79)/('11.individulas FC'!D247+'12.legal entities FC'!D247+'13.non-residents FC'!D79)</f>
        <v>0.10908452360065048</v>
      </c>
      <c r="F247" s="29">
        <f t="shared" si="8"/>
        <v>4249446.4000000004</v>
      </c>
      <c r="G247" s="28">
        <f t="shared" si="9"/>
        <v>4.4989770578115786</v>
      </c>
      <c r="H247" s="29">
        <f>'11.individulas FC'!H247+'12.legal entities FC'!H247+'13.non-residents FC'!H79</f>
        <v>79989.400000000009</v>
      </c>
      <c r="I247" s="28">
        <f>('11.individulas FC'!H247*'11.individulas FC'!I247+'12.legal entities FC'!H247*'12.legal entities FC'!I247+'13.non-residents FC'!H79*'13.non-residents FC'!I79)/('11.individulas FC'!H247+'12.legal entities FC'!H247+'13.non-residents FC'!H79)</f>
        <v>1.3035013639307229</v>
      </c>
      <c r="J247" s="29">
        <f>'11.individulas FC'!J247+'12.legal entities FC'!J247+'13.non-residents FC'!J79</f>
        <v>475942.80000000005</v>
      </c>
      <c r="K247" s="28">
        <f>('11.individulas FC'!J247*'11.individulas FC'!K247+'12.legal entities FC'!J247*'12.legal entities FC'!K247+'13.non-residents FC'!J79*'13.non-residents FC'!K79)/('11.individulas FC'!J247+'12.legal entities FC'!J247+'13.non-residents FC'!J79)</f>
        <v>0.9844250128376768</v>
      </c>
      <c r="L247" s="29">
        <f>'11.individulas FC'!L247+'12.legal entities FC'!L247+'13.non-residents FC'!L79</f>
        <v>2106031.5</v>
      </c>
      <c r="M247" s="28">
        <f>('11.individulas FC'!L247*'11.individulas FC'!M247+'12.legal entities FC'!L247*'12.legal entities FC'!M247+'13.non-residents FC'!L79*'13.non-residents FC'!M79)/('11.individulas FC'!L247+'12.legal entities FC'!L247+'13.non-residents FC'!L79)</f>
        <v>3.6438041843153859</v>
      </c>
      <c r="N247" s="29">
        <f>'11.individulas FC'!N247+'12.legal entities FC'!N247+'13.non-residents FC'!N79</f>
        <v>572459.6</v>
      </c>
      <c r="O247" s="28">
        <f>('11.individulas FC'!N247*'11.individulas FC'!O247+'12.legal entities FC'!N247*'12.legal entities FC'!O247+'13.non-residents FC'!N79*'13.non-residents FC'!O79)/('11.individulas FC'!N247+'12.legal entities FC'!N247+'13.non-residents FC'!N79)</f>
        <v>5.4696306289561747</v>
      </c>
      <c r="P247" s="29">
        <f>'11.individulas FC'!P247+'12.legal entities FC'!P247+'13.non-residents FC'!P79</f>
        <v>1010786.2999999999</v>
      </c>
      <c r="Q247" s="28">
        <f>('11.individulas FC'!P247*'11.individulas FC'!Q247+'12.legal entities FC'!P247*'12.legal entities FC'!Q247+'13.non-residents FC'!P79*'13.non-residents FC'!Q79)/('11.individulas FC'!P247+'12.legal entities FC'!P247+'13.non-residents FC'!P79)</f>
        <v>7.6174037637827121</v>
      </c>
      <c r="R247" s="30">
        <f>'11.individulas FC'!R247+'12.legal entities FC'!R247+'13.non-residents FC'!R79</f>
        <v>4236.8</v>
      </c>
      <c r="S247" s="31">
        <f>('11.individulas FC'!R247*'11.individulas FC'!S247+'12.legal entities FC'!R247*'12.legal entities FC'!S247+'13.non-residents FC'!R79*'13.non-residents FC'!S79)/('11.individulas FC'!R247+'12.legal entities FC'!R247+'13.non-residents FC'!R79)</f>
        <v>9.6037700623111757</v>
      </c>
    </row>
    <row r="248" spans="1:19" ht="14.25" customHeight="1" thickBot="1" x14ac:dyDescent="0.25">
      <c r="A248" s="32" t="s">
        <v>29</v>
      </c>
      <c r="B248" s="33">
        <f>'11.individulas FC'!B248+'12.legal entities FC'!B248+'13.non-residents FC'!B80</f>
        <v>19201086.5</v>
      </c>
      <c r="C248" s="34">
        <f>('11.individulas FC'!B248*'11.individulas FC'!C248+'12.legal entities FC'!B248*'12.legal entities FC'!C248+'13.non-residents FC'!B80*'13.non-residents FC'!C80)/('11.individulas FC'!B248+'12.legal entities FC'!B248+'13.non-residents FC'!B80)</f>
        <v>0.94113740589627537</v>
      </c>
      <c r="D248" s="35">
        <f>'11.individulas FC'!D248+'12.legal entities FC'!D248+'13.non-residents FC'!D80</f>
        <v>16676769.300000001</v>
      </c>
      <c r="E248" s="34">
        <f>('11.individulas FC'!D248*'11.individulas FC'!E248+'12.legal entities FC'!D248*'12.legal entities FC'!E248+'13.non-residents FC'!D80*'13.non-residents FC'!E80)/('11.individulas FC'!D248+'12.legal entities FC'!D248+'13.non-residents FC'!D80)</f>
        <v>0.21579950146579016</v>
      </c>
      <c r="F248" s="35">
        <f t="shared" si="8"/>
        <v>2524317.2000000002</v>
      </c>
      <c r="G248" s="34">
        <f t="shared" si="9"/>
        <v>5.7330442616324113</v>
      </c>
      <c r="H248" s="35">
        <f>'11.individulas FC'!H248+'12.legal entities FC'!H248+'13.non-residents FC'!H80</f>
        <v>26887.399999999998</v>
      </c>
      <c r="I248" s="34">
        <f>('11.individulas FC'!H248*'11.individulas FC'!I248+'12.legal entities FC'!H248*'12.legal entities FC'!I248+'13.non-residents FC'!H80*'13.non-residents FC'!I80)/('11.individulas FC'!H248+'12.legal entities FC'!H248+'13.non-residents FC'!H80)</f>
        <v>5.0162865505775942</v>
      </c>
      <c r="J248" s="35">
        <f>'11.individulas FC'!J248+'12.legal entities FC'!J248+'13.non-residents FC'!J80</f>
        <v>162435.80000000002</v>
      </c>
      <c r="K248" s="34">
        <f>('11.individulas FC'!J248*'11.individulas FC'!K248+'12.legal entities FC'!J248*'12.legal entities FC'!K248+'13.non-residents FC'!J80*'13.non-residents FC'!K80)/('11.individulas FC'!J248+'12.legal entities FC'!J248+'13.non-residents FC'!J80)</f>
        <v>2.7484354249494238</v>
      </c>
      <c r="L248" s="35">
        <f>'11.individulas FC'!L248+'12.legal entities FC'!L248+'13.non-residents FC'!L80</f>
        <v>546641.80000000005</v>
      </c>
      <c r="M248" s="34">
        <f>('11.individulas FC'!L248*'11.individulas FC'!M248+'12.legal entities FC'!L248*'12.legal entities FC'!M248+'13.non-residents FC'!L80*'13.non-residents FC'!M80)/('11.individulas FC'!L248+'12.legal entities FC'!L248+'13.non-residents FC'!L80)</f>
        <v>3.1782647942400302</v>
      </c>
      <c r="N248" s="35">
        <f>'11.individulas FC'!N248+'12.legal entities FC'!N248+'13.non-residents FC'!N80</f>
        <v>596599.1</v>
      </c>
      <c r="O248" s="34">
        <f>('11.individulas FC'!N248*'11.individulas FC'!O248+'12.legal entities FC'!N248*'12.legal entities FC'!O248+'13.non-residents FC'!N80*'13.non-residents FC'!O80)/('11.individulas FC'!N248+'12.legal entities FC'!N248+'13.non-residents FC'!N80)</f>
        <v>5.7255289590614566</v>
      </c>
      <c r="P248" s="35">
        <f>'11.individulas FC'!P248+'12.legal entities FC'!P248+'13.non-residents FC'!P80</f>
        <v>1180959.4000000001</v>
      </c>
      <c r="Q248" s="34">
        <f>('11.individulas FC'!P248*'11.individulas FC'!Q248+'12.legal entities FC'!P248*'12.legal entities FC'!Q248+'13.non-residents FC'!P80*'13.non-residents FC'!Q80)/('11.individulas FC'!P248+'12.legal entities FC'!P248+'13.non-residents FC'!P80)</f>
        <v>7.3250011753155917</v>
      </c>
      <c r="R248" s="35">
        <f>'11.individulas FC'!R248+'12.legal entities FC'!R248+'13.non-residents FC'!R80</f>
        <v>10793.7</v>
      </c>
      <c r="S248" s="34">
        <f>('11.individulas FC'!R248*'11.individulas FC'!S248+'12.legal entities FC'!R248*'12.legal entities FC'!S248+'13.non-residents FC'!R80*'13.non-residents FC'!S80)/('11.individulas FC'!R248+'12.legal entities FC'!R248+'13.non-residents FC'!R80)</f>
        <v>8.0562015805516207</v>
      </c>
    </row>
    <row r="249" spans="1:19" ht="14.25" customHeight="1" x14ac:dyDescent="0.2">
      <c r="A249" s="26" t="s">
        <v>49</v>
      </c>
      <c r="B249" s="27">
        <f>'11.individulas FC'!B249+'12.legal entities FC'!B249+'13.non-residents FC'!B81</f>
        <v>13689612.699999997</v>
      </c>
      <c r="C249" s="28">
        <f>('11.individulas FC'!B249*'11.individulas FC'!C249+'12.legal entities FC'!B249*'12.legal entities FC'!C249+'13.non-residents FC'!B81*'13.non-residents FC'!C81)/('11.individulas FC'!B249+'12.legal entities FC'!B249+'13.non-residents FC'!B81)</f>
        <v>0.9390920125154455</v>
      </c>
      <c r="D249" s="29">
        <f>'11.individulas FC'!D249+'12.legal entities FC'!D249+'13.non-residents FC'!D81</f>
        <v>11770064</v>
      </c>
      <c r="E249" s="28">
        <f>('11.individulas FC'!D249*'11.individulas FC'!E249+'12.legal entities FC'!D249*'12.legal entities FC'!E249+'13.non-residents FC'!D81*'13.non-residents FC'!E81)/('11.individulas FC'!D249+'12.legal entities FC'!D249+'13.non-residents FC'!D81)</f>
        <v>0.20870747941557499</v>
      </c>
      <c r="F249" s="29">
        <f t="shared" si="8"/>
        <v>1919548.7</v>
      </c>
      <c r="G249" s="28">
        <f t="shared" si="9"/>
        <v>5.4175783875657855</v>
      </c>
      <c r="H249" s="29">
        <f>'11.individulas FC'!H249+'12.legal entities FC'!H249+'13.non-residents FC'!H81</f>
        <v>165101.9</v>
      </c>
      <c r="I249" s="28">
        <f>('11.individulas FC'!H249*'11.individulas FC'!I249+'12.legal entities FC'!H249*'12.legal entities FC'!I249+'13.non-residents FC'!H81*'13.non-residents FC'!I81)/('11.individulas FC'!H249+'12.legal entities FC'!H249+'13.non-residents FC'!H81)</f>
        <v>5.8095482184033012</v>
      </c>
      <c r="J249" s="29">
        <f>'11.individulas FC'!J249+'12.legal entities FC'!J249+'13.non-residents FC'!J81</f>
        <v>142538.9</v>
      </c>
      <c r="K249" s="28">
        <f>('11.individulas FC'!J249*'11.individulas FC'!K249+'12.legal entities FC'!J249*'12.legal entities FC'!K249+'13.non-residents FC'!J81*'13.non-residents FC'!K81)/('11.individulas FC'!J249+'12.legal entities FC'!J249+'13.non-residents FC'!J81)</f>
        <v>2.2145237545680514</v>
      </c>
      <c r="L249" s="29">
        <f>'11.individulas FC'!L249+'12.legal entities FC'!L249+'13.non-residents FC'!L81</f>
        <v>361300.8</v>
      </c>
      <c r="M249" s="28">
        <f>('11.individulas FC'!L249*'11.individulas FC'!M249+'12.legal entities FC'!L249*'12.legal entities FC'!M249+'13.non-residents FC'!L81*'13.non-residents FC'!M81)/('11.individulas FC'!L249+'12.legal entities FC'!L249+'13.non-residents FC'!L81)</f>
        <v>3.4726438662743075</v>
      </c>
      <c r="N249" s="29">
        <f>'11.individulas FC'!N249+'12.legal entities FC'!N249+'13.non-residents FC'!N81</f>
        <v>588888.9</v>
      </c>
      <c r="O249" s="28">
        <f>('11.individulas FC'!N249*'11.individulas FC'!O249+'12.legal entities FC'!N249*'12.legal entities FC'!O249+'13.non-residents FC'!N81*'13.non-residents FC'!O81)/('11.individulas FC'!N249+'12.legal entities FC'!N249+'13.non-residents FC'!N81)</f>
        <v>5.0193615688799715</v>
      </c>
      <c r="P249" s="29">
        <f>'11.individulas FC'!P249+'12.legal entities FC'!P249+'13.non-residents FC'!P81</f>
        <v>652024.9</v>
      </c>
      <c r="Q249" s="28">
        <f>('11.individulas FC'!P249*'11.individulas FC'!Q249+'12.legal entities FC'!P249*'12.legal entities FC'!Q249+'13.non-residents FC'!P81*'13.non-residents FC'!Q81)/('11.individulas FC'!P249+'12.legal entities FC'!P249+'13.non-residents FC'!P81)</f>
        <v>7.3833720859433409</v>
      </c>
      <c r="R249" s="30">
        <f>'11.individulas FC'!R249+'12.legal entities FC'!R249+'13.non-residents FC'!R81</f>
        <v>9693.3000000000011</v>
      </c>
      <c r="S249" s="31">
        <f>('11.individulas FC'!R249*'11.individulas FC'!S249+'12.legal entities FC'!R249*'12.legal entities FC'!S249+'13.non-residents FC'!R81*'13.non-residents FC'!S81)/('11.individulas FC'!R249+'12.legal entities FC'!R249+'13.non-residents FC'!R81)</f>
        <v>10.298304602147875</v>
      </c>
    </row>
    <row r="250" spans="1:19" ht="14.25" customHeight="1" x14ac:dyDescent="0.2">
      <c r="A250" s="26" t="s">
        <v>19</v>
      </c>
      <c r="B250" s="27">
        <f>'11.individulas FC'!B250+'12.legal entities FC'!B250+'13.non-residents FC'!B82</f>
        <v>15263237.599999998</v>
      </c>
      <c r="C250" s="28">
        <f>('11.individulas FC'!B250*'11.individulas FC'!C250+'12.legal entities FC'!B250*'12.legal entities FC'!C250+'13.non-residents FC'!B82*'13.non-residents FC'!C82)/('11.individulas FC'!B250+'12.legal entities FC'!B250+'13.non-residents FC'!B82)</f>
        <v>0.74803841899178736</v>
      </c>
      <c r="D250" s="29">
        <f>'11.individulas FC'!D250+'12.legal entities FC'!D250+'13.non-residents FC'!D82</f>
        <v>13498309.199999999</v>
      </c>
      <c r="E250" s="28">
        <f>('11.individulas FC'!D250*'11.individulas FC'!E250+'12.legal entities FC'!D250*'12.legal entities FC'!E250+'13.non-residents FC'!D82*'13.non-residents FC'!E82)/('11.individulas FC'!D250+'12.legal entities FC'!D250+'13.non-residents FC'!D82)</f>
        <v>0.18199224255434895</v>
      </c>
      <c r="F250" s="29">
        <f t="shared" si="8"/>
        <v>1764928.4</v>
      </c>
      <c r="G250" s="28">
        <f t="shared" si="9"/>
        <v>5.0772034497263459</v>
      </c>
      <c r="H250" s="29">
        <f>'11.individulas FC'!H250+'12.legal entities FC'!H250+'13.non-residents FC'!H82</f>
        <v>28716.799999999999</v>
      </c>
      <c r="I250" s="28">
        <f>('11.individulas FC'!H250*'11.individulas FC'!I250+'12.legal entities FC'!H250*'12.legal entities FC'!I250+'13.non-residents FC'!H82*'13.non-residents FC'!I82)/('11.individulas FC'!H250+'12.legal entities FC'!H250+'13.non-residents FC'!H82)</f>
        <v>4.1860628969801654</v>
      </c>
      <c r="J250" s="29">
        <f>'11.individulas FC'!J250+'12.legal entities FC'!J250+'13.non-residents FC'!J82</f>
        <v>96411.000000000015</v>
      </c>
      <c r="K250" s="28">
        <f>('11.individulas FC'!J250*'11.individulas FC'!K250+'12.legal entities FC'!J250*'12.legal entities FC'!K250+'13.non-residents FC'!J82*'13.non-residents FC'!K82)/('11.individulas FC'!J250+'12.legal entities FC'!J250+'13.non-residents FC'!J82)</f>
        <v>2.5729096472394231</v>
      </c>
      <c r="L250" s="29">
        <f>'11.individulas FC'!L250+'12.legal entities FC'!L250+'13.non-residents FC'!L82</f>
        <v>193097.50000000003</v>
      </c>
      <c r="M250" s="28">
        <f>('11.individulas FC'!L250*'11.individulas FC'!M250+'12.legal entities FC'!L250*'12.legal entities FC'!M250+'13.non-residents FC'!L82*'13.non-residents FC'!M82)/('11.individulas FC'!L250+'12.legal entities FC'!L250+'13.non-residents FC'!L82)</f>
        <v>2.727084881989668</v>
      </c>
      <c r="N250" s="29">
        <f>'11.individulas FC'!N250+'12.legal entities FC'!N250+'13.non-residents FC'!N82</f>
        <v>425062.2</v>
      </c>
      <c r="O250" s="28">
        <f>('11.individulas FC'!N250*'11.individulas FC'!O250+'12.legal entities FC'!N250*'12.legal entities FC'!O250+'13.non-residents FC'!N82*'13.non-residents FC'!O82)/('11.individulas FC'!N250+'12.legal entities FC'!N250+'13.non-residents FC'!N82)</f>
        <v>5.2636172658966141</v>
      </c>
      <c r="P250" s="29">
        <f>'11.individulas FC'!P250+'12.legal entities FC'!P250+'13.non-residents FC'!P82</f>
        <v>1019755.5</v>
      </c>
      <c r="Q250" s="28">
        <f>('11.individulas FC'!P250*'11.individulas FC'!Q250+'12.legal entities FC'!P250*'12.legal entities FC'!Q250+'13.non-residents FC'!P82*'13.non-residents FC'!Q82)/('11.individulas FC'!P250+'12.legal entities FC'!P250+'13.non-residents FC'!P82)</f>
        <v>5.7000461796969955</v>
      </c>
      <c r="R250" s="30">
        <f>'11.individulas FC'!R250+'12.legal entities FC'!R250+'13.non-residents FC'!R82</f>
        <v>1885.4</v>
      </c>
      <c r="S250" s="31">
        <f>('11.individulas FC'!R250*'11.individulas FC'!S250+'12.legal entities FC'!R250*'12.legal entities FC'!S250+'13.non-residents FC'!R82*'13.non-residents FC'!S82)/('11.individulas FC'!R250+'12.legal entities FC'!R250+'13.non-residents FC'!R82)</f>
        <v>8.4979251087302448</v>
      </c>
    </row>
    <row r="251" spans="1:19" ht="14.25" customHeight="1" x14ac:dyDescent="0.2">
      <c r="A251" s="26" t="s">
        <v>20</v>
      </c>
      <c r="B251" s="27">
        <f>'11.individulas FC'!B251+'12.legal entities FC'!B251+'13.non-residents FC'!B83</f>
        <v>14998407.600000001</v>
      </c>
      <c r="C251" s="28">
        <f>('11.individulas FC'!B251*'11.individulas FC'!C251+'12.legal entities FC'!B251*'12.legal entities FC'!C251+'13.non-residents FC'!B83*'13.non-residents FC'!C83)/('11.individulas FC'!B251+'12.legal entities FC'!B251+'13.non-residents FC'!B83)</f>
        <v>0.54905172199747387</v>
      </c>
      <c r="D251" s="29">
        <f>'11.individulas FC'!D251+'12.legal entities FC'!D251+'13.non-residents FC'!D83</f>
        <v>13620075.899999999</v>
      </c>
      <c r="E251" s="28">
        <f>('11.individulas FC'!D251*'11.individulas FC'!E251+'12.legal entities FC'!D251*'12.legal entities FC'!E251+'13.non-residents FC'!D83*'13.non-residents FC'!E83)/('11.individulas FC'!D251+'12.legal entities FC'!D251+'13.non-residents FC'!D83)</f>
        <v>0.1577124231737945</v>
      </c>
      <c r="F251" s="29">
        <f t="shared" si="8"/>
        <v>1378331.7</v>
      </c>
      <c r="G251" s="28">
        <f t="shared" si="9"/>
        <v>4.4160968988814533</v>
      </c>
      <c r="H251" s="29">
        <f>'11.individulas FC'!H251+'12.legal entities FC'!H251+'13.non-residents FC'!H83</f>
        <v>17295.8</v>
      </c>
      <c r="I251" s="28">
        <f>('11.individulas FC'!H251*'11.individulas FC'!I251+'12.legal entities FC'!H251*'12.legal entities FC'!I251+'13.non-residents FC'!H83*'13.non-residents FC'!I83)/('11.individulas FC'!H251+'12.legal entities FC'!H251+'13.non-residents FC'!H83)</f>
        <v>4.6339757050844721</v>
      </c>
      <c r="J251" s="29">
        <f>'11.individulas FC'!J251+'12.legal entities FC'!J251+'13.non-residents FC'!J83</f>
        <v>110259.40000000001</v>
      </c>
      <c r="K251" s="28">
        <f>('11.individulas FC'!J251*'11.individulas FC'!K251+'12.legal entities FC'!J251*'12.legal entities FC'!K251+'13.non-residents FC'!J83*'13.non-residents FC'!K83)/('11.individulas FC'!J251+'12.legal entities FC'!J251+'13.non-residents FC'!J83)</f>
        <v>4.2971219233915656</v>
      </c>
      <c r="L251" s="29">
        <f>'11.individulas FC'!L251+'12.legal entities FC'!L251+'13.non-residents FC'!L83</f>
        <v>261847.6</v>
      </c>
      <c r="M251" s="28">
        <f>('11.individulas FC'!L251*'11.individulas FC'!M251+'12.legal entities FC'!L251*'12.legal entities FC'!M251+'13.non-residents FC'!L83*'13.non-residents FC'!M83)/('11.individulas FC'!L251+'12.legal entities FC'!L251+'13.non-residents FC'!L83)</f>
        <v>2.1240605909697092</v>
      </c>
      <c r="N251" s="29">
        <f>'11.individulas FC'!N251+'12.legal entities FC'!N251+'13.non-residents FC'!N83</f>
        <v>416390.9</v>
      </c>
      <c r="O251" s="28">
        <f>('11.individulas FC'!N251*'11.individulas FC'!O251+'12.legal entities FC'!N251*'12.legal entities FC'!O251+'13.non-residents FC'!N83*'13.non-residents FC'!O83)/('11.individulas FC'!N251+'12.legal entities FC'!N251+'13.non-residents FC'!N83)</f>
        <v>4.2620459140677669</v>
      </c>
      <c r="P251" s="29">
        <f>'11.individulas FC'!P251+'12.legal entities FC'!P251+'13.non-residents FC'!P83</f>
        <v>569490.1</v>
      </c>
      <c r="Q251" s="28">
        <f>('11.individulas FC'!P251*'11.individulas FC'!Q251+'12.legal entities FC'!P251*'12.legal entities FC'!Q251+'13.non-residents FC'!P83*'13.non-residents FC'!Q83)/('11.individulas FC'!P251+'12.legal entities FC'!P251+'13.non-residents FC'!P83)</f>
        <v>5.5768692502292847</v>
      </c>
      <c r="R251" s="29">
        <f>'11.individulas FC'!R251+'12.legal entities FC'!R251+'13.non-residents FC'!R83</f>
        <v>3047.9</v>
      </c>
      <c r="S251" s="28">
        <f>('11.individulas FC'!R251*'11.individulas FC'!S251+'12.legal entities FC'!R251*'12.legal entities FC'!S251+'13.non-residents FC'!R83*'13.non-residents FC'!S83)/('11.individulas FC'!R251+'12.legal entities FC'!R251+'13.non-residents FC'!R83)</f>
        <v>8.5536976278749304</v>
      </c>
    </row>
    <row r="252" spans="1:19" ht="14.25" customHeight="1" x14ac:dyDescent="0.2">
      <c r="A252" s="26" t="s">
        <v>21</v>
      </c>
      <c r="B252" s="27">
        <f>'11.individulas FC'!B252+'12.legal entities FC'!B252+'13.non-residents FC'!B84</f>
        <v>15024560.200000001</v>
      </c>
      <c r="C252" s="28">
        <f>('11.individulas FC'!B252*'11.individulas FC'!C252+'12.legal entities FC'!B252*'12.legal entities FC'!C252+'13.non-residents FC'!B84*'13.non-residents FC'!C84)/('11.individulas FC'!B252+'12.legal entities FC'!B252+'13.non-residents FC'!B84)</f>
        <v>0.68616279243900924</v>
      </c>
      <c r="D252" s="29">
        <f>'11.individulas FC'!D252+'12.legal entities FC'!D252+'13.non-residents FC'!D84</f>
        <v>13295289.9</v>
      </c>
      <c r="E252" s="28">
        <f>('11.individulas FC'!D252*'11.individulas FC'!E252+'12.legal entities FC'!D252*'12.legal entities FC'!E252+'13.non-residents FC'!D84*'13.non-residents FC'!E84)/('11.individulas FC'!D252+'12.legal entities FC'!D252+'13.non-residents FC'!D84)</f>
        <v>0.2163124015069427</v>
      </c>
      <c r="F252" s="29">
        <f t="shared" si="8"/>
        <v>1729270.3</v>
      </c>
      <c r="G252" s="28">
        <f t="shared" si="9"/>
        <v>4.2985518776330105</v>
      </c>
      <c r="H252" s="29">
        <f>'11.individulas FC'!H252+'12.legal entities FC'!H252+'13.non-residents FC'!H84</f>
        <v>11752.300000000001</v>
      </c>
      <c r="I252" s="28">
        <f>('11.individulas FC'!H252*'11.individulas FC'!I252+'12.legal entities FC'!H252*'12.legal entities FC'!I252+'13.non-residents FC'!H84*'13.non-residents FC'!I84)/('11.individulas FC'!H252+'12.legal entities FC'!H252+'13.non-residents FC'!H84)</f>
        <v>4.122416207891221</v>
      </c>
      <c r="J252" s="29">
        <f>'11.individulas FC'!J252+'12.legal entities FC'!J252+'13.non-residents FC'!J84</f>
        <v>456564.7</v>
      </c>
      <c r="K252" s="28">
        <f>('11.individulas FC'!J252*'11.individulas FC'!K252+'12.legal entities FC'!J252*'12.legal entities FC'!K252+'13.non-residents FC'!J84*'13.non-residents FC'!K84)/('11.individulas FC'!J252+'12.legal entities FC'!J252+'13.non-residents FC'!J84)</f>
        <v>3.8043848396514228</v>
      </c>
      <c r="L252" s="29">
        <f>'11.individulas FC'!L252+'12.legal entities FC'!L252+'13.non-residents FC'!L84</f>
        <v>166589.69999999998</v>
      </c>
      <c r="M252" s="28">
        <f>('11.individulas FC'!L252*'11.individulas FC'!M252+'12.legal entities FC'!L252*'12.legal entities FC'!M252+'13.non-residents FC'!L84*'13.non-residents FC'!M84)/('11.individulas FC'!L252+'12.legal entities FC'!L252+'13.non-residents FC'!L84)</f>
        <v>2.4908867414972233</v>
      </c>
      <c r="N252" s="29">
        <f>'11.individulas FC'!N252+'12.legal entities FC'!N252+'13.non-residents FC'!N84</f>
        <v>508455.5</v>
      </c>
      <c r="O252" s="28">
        <f>('11.individulas FC'!N252*'11.individulas FC'!O252+'12.legal entities FC'!N252*'12.legal entities FC'!O252+'13.non-residents FC'!N84*'13.non-residents FC'!O84)/('11.individulas FC'!N252+'12.legal entities FC'!N252+'13.non-residents FC'!N84)</f>
        <v>4.3284084369231914</v>
      </c>
      <c r="P252" s="29">
        <f>'11.individulas FC'!P252+'12.legal entities FC'!P252+'13.non-residents FC'!P84</f>
        <v>582607.30000000005</v>
      </c>
      <c r="Q252" s="28">
        <f>('11.individulas FC'!P252*'11.individulas FC'!Q252+'12.legal entities FC'!P252*'12.legal entities FC'!Q252+'13.non-residents FC'!P84*'13.non-residents FC'!Q84)/('11.individulas FC'!P252+'12.legal entities FC'!P252+'13.non-residents FC'!P84)</f>
        <v>5.1631831973269131</v>
      </c>
      <c r="R252" s="30">
        <f>'11.individulas FC'!R252+'12.legal entities FC'!R252+'13.non-residents FC'!R84</f>
        <v>3300.8</v>
      </c>
      <c r="S252" s="31">
        <f>('11.individulas FC'!R252*'11.individulas FC'!S252+'12.legal entities FC'!R252*'12.legal entities FC'!S252+'13.non-residents FC'!R84*'13.non-residents FC'!S84)/('11.individulas FC'!R252+'12.legal entities FC'!R252+'13.non-residents FC'!R84)</f>
        <v>7.2997536960736769</v>
      </c>
    </row>
    <row r="253" spans="1:19" ht="14.25" customHeight="1" x14ac:dyDescent="0.2">
      <c r="A253" s="26" t="s">
        <v>22</v>
      </c>
      <c r="B253" s="27">
        <f>'11.individulas FC'!B253+'12.legal entities FC'!B253+'13.non-residents FC'!B85</f>
        <v>14983043.400000002</v>
      </c>
      <c r="C253" s="28">
        <f>('11.individulas FC'!B253*'11.individulas FC'!C253+'12.legal entities FC'!B253*'12.legal entities FC'!C253+'13.non-residents FC'!B85*'13.non-residents FC'!C85)/('11.individulas FC'!B253+'12.legal entities FC'!B253+'13.non-residents FC'!B85)</f>
        <v>0.7250200265054294</v>
      </c>
      <c r="D253" s="29">
        <f>'11.individulas FC'!D253+'12.legal entities FC'!D253+'13.non-residents FC'!D85</f>
        <v>12722934.600000001</v>
      </c>
      <c r="E253" s="28">
        <f>('11.individulas FC'!D253*'11.individulas FC'!E253+'12.legal entities FC'!D253*'12.legal entities FC'!E253+'13.non-residents FC'!D85*'13.non-residents FC'!E85)/('11.individulas FC'!D253+'12.legal entities FC'!D253+'13.non-residents FC'!D85)</f>
        <v>0.15248174599592773</v>
      </c>
      <c r="F253" s="29">
        <f t="shared" si="8"/>
        <v>2260108.8000000003</v>
      </c>
      <c r="G253" s="28">
        <f t="shared" si="9"/>
        <v>3.9480361480827821</v>
      </c>
      <c r="H253" s="29">
        <f>'11.individulas FC'!H253+'12.legal entities FC'!H253+'13.non-residents FC'!H85</f>
        <v>12270.100000000002</v>
      </c>
      <c r="I253" s="28">
        <f>('11.individulas FC'!H253*'11.individulas FC'!I253+'12.legal entities FC'!H253*'12.legal entities FC'!I253+'13.non-residents FC'!H85*'13.non-residents FC'!I85)/('11.individulas FC'!H253+'12.legal entities FC'!H253+'13.non-residents FC'!H85)</f>
        <v>2.5629518911826308</v>
      </c>
      <c r="J253" s="29">
        <f>'11.individulas FC'!J253+'12.legal entities FC'!J253+'13.non-residents FC'!J85</f>
        <v>323898.40000000002</v>
      </c>
      <c r="K253" s="28">
        <f>('11.individulas FC'!J253*'11.individulas FC'!K253+'12.legal entities FC'!J253*'12.legal entities FC'!K253+'13.non-residents FC'!J85*'13.non-residents FC'!K85)/('11.individulas FC'!J253+'12.legal entities FC'!J253+'13.non-residents FC'!J85)</f>
        <v>3.3627182844990902</v>
      </c>
      <c r="L253" s="29">
        <f>'11.individulas FC'!L253+'12.legal entities FC'!L253+'13.non-residents FC'!L85</f>
        <v>532344.69999999995</v>
      </c>
      <c r="M253" s="28">
        <f>('11.individulas FC'!L253*'11.individulas FC'!M253+'12.legal entities FC'!L253*'12.legal entities FC'!M253+'13.non-residents FC'!L85*'13.non-residents FC'!M85)/('11.individulas FC'!L253+'12.legal entities FC'!L253+'13.non-residents FC'!L85)</f>
        <v>3.627331123987898</v>
      </c>
      <c r="N253" s="29">
        <f>'11.individulas FC'!N253+'12.legal entities FC'!N253+'13.non-residents FC'!N85</f>
        <v>956529.29999999993</v>
      </c>
      <c r="O253" s="28">
        <f>('11.individulas FC'!N253*'11.individulas FC'!O253+'12.legal entities FC'!N253*'12.legal entities FC'!O253+'13.non-residents FC'!N85*'13.non-residents FC'!O85)/('11.individulas FC'!N253+'12.legal entities FC'!N253+'13.non-residents FC'!N85)</f>
        <v>3.5363261836307576</v>
      </c>
      <c r="P253" s="29">
        <f>'11.individulas FC'!P253+'12.legal entities FC'!P253+'13.non-residents FC'!P85</f>
        <v>432600.6</v>
      </c>
      <c r="Q253" s="28">
        <f>('11.individulas FC'!P253*'11.individulas FC'!Q253+'12.legal entities FC'!P253*'12.legal entities FC'!Q253+'13.non-residents FC'!P85*'13.non-residents FC'!Q85)/('11.individulas FC'!P253+'12.legal entities FC'!P253+'13.non-residents FC'!P85)</f>
        <v>5.703324722619433</v>
      </c>
      <c r="R253" s="30">
        <f>'11.individulas FC'!R253+'12.legal entities FC'!R253+'13.non-residents FC'!R85</f>
        <v>2465.6999999999998</v>
      </c>
      <c r="S253" s="31">
        <f>('11.individulas FC'!R253*'11.individulas FC'!S253+'12.legal entities FC'!R253*'12.legal entities FC'!S253+'13.non-residents FC'!R85*'13.non-residents FC'!S85)/('11.individulas FC'!R253+'12.legal entities FC'!R253+'13.non-residents FC'!R85)</f>
        <v>8.7247791702153563</v>
      </c>
    </row>
    <row r="254" spans="1:19" ht="14.25" customHeight="1" x14ac:dyDescent="0.2">
      <c r="A254" s="26" t="s">
        <v>23</v>
      </c>
      <c r="B254" s="27">
        <f>'11.individulas FC'!B254+'12.legal entities FC'!B254+'13.non-residents FC'!B86</f>
        <v>16444298.900000002</v>
      </c>
      <c r="C254" s="28">
        <f>('11.individulas FC'!B254*'11.individulas FC'!C254+'12.legal entities FC'!B254*'12.legal entities FC'!C254+'13.non-residents FC'!B86*'13.non-residents FC'!C86)/('11.individulas FC'!B254+'12.legal entities FC'!B254+'13.non-residents FC'!B86)</f>
        <v>0.5067450509550151</v>
      </c>
      <c r="D254" s="29">
        <f>'11.individulas FC'!D254+'12.legal entities FC'!D254+'13.non-residents FC'!D86</f>
        <v>14613395.199999999</v>
      </c>
      <c r="E254" s="28">
        <f>('11.individulas FC'!D254*'11.individulas FC'!E254+'12.legal entities FC'!D254*'12.legal entities FC'!E254+'13.non-residents FC'!D86*'13.non-residents FC'!E86)/('11.individulas FC'!D254+'12.legal entities FC'!D254+'13.non-residents FC'!D86)</f>
        <v>0.1063413539928079</v>
      </c>
      <c r="F254" s="29">
        <f t="shared" ref="F254:F284" si="10">H254+J254+L254+N254+P254+R254</f>
        <v>1830903.7000000002</v>
      </c>
      <c r="G254" s="28">
        <f t="shared" ref="G254:G284" si="11">(H254*I254+J254*K254+L254*M254+N254*O254+P254*Q254+R254*S254)/(H254+J254+L254+N254+P254+R254)</f>
        <v>3.7025753194993269</v>
      </c>
      <c r="H254" s="29">
        <f>'11.individulas FC'!H254+'12.legal entities FC'!H254+'13.non-residents FC'!H86</f>
        <v>90466.8</v>
      </c>
      <c r="I254" s="28">
        <f>('11.individulas FC'!H254*'11.individulas FC'!I254+'12.legal entities FC'!H254*'12.legal entities FC'!I254+'13.non-residents FC'!H86*'13.non-residents FC'!I86)/('11.individulas FC'!H254+'12.legal entities FC'!H254+'13.non-residents FC'!H86)</f>
        <v>0.2627288353296458</v>
      </c>
      <c r="J254" s="29">
        <f>'11.individulas FC'!J254+'12.legal entities FC'!J254+'13.non-residents FC'!J86</f>
        <v>64695.9</v>
      </c>
      <c r="K254" s="28">
        <f>('11.individulas FC'!J254*'11.individulas FC'!K254+'12.legal entities FC'!J254*'12.legal entities FC'!K254+'13.non-residents FC'!J86*'13.non-residents FC'!K86)/('11.individulas FC'!J254+'12.legal entities FC'!J254+'13.non-residents FC'!J86)</f>
        <v>3.4698676268511606</v>
      </c>
      <c r="L254" s="29">
        <f>'11.individulas FC'!L254+'12.legal entities FC'!L254+'13.non-residents FC'!L86</f>
        <v>366195</v>
      </c>
      <c r="M254" s="28">
        <f>('11.individulas FC'!L254*'11.individulas FC'!M254+'12.legal entities FC'!L254*'12.legal entities FC'!M254+'13.non-residents FC'!L86*'13.non-residents FC'!M86)/('11.individulas FC'!L254+'12.legal entities FC'!L254+'13.non-residents FC'!L86)</f>
        <v>2.8119601387239039</v>
      </c>
      <c r="N254" s="29">
        <f>'11.individulas FC'!N254+'12.legal entities FC'!N254+'13.non-residents FC'!N86</f>
        <v>646256.90000000014</v>
      </c>
      <c r="O254" s="28">
        <f>('11.individulas FC'!N254*'11.individulas FC'!O254+'12.legal entities FC'!N254*'12.legal entities FC'!O254+'13.non-residents FC'!N86*'13.non-residents FC'!O86)/('11.individulas FC'!N254+'12.legal entities FC'!N254+'13.non-residents FC'!N86)</f>
        <v>2.9244403471746296</v>
      </c>
      <c r="P254" s="29">
        <f>'11.individulas FC'!P254+'12.legal entities FC'!P254+'13.non-residents FC'!P86</f>
        <v>659813.90000000014</v>
      </c>
      <c r="Q254" s="28">
        <f>('11.individulas FC'!P254*'11.individulas FC'!Q254+'12.legal entities FC'!P254*'12.legal entities FC'!Q254+'13.non-residents FC'!P86*'13.non-residents FC'!Q86)/('11.individulas FC'!P254+'12.legal entities FC'!P254+'13.non-residents FC'!P86)</f>
        <v>5.4114923647410267</v>
      </c>
      <c r="R254" s="30">
        <f>'11.individulas FC'!R254+'12.legal entities FC'!R254+'13.non-residents FC'!R86</f>
        <v>3475.2</v>
      </c>
      <c r="S254" s="31">
        <f>('11.individulas FC'!R254*'11.individulas FC'!S254+'12.legal entities FC'!R254*'12.legal entities FC'!S254+'13.non-residents FC'!R86*'13.non-residents FC'!S86)/('11.individulas FC'!R254+'12.legal entities FC'!R254+'13.non-residents FC'!R86)</f>
        <v>11.671566528545123</v>
      </c>
    </row>
    <row r="255" spans="1:19" ht="14.25" customHeight="1" x14ac:dyDescent="0.2">
      <c r="A255" s="26" t="s">
        <v>24</v>
      </c>
      <c r="B255" s="27">
        <f>'11.individulas FC'!B255+'12.legal entities FC'!B255+'13.non-residents FC'!B87</f>
        <v>16535119.799999999</v>
      </c>
      <c r="C255" s="28">
        <f>('11.individulas FC'!B255*'11.individulas FC'!C255+'12.legal entities FC'!B255*'12.legal entities FC'!C255+'13.non-residents FC'!B87*'13.non-residents FC'!C87)/('11.individulas FC'!B255+'12.legal entities FC'!B255+'13.non-residents FC'!B87)</f>
        <v>0.79790603621753031</v>
      </c>
      <c r="D255" s="29">
        <f>'11.individulas FC'!D255+'12.legal entities FC'!D255+'13.non-residents FC'!D87</f>
        <v>14894497.199999999</v>
      </c>
      <c r="E255" s="28">
        <f>('11.individulas FC'!D255*'11.individulas FC'!E255+'12.legal entities FC'!D255*'12.legal entities FC'!E255+'13.non-residents FC'!D87*'13.non-residents FC'!E87)/('11.individulas FC'!D255+'12.legal entities FC'!D255+'13.non-residents FC'!D87)</f>
        <v>0.31365489517833472</v>
      </c>
      <c r="F255" s="29">
        <f t="shared" si="10"/>
        <v>1640622.6</v>
      </c>
      <c r="G255" s="28">
        <f t="shared" si="11"/>
        <v>5.1942109903886493</v>
      </c>
      <c r="H255" s="29">
        <f>'11.individulas FC'!H255+'12.legal entities FC'!H255+'13.non-residents FC'!H87</f>
        <v>16566.400000000001</v>
      </c>
      <c r="I255" s="28">
        <f>('11.individulas FC'!H255*'11.individulas FC'!I255+'12.legal entities FC'!H255*'12.legal entities FC'!I255+'13.non-residents FC'!H87*'13.non-residents FC'!I87)/('11.individulas FC'!H255+'12.legal entities FC'!H255+'13.non-residents FC'!H87)</f>
        <v>2.2901263400618119</v>
      </c>
      <c r="J255" s="29">
        <f>'11.individulas FC'!J255+'12.legal entities FC'!J255+'13.non-residents FC'!J87</f>
        <v>104493.1</v>
      </c>
      <c r="K255" s="28">
        <f>('11.individulas FC'!J255*'11.individulas FC'!K255+'12.legal entities FC'!J255*'12.legal entities FC'!K255+'13.non-residents FC'!J87*'13.non-residents FC'!K87)/('11.individulas FC'!J255+'12.legal entities FC'!J255+'13.non-residents FC'!J87)</f>
        <v>5.3324893222614715</v>
      </c>
      <c r="L255" s="29">
        <f>'11.individulas FC'!L255+'12.legal entities FC'!L255+'13.non-residents FC'!L87</f>
        <v>301716.8</v>
      </c>
      <c r="M255" s="28">
        <f>('11.individulas FC'!L255*'11.individulas FC'!M255+'12.legal entities FC'!L255*'12.legal entities FC'!M255+'13.non-residents FC'!L87*'13.non-residents FC'!M87)/('11.individulas FC'!L255+'12.legal entities FC'!L255+'13.non-residents FC'!L87)</f>
        <v>3.4835873408441294</v>
      </c>
      <c r="N255" s="29">
        <f>'11.individulas FC'!N255+'12.legal entities FC'!N255+'13.non-residents FC'!N87</f>
        <v>672416</v>
      </c>
      <c r="O255" s="28">
        <f>('11.individulas FC'!N255*'11.individulas FC'!O255+'12.legal entities FC'!N255*'12.legal entities FC'!O255+'13.non-residents FC'!N87*'13.non-residents FC'!O87)/('11.individulas FC'!N255+'12.legal entities FC'!N255+'13.non-residents FC'!N87)</f>
        <v>6.3843702276566914</v>
      </c>
      <c r="P255" s="29">
        <f>'11.individulas FC'!P255+'12.legal entities FC'!P255+'13.non-residents FC'!P87</f>
        <v>543793.19999999995</v>
      </c>
      <c r="Q255" s="28">
        <f>('11.individulas FC'!P255*'11.individulas FC'!Q255+'12.legal entities FC'!P255*'12.legal entities FC'!Q255+'13.non-residents FC'!P87*'13.non-residents FC'!Q87)/('11.individulas FC'!P255+'12.legal entities FC'!P255+'13.non-residents FC'!P87)</f>
        <v>4.7215929345935184</v>
      </c>
      <c r="R255" s="30">
        <f>'11.individulas FC'!R255+'12.legal entities FC'!R255+'13.non-residents FC'!R87</f>
        <v>1637.1</v>
      </c>
      <c r="S255" s="31">
        <f>('11.individulas FC'!R255*'11.individulas FC'!S255+'12.legal entities FC'!R255*'12.legal entities FC'!S255+'13.non-residents FC'!R87*'13.non-residents FC'!S87)/('11.individulas FC'!R255+'12.legal entities FC'!R255+'13.non-residents FC'!R87)</f>
        <v>9.1703646692321801</v>
      </c>
    </row>
    <row r="256" spans="1:19" ht="14.25" customHeight="1" x14ac:dyDescent="0.2">
      <c r="A256" s="26" t="s">
        <v>25</v>
      </c>
      <c r="B256" s="27">
        <f>'11.individulas FC'!B256+'12.legal entities FC'!B256+'13.non-residents FC'!B88</f>
        <v>20257216.699999996</v>
      </c>
      <c r="C256" s="28">
        <f>('11.individulas FC'!B256*'11.individulas FC'!C256+'12.legal entities FC'!B256*'12.legal entities FC'!C256+'13.non-residents FC'!B88*'13.non-residents FC'!C88)/('11.individulas FC'!B256+'12.legal entities FC'!B256+'13.non-residents FC'!B88)</f>
        <v>0.47716484965084083</v>
      </c>
      <c r="D256" s="29">
        <f>'11.individulas FC'!D256+'12.legal entities FC'!D256+'13.non-residents FC'!D88</f>
        <v>18551147.799999997</v>
      </c>
      <c r="E256" s="28">
        <f>('11.individulas FC'!D256*'11.individulas FC'!E256+'12.legal entities FC'!D256*'12.legal entities FC'!E256+'13.non-residents FC'!D88*'13.non-residents FC'!E88)/('11.individulas FC'!D256+'12.legal entities FC'!D256+'13.non-residents FC'!D88)</f>
        <v>0.10113136940238276</v>
      </c>
      <c r="F256" s="29">
        <f t="shared" si="10"/>
        <v>1706068.9000000001</v>
      </c>
      <c r="G256" s="28">
        <f t="shared" si="11"/>
        <v>4.566010657600053</v>
      </c>
      <c r="H256" s="29">
        <f>'11.individulas FC'!H256+'12.legal entities FC'!H256+'13.non-residents FC'!H88</f>
        <v>24549.399999999998</v>
      </c>
      <c r="I256" s="28">
        <f>('11.individulas FC'!H256*'11.individulas FC'!I256+'12.legal entities FC'!H256*'12.legal entities FC'!I256+'13.non-residents FC'!H88*'13.non-residents FC'!I88)/('11.individulas FC'!H256+'12.legal entities FC'!H256+'13.non-residents FC'!H88)</f>
        <v>3.6357050681483059</v>
      </c>
      <c r="J256" s="29">
        <f>'11.individulas FC'!J256+'12.legal entities FC'!J256+'13.non-residents FC'!J88</f>
        <v>272643</v>
      </c>
      <c r="K256" s="28">
        <f>('11.individulas FC'!J256*'11.individulas FC'!K256+'12.legal entities FC'!J256*'12.legal entities FC'!K256+'13.non-residents FC'!J88*'13.non-residents FC'!K88)/('11.individulas FC'!J256+'12.legal entities FC'!J256+'13.non-residents FC'!J88)</f>
        <v>3.8237740158375613</v>
      </c>
      <c r="L256" s="29">
        <f>'11.individulas FC'!L256+'12.legal entities FC'!L256+'13.non-residents FC'!L88</f>
        <v>350014.10000000003</v>
      </c>
      <c r="M256" s="28">
        <f>('11.individulas FC'!L256*'11.individulas FC'!M256+'12.legal entities FC'!L256*'12.legal entities FC'!M256+'13.non-residents FC'!L88*'13.non-residents FC'!M88)/('11.individulas FC'!L256+'12.legal entities FC'!L256+'13.non-residents FC'!L88)</f>
        <v>2.9888919132114964</v>
      </c>
      <c r="N256" s="29">
        <f>'11.individulas FC'!N256+'12.legal entities FC'!N256+'13.non-residents FC'!N88</f>
        <v>492111.80000000005</v>
      </c>
      <c r="O256" s="28">
        <f>('11.individulas FC'!N256*'11.individulas FC'!O256+'12.legal entities FC'!N256*'12.legal entities FC'!O256+'13.non-residents FC'!N88*'13.non-residents FC'!O88)/('11.individulas FC'!N256+'12.legal entities FC'!N256+'13.non-residents FC'!N88)</f>
        <v>5.4700362600531012</v>
      </c>
      <c r="P256" s="29">
        <f>'11.individulas FC'!P256+'12.legal entities FC'!P256+'13.non-residents FC'!P88</f>
        <v>535583.30000000005</v>
      </c>
      <c r="Q256" s="28">
        <f>('11.individulas FC'!P256*'11.individulas FC'!Q256+'12.legal entities FC'!P256*'12.legal entities FC'!Q256+'13.non-residents FC'!P88*'13.non-residents FC'!Q88)/('11.individulas FC'!P256+'12.legal entities FC'!P256+'13.non-residents FC'!P88)</f>
        <v>5.1292629269807328</v>
      </c>
      <c r="R256" s="30">
        <f>'11.individulas FC'!R256+'12.legal entities FC'!R256+'13.non-residents FC'!R88</f>
        <v>31167.3</v>
      </c>
      <c r="S256" s="31">
        <f>('11.individulas FC'!R256*'11.individulas FC'!S256+'12.legal entities FC'!R256*'12.legal entities FC'!S256+'13.non-residents FC'!R88*'13.non-residents FC'!S88)/('11.individulas FC'!R256+'12.legal entities FC'!R256+'13.non-residents FC'!R88)</f>
        <v>5.5499807490542974</v>
      </c>
    </row>
    <row r="257" spans="1:19" ht="14.25" customHeight="1" x14ac:dyDescent="0.2">
      <c r="A257" s="26" t="s">
        <v>26</v>
      </c>
      <c r="B257" s="27">
        <f>'11.individulas FC'!B257+'12.legal entities FC'!B257+'13.non-residents FC'!B89</f>
        <v>21696255.099999998</v>
      </c>
      <c r="C257" s="28">
        <f>('11.individulas FC'!B257*'11.individulas FC'!C257+'12.legal entities FC'!B257*'12.legal entities FC'!C257+'13.non-residents FC'!B89*'13.non-residents FC'!C89)/('11.individulas FC'!B257+'12.legal entities FC'!B257+'13.non-residents FC'!B89)</f>
        <v>0.43541346792147551</v>
      </c>
      <c r="D257" s="29">
        <f>'11.individulas FC'!D257+'12.legal entities FC'!D257+'13.non-residents FC'!D89</f>
        <v>20014072.299999997</v>
      </c>
      <c r="E257" s="28">
        <f>('11.individulas FC'!D257*'11.individulas FC'!E257+'12.legal entities FC'!D257*'12.legal entities FC'!E257+'13.non-residents FC'!D89*'13.non-residents FC'!E89)/('11.individulas FC'!D257+'12.legal entities FC'!D257+'13.non-residents FC'!D89)</f>
        <v>0.12953281117106788</v>
      </c>
      <c r="F257" s="29">
        <f t="shared" si="10"/>
        <v>1682182.8</v>
      </c>
      <c r="G257" s="28">
        <f t="shared" si="11"/>
        <v>4.0746835754116617</v>
      </c>
      <c r="H257" s="29">
        <f>'11.individulas FC'!H257+'12.legal entities FC'!H257+'13.non-residents FC'!H89</f>
        <v>57884.4</v>
      </c>
      <c r="I257" s="28">
        <f>('11.individulas FC'!H257*'11.individulas FC'!I257+'12.legal entities FC'!H257*'12.legal entities FC'!I257+'13.non-residents FC'!H89*'13.non-residents FC'!I89)/('11.individulas FC'!H257+'12.legal entities FC'!H257+'13.non-residents FC'!H89)</f>
        <v>0.75387280510811183</v>
      </c>
      <c r="J257" s="29">
        <f>'11.individulas FC'!J257+'12.legal entities FC'!J257+'13.non-residents FC'!J89</f>
        <v>87441</v>
      </c>
      <c r="K257" s="28">
        <f>('11.individulas FC'!J257*'11.individulas FC'!K257+'12.legal entities FC'!J257*'12.legal entities FC'!K257+'13.non-residents FC'!J89*'13.non-residents FC'!K89)/('11.individulas FC'!J257+'12.legal entities FC'!J257+'13.non-residents FC'!J89)</f>
        <v>3.5161604396107085</v>
      </c>
      <c r="L257" s="29">
        <f>'11.individulas FC'!L257+'12.legal entities FC'!L257+'13.non-residents FC'!L89</f>
        <v>273519.3</v>
      </c>
      <c r="M257" s="28">
        <f>('11.individulas FC'!L257*'11.individulas FC'!M257+'12.legal entities FC'!L257*'12.legal entities FC'!M257+'13.non-residents FC'!L89*'13.non-residents FC'!M89)/('11.individulas FC'!L257+'12.legal entities FC'!L257+'13.non-residents FC'!L89)</f>
        <v>2.9838534172908453</v>
      </c>
      <c r="N257" s="29">
        <f>'11.individulas FC'!N257+'12.legal entities FC'!N257+'13.non-residents FC'!N89</f>
        <v>599620.10000000009</v>
      </c>
      <c r="O257" s="28">
        <f>('11.individulas FC'!N257*'11.individulas FC'!O257+'12.legal entities FC'!N257*'12.legal entities FC'!O257+'13.non-residents FC'!N89*'13.non-residents FC'!O89)/('11.individulas FC'!N257+'12.legal entities FC'!N257+'13.non-residents FC'!N89)</f>
        <v>4.215434782789969</v>
      </c>
      <c r="P257" s="29">
        <f>'11.individulas FC'!P257+'12.legal entities FC'!P257+'13.non-residents FC'!P89</f>
        <v>651354.30000000005</v>
      </c>
      <c r="Q257" s="28">
        <f>('11.individulas FC'!P257*'11.individulas FC'!Q257+'12.legal entities FC'!P257*'12.legal entities FC'!Q257+'13.non-residents FC'!P89*'13.non-residents FC'!Q89)/('11.individulas FC'!P257+'12.legal entities FC'!P257+'13.non-residents FC'!P89)</f>
        <v>4.6819645498617266</v>
      </c>
      <c r="R257" s="30">
        <f>'11.individulas FC'!R257+'12.legal entities FC'!R257+'13.non-residents FC'!R89</f>
        <v>12363.699999999999</v>
      </c>
      <c r="S257" s="31">
        <f>('11.individulas FC'!R257*'11.individulas FC'!S257+'12.legal entities FC'!R257*'12.legal entities FC'!S257+'13.non-residents FC'!R89*'13.non-residents FC'!S89)/('11.individulas FC'!R257+'12.legal entities FC'!R257+'13.non-residents FC'!R89)</f>
        <v>8.8848726513907632</v>
      </c>
    </row>
    <row r="258" spans="1:19" ht="14.25" customHeight="1" x14ac:dyDescent="0.2">
      <c r="A258" s="26" t="s">
        <v>27</v>
      </c>
      <c r="B258" s="27">
        <f>'11.individulas FC'!B258+'12.legal entities FC'!B258+'13.non-residents FC'!B90</f>
        <v>20360023.560000002</v>
      </c>
      <c r="C258" s="28">
        <f>('11.individulas FC'!B258*'11.individulas FC'!C258+'12.legal entities FC'!B258*'12.legal entities FC'!C258+'13.non-residents FC'!B90*'13.non-residents FC'!C90)/('11.individulas FC'!B258+'12.legal entities FC'!B258+'13.non-residents FC'!B90)</f>
        <v>0.54831654546474395</v>
      </c>
      <c r="D258" s="29">
        <f>'11.individulas FC'!D258+'12.legal entities FC'!D258+'13.non-residents FC'!D90</f>
        <v>18588865</v>
      </c>
      <c r="E258" s="28">
        <f>('11.individulas FC'!D258*'11.individulas FC'!E258+'12.legal entities FC'!D258*'12.legal entities FC'!E258+'13.non-residents FC'!D90*'13.non-residents FC'!E90)/('11.individulas FC'!D258+'12.legal entities FC'!D258+'13.non-residents FC'!D90)</f>
        <v>0.14264811923697332</v>
      </c>
      <c r="F258" s="29">
        <f t="shared" si="10"/>
        <v>1771158.56</v>
      </c>
      <c r="G258" s="28">
        <f t="shared" si="11"/>
        <v>4.8059340057052822</v>
      </c>
      <c r="H258" s="29">
        <f>'11.individulas FC'!H258+'12.legal entities FC'!H258+'13.non-residents FC'!H90</f>
        <v>90411.06</v>
      </c>
      <c r="I258" s="28">
        <f>('11.individulas FC'!H258*'11.individulas FC'!I258+'12.legal entities FC'!H258*'12.legal entities FC'!I258+'13.non-residents FC'!H90*'13.non-residents FC'!I90)/('11.individulas FC'!H258+'12.legal entities FC'!H258+'13.non-residents FC'!H90)</f>
        <v>0.33924086278824739</v>
      </c>
      <c r="J258" s="29">
        <f>'11.individulas FC'!J258+'12.legal entities FC'!J258+'13.non-residents FC'!J90</f>
        <v>68189</v>
      </c>
      <c r="K258" s="28">
        <f>('11.individulas FC'!J258*'11.individulas FC'!K258+'12.legal entities FC'!J258*'12.legal entities FC'!K258+'13.non-residents FC'!J90*'13.non-residents FC'!K90)/('11.individulas FC'!J258+'12.legal entities FC'!J258+'13.non-residents FC'!J90)</f>
        <v>4.2341118508850411</v>
      </c>
      <c r="L258" s="29">
        <f>'11.individulas FC'!L258+'12.legal entities FC'!L258+'13.non-residents FC'!L90</f>
        <v>430978.69999999995</v>
      </c>
      <c r="M258" s="28">
        <f>('11.individulas FC'!L258*'11.individulas FC'!M258+'12.legal entities FC'!L258*'12.legal entities FC'!M258+'13.non-residents FC'!L90*'13.non-residents FC'!M90)/('11.individulas FC'!L258+'12.legal entities FC'!L258+'13.non-residents FC'!L90)</f>
        <v>3.2711966670278598</v>
      </c>
      <c r="N258" s="29">
        <f>'11.individulas FC'!N258+'12.legal entities FC'!N258+'13.non-residents FC'!N90</f>
        <v>379408.3</v>
      </c>
      <c r="O258" s="28">
        <f>('11.individulas FC'!N258*'11.individulas FC'!O258+'12.legal entities FC'!N258*'12.legal entities FC'!O258+'13.non-residents FC'!N90*'13.non-residents FC'!O90)/('11.individulas FC'!N258+'12.legal entities FC'!N258+'13.non-residents FC'!N90)</f>
        <v>4.786735118867985</v>
      </c>
      <c r="P258" s="29">
        <f>'11.individulas FC'!P258+'12.legal entities FC'!P258+'13.non-residents FC'!P90</f>
        <v>799892.3</v>
      </c>
      <c r="Q258" s="28">
        <f>('11.individulas FC'!P258*'11.individulas FC'!Q258+'12.legal entities FC'!P258*'12.legal entities FC'!Q258+'13.non-residents FC'!P90*'13.non-residents FC'!Q90)/('11.individulas FC'!P258+'12.legal entities FC'!P258+'13.non-residents FC'!P90)</f>
        <v>6.1819671235740099</v>
      </c>
      <c r="R258" s="29">
        <f>'11.individulas FC'!R258+'12.legal entities FC'!R258+'13.non-residents FC'!R90</f>
        <v>2279.1999999999998</v>
      </c>
      <c r="S258" s="28">
        <f>('11.individulas FC'!R258*'11.individulas FC'!S258+'12.legal entities FC'!R258*'12.legal entities FC'!S258+'13.non-residents FC'!R90*'13.non-residents FC'!S90)/('11.individulas FC'!R258+'12.legal entities FC'!R258+'13.non-residents FC'!R90)</f>
        <v>9.5775500175500188</v>
      </c>
    </row>
    <row r="259" spans="1:19" ht="14.25" customHeight="1" x14ac:dyDescent="0.2">
      <c r="A259" s="26" t="s">
        <v>28</v>
      </c>
      <c r="B259" s="27">
        <f>'11.individulas FC'!B259+'12.legal entities FC'!B259+'13.non-residents FC'!B91</f>
        <v>20212456.300000001</v>
      </c>
      <c r="C259" s="28">
        <f>('11.individulas FC'!B259*'11.individulas FC'!C259+'12.legal entities FC'!B259*'12.legal entities FC'!C259+'13.non-residents FC'!B91*'13.non-residents FC'!C91)/('11.individulas FC'!B259+'12.legal entities FC'!B259+'13.non-residents FC'!B91)</f>
        <v>0.54674848514081886</v>
      </c>
      <c r="D259" s="29">
        <f>'11.individulas FC'!D259+'12.legal entities FC'!D259+'13.non-residents FC'!D91</f>
        <v>18365776</v>
      </c>
      <c r="E259" s="28">
        <f>('11.individulas FC'!D259*'11.individulas FC'!E259+'12.legal entities FC'!D259*'12.legal entities FC'!E259+'13.non-residents FC'!D91*'13.non-residents FC'!E91)/('11.individulas FC'!D259+'12.legal entities FC'!D259+'13.non-residents FC'!D91)</f>
        <v>0.13150825845855901</v>
      </c>
      <c r="F259" s="29">
        <f t="shared" si="10"/>
        <v>1846680.3000000003</v>
      </c>
      <c r="G259" s="28">
        <f t="shared" si="11"/>
        <v>4.6764340562900886</v>
      </c>
      <c r="H259" s="29">
        <f>'11.individulas FC'!H259+'12.legal entities FC'!H259+'13.non-residents FC'!H91</f>
        <v>18483.7</v>
      </c>
      <c r="I259" s="28">
        <f>('11.individulas FC'!H259*'11.individulas FC'!I259+'12.legal entities FC'!H259*'12.legal entities FC'!I259+'13.non-residents FC'!H91*'13.non-residents FC'!I91)/('11.individulas FC'!H259+'12.legal entities FC'!H259+'13.non-residents FC'!H91)</f>
        <v>9.1712154492877502</v>
      </c>
      <c r="J259" s="29">
        <f>'11.individulas FC'!J259+'12.legal entities FC'!J259+'13.non-residents FC'!J91</f>
        <v>102864.9</v>
      </c>
      <c r="K259" s="28">
        <f>('11.individulas FC'!J259*'11.individulas FC'!K259+'12.legal entities FC'!J259*'12.legal entities FC'!K259+'13.non-residents FC'!J91*'13.non-residents FC'!K91)/('11.individulas FC'!J259+'12.legal entities FC'!J259+'13.non-residents FC'!J91)</f>
        <v>2.8272205193413886</v>
      </c>
      <c r="L259" s="29">
        <f>'11.individulas FC'!L259+'12.legal entities FC'!L259+'13.non-residents FC'!L91</f>
        <v>612032.80000000005</v>
      </c>
      <c r="M259" s="28">
        <f>('11.individulas FC'!L259*'11.individulas FC'!M259+'12.legal entities FC'!L259*'12.legal entities FC'!M259+'13.non-residents FC'!L91*'13.non-residents FC'!M91)/('11.individulas FC'!L259+'12.legal entities FC'!L259+'13.non-residents FC'!L91)</f>
        <v>3.3849940934538147</v>
      </c>
      <c r="N259" s="29">
        <f>'11.individulas FC'!N259+'12.legal entities FC'!N259+'13.non-residents FC'!N91</f>
        <v>513585.20000000007</v>
      </c>
      <c r="O259" s="28">
        <f>('11.individulas FC'!N259*'11.individulas FC'!O259+'12.legal entities FC'!N259*'12.legal entities FC'!O259+'13.non-residents FC'!N91*'13.non-residents FC'!O91)/('11.individulas FC'!N259+'12.legal entities FC'!N259+'13.non-residents FC'!N91)</f>
        <v>6.5025249890378447</v>
      </c>
      <c r="P259" s="29">
        <f>'11.individulas FC'!P259+'12.legal entities FC'!P259+'13.non-residents FC'!P91</f>
        <v>597103.1</v>
      </c>
      <c r="Q259" s="28">
        <f>('11.individulas FC'!P259*'11.individulas FC'!Q259+'12.legal entities FC'!P259*'12.legal entities FC'!Q259+'13.non-residents FC'!P91*'13.non-residents FC'!Q91)/('11.individulas FC'!P259+'12.legal entities FC'!P259+'13.non-residents FC'!P91)</f>
        <v>4.5868549250539825</v>
      </c>
      <c r="R259" s="30">
        <f>'11.individulas FC'!R259+'12.legal entities FC'!R259+'13.non-residents FC'!R91</f>
        <v>2610.6</v>
      </c>
      <c r="S259" s="31">
        <f>('11.individulas FC'!R259*'11.individulas FC'!S259+'12.legal entities FC'!R259*'12.legal entities FC'!S259+'13.non-residents FC'!R91*'13.non-residents FC'!S91)/('11.individulas FC'!R259+'12.legal entities FC'!R259+'13.non-residents FC'!R91)</f>
        <v>9.7240442810081991</v>
      </c>
    </row>
    <row r="260" spans="1:19" ht="14.25" customHeight="1" thickBot="1" x14ac:dyDescent="0.25">
      <c r="A260" s="32" t="s">
        <v>29</v>
      </c>
      <c r="B260" s="33">
        <f>'11.individulas FC'!B260+'12.legal entities FC'!B260+'13.non-residents FC'!B92</f>
        <v>25384271.300000001</v>
      </c>
      <c r="C260" s="34">
        <f>('11.individulas FC'!B260*'11.individulas FC'!C260+'12.legal entities FC'!B260*'12.legal entities FC'!C260+'13.non-residents FC'!B92*'13.non-residents FC'!C92)/('11.individulas FC'!B260+'12.legal entities FC'!B260+'13.non-residents FC'!B92)</f>
        <v>0.56056320450687902</v>
      </c>
      <c r="D260" s="35">
        <f>'11.individulas FC'!D260+'12.legal entities FC'!D260+'13.non-residents FC'!D92</f>
        <v>23088106.000000004</v>
      </c>
      <c r="E260" s="34">
        <f>('11.individulas FC'!D260*'11.individulas FC'!E260+'12.legal entities FC'!D260*'12.legal entities FC'!E260+'13.non-residents FC'!D92*'13.non-residents FC'!E92)/('11.individulas FC'!D260+'12.legal entities FC'!D260+'13.non-residents FC'!D92)</f>
        <v>0.15438105468677246</v>
      </c>
      <c r="F260" s="35">
        <f t="shared" si="10"/>
        <v>2296165.3000000003</v>
      </c>
      <c r="G260" s="34">
        <f t="shared" si="11"/>
        <v>4.6447537156841436</v>
      </c>
      <c r="H260" s="35">
        <f>'11.individulas FC'!H260+'12.legal entities FC'!H260+'13.non-residents FC'!H92</f>
        <v>17693</v>
      </c>
      <c r="I260" s="34">
        <f>('11.individulas FC'!H260*'11.individulas FC'!I260+'12.legal entities FC'!H260*'12.legal entities FC'!I260+'13.non-residents FC'!H92*'13.non-residents FC'!I92)/('11.individulas FC'!H260+'12.legal entities FC'!H260+'13.non-residents FC'!H92)</f>
        <v>2.4713158311196524</v>
      </c>
      <c r="J260" s="35">
        <f>'11.individulas FC'!J260+'12.legal entities FC'!J260+'13.non-residents FC'!J92</f>
        <v>139174.80000000002</v>
      </c>
      <c r="K260" s="34">
        <f>('11.individulas FC'!J260*'11.individulas FC'!K260+'12.legal entities FC'!J260*'12.legal entities FC'!K260+'13.non-residents FC'!J92*'13.non-residents FC'!K92)/('11.individulas FC'!J260+'12.legal entities FC'!J260+'13.non-residents FC'!J92)</f>
        <v>4.1978099842787628</v>
      </c>
      <c r="L260" s="35">
        <f>'11.individulas FC'!L260+'12.legal entities FC'!L260+'13.non-residents FC'!L92</f>
        <v>498002.6</v>
      </c>
      <c r="M260" s="34">
        <f>('11.individulas FC'!L260*'11.individulas FC'!M260+'12.legal entities FC'!L260*'12.legal entities FC'!M260+'13.non-residents FC'!L92*'13.non-residents FC'!M92)/('11.individulas FC'!L260+'12.legal entities FC'!L260+'13.non-residents FC'!L92)</f>
        <v>3.6386145333377784</v>
      </c>
      <c r="N260" s="35">
        <f>'11.individulas FC'!N260+'12.legal entities FC'!N260+'13.non-residents FC'!N92</f>
        <v>645859.59999999986</v>
      </c>
      <c r="O260" s="34">
        <f>('11.individulas FC'!N260*'11.individulas FC'!O260+'12.legal entities FC'!N260*'12.legal entities FC'!O260+'13.non-residents FC'!N92*'13.non-residents FC'!O92)/('11.individulas FC'!N260+'12.legal entities FC'!N260+'13.non-residents FC'!N92)</f>
        <v>5.6886563503894658</v>
      </c>
      <c r="P260" s="35">
        <f>'11.individulas FC'!P260+'12.legal entities FC'!P260+'13.non-residents FC'!P92</f>
        <v>993297.6</v>
      </c>
      <c r="Q260" s="34">
        <f>('11.individulas FC'!P260*'11.individulas FC'!Q260+'12.legal entities FC'!P260*'12.legal entities FC'!Q260+'13.non-residents FC'!P92*'13.non-residents FC'!Q92)/('11.individulas FC'!P260+'12.legal entities FC'!P260+'13.non-residents FC'!P92)</f>
        <v>4.5628701549263795</v>
      </c>
      <c r="R260" s="35">
        <f>'11.individulas FC'!R260+'12.legal entities FC'!R260+'13.non-residents FC'!R92</f>
        <v>2137.7000000000003</v>
      </c>
      <c r="S260" s="34">
        <f>('11.individulas FC'!R260*'11.individulas FC'!S260+'12.legal entities FC'!R260*'12.legal entities FC'!S260+'13.non-residents FC'!R92*'13.non-residents FC'!S92)/('11.individulas FC'!R260+'12.legal entities FC'!R260+'13.non-residents FC'!R92)</f>
        <v>8.7791392618234543</v>
      </c>
    </row>
    <row r="261" spans="1:19" ht="14.25" customHeight="1" x14ac:dyDescent="0.2">
      <c r="A261" s="26" t="s">
        <v>50</v>
      </c>
      <c r="B261" s="27">
        <f>'11.individulas FC'!B261+'12.legal entities FC'!B261+'13.non-residents FC'!B93</f>
        <v>17262683.199999999</v>
      </c>
      <c r="C261" s="28">
        <f>('11.individulas FC'!B261*'11.individulas FC'!C261+'12.legal entities FC'!B261*'12.legal entities FC'!C261+'13.non-residents FC'!B93*'13.non-residents FC'!C93)/('11.individulas FC'!B261+'12.legal entities FC'!B261+'13.non-residents FC'!B93)</f>
        <v>0.97839067196691665</v>
      </c>
      <c r="D261" s="29">
        <f>'11.individulas FC'!D261+'12.legal entities FC'!D261+'13.non-residents FC'!D93</f>
        <v>15361413.1</v>
      </c>
      <c r="E261" s="28">
        <f>('11.individulas FC'!D261*'11.individulas FC'!E261+'12.legal entities FC'!D261*'12.legal entities FC'!E261+'13.non-residents FC'!D93*'13.non-residents FC'!E93)/('11.individulas FC'!D261+'12.legal entities FC'!D261+'13.non-residents FC'!D93)</f>
        <v>0.60649855188127189</v>
      </c>
      <c r="F261" s="29">
        <f t="shared" si="10"/>
        <v>1901270.1</v>
      </c>
      <c r="G261" s="28">
        <f t="shared" si="11"/>
        <v>3.9831128759664396</v>
      </c>
      <c r="H261" s="29">
        <f>'11.individulas FC'!H261+'12.legal entities FC'!H261+'13.non-residents FC'!H93</f>
        <v>7207.5999999999995</v>
      </c>
      <c r="I261" s="28">
        <f>('11.individulas FC'!H261*'11.individulas FC'!I261+'12.legal entities FC'!H261*'12.legal entities FC'!I261+'13.non-residents FC'!H93*'13.non-residents FC'!I93)/('11.individulas FC'!H261+'12.legal entities FC'!H261+'13.non-residents FC'!H93)</f>
        <v>4.419484433098396</v>
      </c>
      <c r="J261" s="29">
        <f>'11.individulas FC'!J261+'12.legal entities FC'!J261+'13.non-residents FC'!J93</f>
        <v>91916.5</v>
      </c>
      <c r="K261" s="28">
        <f>('11.individulas FC'!J261*'11.individulas FC'!K261+'12.legal entities FC'!J261*'12.legal entities FC'!K261+'13.non-residents FC'!J93*'13.non-residents FC'!K93)/('11.individulas FC'!J261+'12.legal entities FC'!J261+'13.non-residents FC'!J93)</f>
        <v>3.0895430091441693</v>
      </c>
      <c r="L261" s="29">
        <f>'11.individulas FC'!L261+'12.legal entities FC'!L261+'13.non-residents FC'!L93</f>
        <v>558964.9</v>
      </c>
      <c r="M261" s="28">
        <f>('11.individulas FC'!L261*'11.individulas FC'!M261+'12.legal entities FC'!L261*'12.legal entities FC'!M261+'13.non-residents FC'!L93*'13.non-residents FC'!M93)/('11.individulas FC'!L261+'12.legal entities FC'!L261+'13.non-residents FC'!L93)</f>
        <v>3.7222805367564225</v>
      </c>
      <c r="N261" s="29">
        <f>'11.individulas FC'!N261+'12.legal entities FC'!N261+'13.non-residents FC'!N93</f>
        <v>689194.1</v>
      </c>
      <c r="O261" s="28">
        <f>('11.individulas FC'!N261*'11.individulas FC'!O261+'12.legal entities FC'!N261*'12.legal entities FC'!O261+'13.non-residents FC'!N93*'13.non-residents FC'!O93)/('11.individulas FC'!N261+'12.legal entities FC'!N261+'13.non-residents FC'!N93)</f>
        <v>3.7789839074362357</v>
      </c>
      <c r="P261" s="29">
        <f>'11.individulas FC'!P261+'12.legal entities FC'!P261+'13.non-residents FC'!P93</f>
        <v>528474.39999999991</v>
      </c>
      <c r="Q261" s="28">
        <f>('11.individulas FC'!P261*'11.individulas FC'!Q261+'12.legal entities FC'!P261*'12.legal entities FC'!Q261+'13.non-residents FC'!P93*'13.non-residents FC'!Q93)/('11.individulas FC'!P261+'12.legal entities FC'!P261+'13.non-residents FC'!P93)</f>
        <v>4.4872181604255585</v>
      </c>
      <c r="R261" s="30">
        <f>'11.individulas FC'!R261+'12.legal entities FC'!R261+'13.non-residents FC'!R93</f>
        <v>25512.600000000002</v>
      </c>
      <c r="S261" s="31">
        <f>('11.individulas FC'!R261*'11.individulas FC'!S261+'12.legal entities FC'!R261*'12.legal entities FC'!S261+'13.non-residents FC'!R93*'13.non-residents FC'!S93)/('11.individulas FC'!R261+'12.legal entities FC'!R261+'13.non-residents FC'!R93)</f>
        <v>7.8659977422920448</v>
      </c>
    </row>
    <row r="262" spans="1:19" ht="14.25" customHeight="1" x14ac:dyDescent="0.2">
      <c r="A262" s="26" t="s">
        <v>19</v>
      </c>
      <c r="B262" s="27">
        <f>'11.individulas FC'!B262+'12.legal entities FC'!B262+'13.non-residents FC'!B94</f>
        <v>15052664.799999999</v>
      </c>
      <c r="C262" s="28">
        <f>('11.individulas FC'!B262*'11.individulas FC'!C262+'12.legal entities FC'!B262*'12.legal entities FC'!C262+'13.non-residents FC'!B94*'13.non-residents FC'!C94)/('11.individulas FC'!B262+'12.legal entities FC'!B262+'13.non-residents FC'!B94)</f>
        <v>0.95350712546259597</v>
      </c>
      <c r="D262" s="29">
        <f>'11.individulas FC'!D262+'12.legal entities FC'!D262+'13.non-residents FC'!D94</f>
        <v>13587699.1</v>
      </c>
      <c r="E262" s="28">
        <f>('11.individulas FC'!D262*'11.individulas FC'!E262+'12.legal entities FC'!D262*'12.legal entities FC'!E262+'13.non-residents FC'!D94*'13.non-residents FC'!E94)/('11.individulas FC'!D262+'12.legal entities FC'!D262+'13.non-residents FC'!D94)</f>
        <v>0.60749344522944293</v>
      </c>
      <c r="F262" s="29">
        <f t="shared" si="10"/>
        <v>1464965.7</v>
      </c>
      <c r="G262" s="28">
        <f t="shared" si="11"/>
        <v>4.1628176038524307</v>
      </c>
      <c r="H262" s="29">
        <f>'11.individulas FC'!H262+'12.legal entities FC'!H262+'13.non-residents FC'!H94</f>
        <v>15776.1</v>
      </c>
      <c r="I262" s="28">
        <f>('11.individulas FC'!H262*'11.individulas FC'!I262+'12.legal entities FC'!H262*'12.legal entities FC'!I262+'13.non-residents FC'!H94*'13.non-residents FC'!I94)/('11.individulas FC'!H262+'12.legal entities FC'!H262+'13.non-residents FC'!H94)</f>
        <v>5.5118033607799148</v>
      </c>
      <c r="J262" s="29">
        <f>'11.individulas FC'!J262+'12.legal entities FC'!J262+'13.non-residents FC'!J94</f>
        <v>257598.9</v>
      </c>
      <c r="K262" s="28">
        <f>('11.individulas FC'!J262*'11.individulas FC'!K262+'12.legal entities FC'!J262*'12.legal entities FC'!K262+'13.non-residents FC'!J94*'13.non-residents FC'!K94)/('11.individulas FC'!J262+'12.legal entities FC'!J262+'13.non-residents FC'!J94)</f>
        <v>1.7234311676020357</v>
      </c>
      <c r="L262" s="29">
        <f>'11.individulas FC'!L262+'12.legal entities FC'!L262+'13.non-residents FC'!L94</f>
        <v>198564.3</v>
      </c>
      <c r="M262" s="28">
        <f>('11.individulas FC'!L262*'11.individulas FC'!M262+'12.legal entities FC'!L262*'12.legal entities FC'!M262+'13.non-residents FC'!L94*'13.non-residents FC'!M94)/('11.individulas FC'!L262+'12.legal entities FC'!L262+'13.non-residents FC'!L94)</f>
        <v>3.0521450381564055</v>
      </c>
      <c r="N262" s="29">
        <f>'11.individulas FC'!N262+'12.legal entities FC'!N262+'13.non-residents FC'!N94</f>
        <v>372067.4</v>
      </c>
      <c r="O262" s="28">
        <f>('11.individulas FC'!N262*'11.individulas FC'!O262+'12.legal entities FC'!N262*'12.legal entities FC'!O262+'13.non-residents FC'!N94*'13.non-residents FC'!O94)/('11.individulas FC'!N262+'12.legal entities FC'!N262+'13.non-residents FC'!N94)</f>
        <v>5.6712353138167968</v>
      </c>
      <c r="P262" s="29">
        <f>'11.individulas FC'!P262+'12.legal entities FC'!P262+'13.non-residents FC'!P94</f>
        <v>614950.39999999991</v>
      </c>
      <c r="Q262" s="28">
        <f>('11.individulas FC'!P262*'11.individulas FC'!Q262+'12.legal entities FC'!P262*'12.legal entities FC'!Q262+'13.non-residents FC'!P94*'13.non-residents FC'!Q94)/('11.individulas FC'!P262+'12.legal entities FC'!P262+'13.non-residents FC'!P94)</f>
        <v>4.5585613603958954</v>
      </c>
      <c r="R262" s="30">
        <f>'11.individulas FC'!R262+'12.legal entities FC'!R262+'13.non-residents FC'!R94</f>
        <v>6008.6</v>
      </c>
      <c r="S262" s="31">
        <f>('11.individulas FC'!R262*'11.individulas FC'!S262+'12.legal entities FC'!R262*'12.legal entities FC'!S262+'13.non-residents FC'!R94*'13.non-residents FC'!S94)/('11.individulas FC'!R262+'12.legal entities FC'!R262+'13.non-residents FC'!R94)</f>
        <v>7.9982555004493578</v>
      </c>
    </row>
    <row r="263" spans="1:19" ht="14.25" customHeight="1" x14ac:dyDescent="0.2">
      <c r="A263" s="26" t="s">
        <v>20</v>
      </c>
      <c r="B263" s="27">
        <f>'11.individulas FC'!B263+'12.legal entities FC'!B263+'13.non-residents FC'!B95</f>
        <v>20979184.200000003</v>
      </c>
      <c r="C263" s="28">
        <f>('11.individulas FC'!B263*'11.individulas FC'!C263+'12.legal entities FC'!B263*'12.legal entities FC'!C263+'13.non-residents FC'!B95*'13.non-residents FC'!C95)/('11.individulas FC'!B263+'12.legal entities FC'!B263+'13.non-residents FC'!B95)</f>
        <v>0.73221719784509043</v>
      </c>
      <c r="D263" s="29">
        <f>'11.individulas FC'!D263+'12.legal entities FC'!D263+'13.non-residents FC'!D95</f>
        <v>19247522.800000001</v>
      </c>
      <c r="E263" s="28">
        <f>('11.individulas FC'!D263*'11.individulas FC'!E263+'12.legal entities FC'!D263*'12.legal entities FC'!E263+'13.non-residents FC'!D95*'13.non-residents FC'!E95)/('11.individulas FC'!D263+'12.legal entities FC'!D263+'13.non-residents FC'!D95)</f>
        <v>0.31363666118114691</v>
      </c>
      <c r="F263" s="29">
        <f t="shared" si="10"/>
        <v>1731661.4</v>
      </c>
      <c r="G263" s="28">
        <f t="shared" si="11"/>
        <v>5.384765567333198</v>
      </c>
      <c r="H263" s="29">
        <f>'11.individulas FC'!H263+'12.legal entities FC'!H263+'13.non-residents FC'!H95</f>
        <v>73702.5</v>
      </c>
      <c r="I263" s="28">
        <f>('11.individulas FC'!H263*'11.individulas FC'!I263+'12.legal entities FC'!H263*'12.legal entities FC'!I263+'13.non-residents FC'!H95*'13.non-residents FC'!I95)/('11.individulas FC'!H263+'12.legal entities FC'!H263+'13.non-residents FC'!H95)</f>
        <v>7.0282275635154843</v>
      </c>
      <c r="J263" s="29">
        <f>'11.individulas FC'!J263+'12.legal entities FC'!J263+'13.non-residents FC'!J95</f>
        <v>91733</v>
      </c>
      <c r="K263" s="28">
        <f>('11.individulas FC'!J263*'11.individulas FC'!K263+'12.legal entities FC'!J263*'12.legal entities FC'!K263+'13.non-residents FC'!J95*'13.non-residents FC'!K95)/('11.individulas FC'!J263+'12.legal entities FC'!J263+'13.non-residents FC'!J95)</f>
        <v>4.9410865446458745</v>
      </c>
      <c r="L263" s="29">
        <f>'11.individulas FC'!L263+'12.legal entities FC'!L263+'13.non-residents FC'!L95</f>
        <v>229138</v>
      </c>
      <c r="M263" s="28">
        <f>('11.individulas FC'!L263*'11.individulas FC'!M263+'12.legal entities FC'!L263*'12.legal entities FC'!M263+'13.non-residents FC'!L95*'13.non-residents FC'!M95)/('11.individulas FC'!L263+'12.legal entities FC'!L263+'13.non-residents FC'!L95)</f>
        <v>5.7887316638881368</v>
      </c>
      <c r="N263" s="29">
        <f>'11.individulas FC'!N263+'12.legal entities FC'!N263+'13.non-residents FC'!N95</f>
        <v>534971.6</v>
      </c>
      <c r="O263" s="28">
        <f>('11.individulas FC'!N263*'11.individulas FC'!O263+'12.legal entities FC'!N263*'12.legal entities FC'!O263+'13.non-residents FC'!N95*'13.non-residents FC'!O95)/('11.individulas FC'!N263+'12.legal entities FC'!N263+'13.non-residents FC'!N95)</f>
        <v>5.9465833083475834</v>
      </c>
      <c r="P263" s="29">
        <f>'11.individulas FC'!P263+'12.legal entities FC'!P263+'13.non-residents FC'!P95</f>
        <v>799874.9</v>
      </c>
      <c r="Q263" s="28">
        <f>('11.individulas FC'!P263*'11.individulas FC'!Q263+'12.legal entities FC'!P263*'12.legal entities FC'!Q263+'13.non-residents FC'!P95*'13.non-residents FC'!Q95)/('11.individulas FC'!P263+'12.legal entities FC'!P263+'13.non-residents FC'!P95)</f>
        <v>4.7852606251302543</v>
      </c>
      <c r="R263" s="29">
        <f>'11.individulas FC'!R263+'12.legal entities FC'!R263+'13.non-residents FC'!R95</f>
        <v>2241.4</v>
      </c>
      <c r="S263" s="28">
        <f>('11.individulas FC'!R263*'11.individulas FC'!S263+'12.legal entities FC'!R263*'12.legal entities FC'!S263+'13.non-residents FC'!R95*'13.non-residents FC'!S95)/('11.individulas FC'!R263+'12.legal entities FC'!R263+'13.non-residents FC'!R95)</f>
        <v>8.0532702775051277</v>
      </c>
    </row>
    <row r="264" spans="1:19" ht="14.25" customHeight="1" x14ac:dyDescent="0.2">
      <c r="A264" s="26" t="s">
        <v>21</v>
      </c>
      <c r="B264" s="27">
        <f>'11.individulas FC'!B264+'12.legal entities FC'!B264+'13.non-residents FC'!B96</f>
        <v>16213503.300000001</v>
      </c>
      <c r="C264" s="28">
        <f>('11.individulas FC'!B264*'11.individulas FC'!C264+'12.legal entities FC'!B264*'12.legal entities FC'!C264+'13.non-residents FC'!B96*'13.non-residents FC'!C96)/('11.individulas FC'!B264+'12.legal entities FC'!B264+'13.non-residents FC'!B96)</f>
        <v>0.50214954043892535</v>
      </c>
      <c r="D264" s="29">
        <f>'11.individulas FC'!D264+'12.legal entities FC'!D264+'13.non-residents FC'!D96</f>
        <v>15062288.5</v>
      </c>
      <c r="E264" s="28">
        <f>('11.individulas FC'!D264*'11.individulas FC'!E264+'12.legal entities FC'!D264*'12.legal entities FC'!E264+'13.non-residents FC'!D96*'13.non-residents FC'!E96)/('11.individulas FC'!D264+'12.legal entities FC'!D264+'13.non-residents FC'!D96)</f>
        <v>0.20084691771771604</v>
      </c>
      <c r="F264" s="29">
        <f t="shared" si="10"/>
        <v>1151214.8</v>
      </c>
      <c r="G264" s="28">
        <f t="shared" si="11"/>
        <v>4.444339155472985</v>
      </c>
      <c r="H264" s="29">
        <f>'11.individulas FC'!H264+'12.legal entities FC'!H264+'13.non-residents FC'!H96</f>
        <v>45391.900000000009</v>
      </c>
      <c r="I264" s="28">
        <f>('11.individulas FC'!H264*'11.individulas FC'!I264+'12.legal entities FC'!H264*'12.legal entities FC'!I264+'13.non-residents FC'!H96*'13.non-residents FC'!I96)/('11.individulas FC'!H264+'12.legal entities FC'!H264+'13.non-residents FC'!H96)</f>
        <v>2.2974888471291175</v>
      </c>
      <c r="J264" s="29">
        <f>'11.individulas FC'!J264+'12.legal entities FC'!J264+'13.non-residents FC'!J96</f>
        <v>98728.8</v>
      </c>
      <c r="K264" s="28">
        <f>('11.individulas FC'!J264*'11.individulas FC'!K264+'12.legal entities FC'!J264*'12.legal entities FC'!K264+'13.non-residents FC'!J96*'13.non-residents FC'!K96)/('11.individulas FC'!J264+'12.legal entities FC'!J264+'13.non-residents FC'!J96)</f>
        <v>3.4969896625908512</v>
      </c>
      <c r="L264" s="29">
        <f>'11.individulas FC'!L264+'12.legal entities FC'!L264+'13.non-residents FC'!L96</f>
        <v>256958.59999999998</v>
      </c>
      <c r="M264" s="28">
        <f>('11.individulas FC'!L264*'11.individulas FC'!M264+'12.legal entities FC'!L264*'12.legal entities FC'!M264+'13.non-residents FC'!L96*'13.non-residents FC'!M96)/('11.individulas FC'!L264+'12.legal entities FC'!L264+'13.non-residents FC'!L96)</f>
        <v>4.2736595622796836</v>
      </c>
      <c r="N264" s="29">
        <f>'11.individulas FC'!N264+'12.legal entities FC'!N264+'13.non-residents FC'!N96</f>
        <v>372655.7</v>
      </c>
      <c r="O264" s="28">
        <f>('11.individulas FC'!N264*'11.individulas FC'!O264+'12.legal entities FC'!N264*'12.legal entities FC'!O264+'13.non-residents FC'!N96*'13.non-residents FC'!O96)/('11.individulas FC'!N264+'12.legal entities FC'!N264+'13.non-residents FC'!N96)</f>
        <v>5.0882513725135556</v>
      </c>
      <c r="P264" s="29">
        <f>'11.individulas FC'!P264+'12.legal entities FC'!P264+'13.non-residents FC'!P96</f>
        <v>375609.50000000006</v>
      </c>
      <c r="Q264" s="28">
        <f>('11.individulas FC'!P264*'11.individulas FC'!Q264+'12.legal entities FC'!P264*'12.legal entities FC'!Q264+'13.non-residents FC'!P96*'13.non-residents FC'!Q96)/('11.individulas FC'!P264+'12.legal entities FC'!P264+'13.non-residents FC'!P96)</f>
        <v>4.4090792006059498</v>
      </c>
      <c r="R264" s="30">
        <f>'11.individulas FC'!R264+'12.legal entities FC'!R264+'13.non-residents FC'!R96</f>
        <v>1870.3</v>
      </c>
      <c r="S264" s="31">
        <f>('11.individulas FC'!R264*'11.individulas FC'!S264+'12.legal entities FC'!R264*'12.legal entities FC'!S264+'13.non-residents FC'!R96*'13.non-residents FC'!S96)/('11.individulas FC'!R264+'12.legal entities FC'!R264+'13.non-residents FC'!R96)</f>
        <v>8.7881869218841864</v>
      </c>
    </row>
    <row r="265" spans="1:19" ht="14.25" customHeight="1" x14ac:dyDescent="0.2">
      <c r="A265" s="26" t="s">
        <v>22</v>
      </c>
      <c r="B265" s="27">
        <f>'11.individulas FC'!B265+'12.legal entities FC'!B265+'13.non-residents FC'!B97</f>
        <v>18846880</v>
      </c>
      <c r="C265" s="28">
        <f>('11.individulas FC'!B265*'11.individulas FC'!C265+'12.legal entities FC'!B265*'12.legal entities FC'!C265+'13.non-residents FC'!B97*'13.non-residents FC'!C97)/('11.individulas FC'!B265+'12.legal entities FC'!B265+'13.non-residents FC'!B97)</f>
        <v>0.54739107358883821</v>
      </c>
      <c r="D265" s="29">
        <f>'11.individulas FC'!D265+'12.legal entities FC'!D265+'13.non-residents FC'!D97</f>
        <v>16735399.199999999</v>
      </c>
      <c r="E265" s="28">
        <f>('11.individulas FC'!D265*'11.individulas FC'!E265+'12.legal entities FC'!D265*'12.legal entities FC'!E265+'13.non-residents FC'!D97*'13.non-residents FC'!E97)/('11.individulas FC'!D265+'12.legal entities FC'!D265+'13.non-residents FC'!D97)</f>
        <v>0.17221305721825883</v>
      </c>
      <c r="F265" s="29">
        <f t="shared" si="10"/>
        <v>2111480.7999999998</v>
      </c>
      <c r="G265" s="28">
        <f t="shared" si="11"/>
        <v>3.5210169171322789</v>
      </c>
      <c r="H265" s="29">
        <f>'11.individulas FC'!H265+'12.legal entities FC'!H265+'13.non-residents FC'!H97</f>
        <v>99594.8</v>
      </c>
      <c r="I265" s="28">
        <f>('11.individulas FC'!H265*'11.individulas FC'!I265+'12.legal entities FC'!H265*'12.legal entities FC'!I265+'13.non-residents FC'!H97*'13.non-residents FC'!I97)/('11.individulas FC'!H265+'12.legal entities FC'!H265+'13.non-residents FC'!H97)</f>
        <v>0.61049696369689976</v>
      </c>
      <c r="J265" s="29">
        <f>'11.individulas FC'!J265+'12.legal entities FC'!J265+'13.non-residents FC'!J97</f>
        <v>294806.10000000003</v>
      </c>
      <c r="K265" s="28">
        <f>('11.individulas FC'!J265*'11.individulas FC'!K265+'12.legal entities FC'!J265*'12.legal entities FC'!K265+'13.non-residents FC'!J97*'13.non-residents FC'!K97)/('11.individulas FC'!J265+'12.legal entities FC'!J265+'13.non-residents FC'!J97)</f>
        <v>1.5814649459424346</v>
      </c>
      <c r="L265" s="29">
        <f>'11.individulas FC'!L265+'12.legal entities FC'!L265+'13.non-residents FC'!L97</f>
        <v>412141.89999999997</v>
      </c>
      <c r="M265" s="28">
        <f>('11.individulas FC'!L265*'11.individulas FC'!M265+'12.legal entities FC'!L265*'12.legal entities FC'!M265+'13.non-residents FC'!L97*'13.non-residents FC'!M97)/('11.individulas FC'!L265+'12.legal entities FC'!L265+'13.non-residents FC'!L97)</f>
        <v>1.7348000700729544</v>
      </c>
      <c r="N265" s="29">
        <f>'11.individulas FC'!N265+'12.legal entities FC'!N265+'13.non-residents FC'!N97</f>
        <v>390157.99999999994</v>
      </c>
      <c r="O265" s="28">
        <f>('11.individulas FC'!N265*'11.individulas FC'!O265+'12.legal entities FC'!N265*'12.legal entities FC'!O265+'13.non-residents FC'!N97*'13.non-residents FC'!O97)/('11.individulas FC'!N265+'12.legal entities FC'!N265+'13.non-residents FC'!N97)</f>
        <v>3.784625782375346</v>
      </c>
      <c r="P265" s="29">
        <f>'11.individulas FC'!P265+'12.legal entities FC'!P265+'13.non-residents FC'!P97</f>
        <v>902104.1</v>
      </c>
      <c r="Q265" s="28">
        <f>('11.individulas FC'!P265*'11.individulas FC'!Q265+'12.legal entities FC'!P265*'12.legal entities FC'!Q265+'13.non-residents FC'!P97*'13.non-residents FC'!Q97)/('11.individulas FC'!P265+'12.legal entities FC'!P265+'13.non-residents FC'!P97)</f>
        <v>5.104973734184334</v>
      </c>
      <c r="R265" s="30">
        <f>'11.individulas FC'!R265+'12.legal entities FC'!R265+'13.non-residents FC'!R97</f>
        <v>12675.9</v>
      </c>
      <c r="S265" s="31">
        <f>('11.individulas FC'!R265*'11.individulas FC'!S265+'12.legal entities FC'!R265*'12.legal entities FC'!S265+'13.non-residents FC'!R97*'13.non-residents FC'!S97)/('11.individulas FC'!R265+'12.legal entities FC'!R265+'13.non-residents FC'!R97)</f>
        <v>8.7353341380099252</v>
      </c>
    </row>
    <row r="266" spans="1:19" ht="14.25" customHeight="1" x14ac:dyDescent="0.2">
      <c r="A266" s="26" t="s">
        <v>23</v>
      </c>
      <c r="B266" s="27">
        <f>'11.individulas FC'!B266+'12.legal entities FC'!B266+'13.non-residents FC'!B98</f>
        <v>17343919.099999998</v>
      </c>
      <c r="C266" s="28">
        <f>('11.individulas FC'!B266*'11.individulas FC'!C266+'12.legal entities FC'!B266*'12.legal entities FC'!C266+'13.non-residents FC'!B98*'13.non-residents FC'!C98)/('11.individulas FC'!B266+'12.legal entities FC'!B266+'13.non-residents FC'!B98)</f>
        <v>0.72241069972472371</v>
      </c>
      <c r="D266" s="29">
        <f>'11.individulas FC'!D266+'12.legal entities FC'!D266+'13.non-residents FC'!D98</f>
        <v>15569553.799999999</v>
      </c>
      <c r="E266" s="28">
        <f>('11.individulas FC'!D266*'11.individulas FC'!E266+'12.legal entities FC'!D266*'12.legal entities FC'!E266+'13.non-residents FC'!D98*'13.non-residents FC'!E98)/('11.individulas FC'!D266+'12.legal entities FC'!D266+'13.non-residents FC'!D98)</f>
        <v>0.24259312203282274</v>
      </c>
      <c r="F266" s="29">
        <f t="shared" si="10"/>
        <v>1774365.3</v>
      </c>
      <c r="G266" s="28">
        <f t="shared" si="11"/>
        <v>4.9326742740065992</v>
      </c>
      <c r="H266" s="29">
        <f>'11.individulas FC'!H266+'12.legal entities FC'!H266+'13.non-residents FC'!H98</f>
        <v>23292.5</v>
      </c>
      <c r="I266" s="28">
        <f>('11.individulas FC'!H266*'11.individulas FC'!I266+'12.legal entities FC'!H266*'12.legal entities FC'!I266+'13.non-residents FC'!H98*'13.non-residents FC'!I98)/('11.individulas FC'!H266+'12.legal entities FC'!H266+'13.non-residents FC'!H98)</f>
        <v>1.8324487710636452</v>
      </c>
      <c r="J266" s="29">
        <f>'11.individulas FC'!J266+'12.legal entities FC'!J266+'13.non-residents FC'!J98</f>
        <v>162103</v>
      </c>
      <c r="K266" s="28">
        <f>('11.individulas FC'!J266*'11.individulas FC'!K266+'12.legal entities FC'!J266*'12.legal entities FC'!K266+'13.non-residents FC'!J98*'13.non-residents FC'!K98)/('11.individulas FC'!J266+'12.legal entities FC'!J266+'13.non-residents FC'!J98)</f>
        <v>3.1296276441521749</v>
      </c>
      <c r="L266" s="29">
        <f>'11.individulas FC'!L266+'12.legal entities FC'!L266+'13.non-residents FC'!L98</f>
        <v>193334</v>
      </c>
      <c r="M266" s="28">
        <f>('11.individulas FC'!L266*'11.individulas FC'!M266+'12.legal entities FC'!L266*'12.legal entities FC'!M266+'13.non-residents FC'!L98*'13.non-residents FC'!M98)/('11.individulas FC'!L266+'12.legal entities FC'!L266+'13.non-residents FC'!L98)</f>
        <v>7.4285540153309846</v>
      </c>
      <c r="N266" s="29">
        <f>'11.individulas FC'!N266+'12.legal entities FC'!N266+'13.non-residents FC'!N98</f>
        <v>669738.5</v>
      </c>
      <c r="O266" s="28">
        <f>('11.individulas FC'!N266*'11.individulas FC'!O266+'12.legal entities FC'!N266*'12.legal entities FC'!O266+'13.non-residents FC'!N98*'13.non-residents FC'!O98)/('11.individulas FC'!N266+'12.legal entities FC'!N266+'13.non-residents FC'!N98)</f>
        <v>3.8167619585853272</v>
      </c>
      <c r="P266" s="29">
        <f>'11.individulas FC'!P266+'12.legal entities FC'!P266+'13.non-residents FC'!P98</f>
        <v>723155.2</v>
      </c>
      <c r="Q266" s="28">
        <f>('11.individulas FC'!P266*'11.individulas FC'!Q266+'12.legal entities FC'!P266*'12.legal entities FC'!Q266+'13.non-residents FC'!P98*'13.non-residents FC'!Q98)/('11.individulas FC'!P266+'12.legal entities FC'!P266+'13.non-residents FC'!P98)</f>
        <v>5.7879557998061841</v>
      </c>
      <c r="R266" s="30">
        <f>'11.individulas FC'!R266+'12.legal entities FC'!R266+'13.non-residents FC'!R98</f>
        <v>2742.1</v>
      </c>
      <c r="S266" s="31">
        <f>('11.individulas FC'!R266*'11.individulas FC'!S266+'12.legal entities FC'!R266*'12.legal entities FC'!S266+'13.non-residents FC'!R98*'13.non-residents FC'!S98)/('11.individulas FC'!R266+'12.legal entities FC'!R266+'13.non-residents FC'!R98)</f>
        <v>8.8789249115641269</v>
      </c>
    </row>
    <row r="267" spans="1:19" ht="14.25" customHeight="1" x14ac:dyDescent="0.2">
      <c r="A267" s="26" t="s">
        <v>24</v>
      </c>
      <c r="B267" s="27">
        <f>'11.individulas FC'!B267+'12.legal entities FC'!B267+'13.non-residents FC'!B99</f>
        <v>18691205.999999996</v>
      </c>
      <c r="C267" s="28">
        <f>('11.individulas FC'!B267*'11.individulas FC'!C267+'12.legal entities FC'!B267*'12.legal entities FC'!C267+'13.non-residents FC'!B99*'13.non-residents FC'!C99)/('11.individulas FC'!B267+'12.legal entities FC'!B267+'13.non-residents FC'!B99)</f>
        <v>0.53555455715377587</v>
      </c>
      <c r="D267" s="29">
        <f>'11.individulas FC'!D267+'12.legal entities FC'!D267+'13.non-residents FC'!D99</f>
        <v>17121536.899999999</v>
      </c>
      <c r="E267" s="28">
        <f>('11.individulas FC'!D267*'11.individulas FC'!E267+'12.legal entities FC'!D267*'12.legal entities FC'!E267+'13.non-residents FC'!D99*'13.non-residents FC'!E99)/('11.individulas FC'!D267+'12.legal entities FC'!D267+'13.non-residents FC'!D99)</f>
        <v>0.21644734392973791</v>
      </c>
      <c r="F267" s="29">
        <f t="shared" si="10"/>
        <v>1569669.1</v>
      </c>
      <c r="G267" s="28">
        <f t="shared" si="11"/>
        <v>4.0162919471371383</v>
      </c>
      <c r="H267" s="29">
        <f>'11.individulas FC'!H267+'12.legal entities FC'!H267+'13.non-residents FC'!H99</f>
        <v>44692</v>
      </c>
      <c r="I267" s="28">
        <f>('11.individulas FC'!H267*'11.individulas FC'!I267+'12.legal entities FC'!H267*'12.legal entities FC'!I267+'13.non-residents FC'!H99*'13.non-residents FC'!I99)/('11.individulas FC'!H267+'12.legal entities FC'!H267+'13.non-residents FC'!H99)</f>
        <v>1.3296154569050411</v>
      </c>
      <c r="J267" s="29">
        <f>'11.individulas FC'!J267+'12.legal entities FC'!J267+'13.non-residents FC'!J99</f>
        <v>118471.5</v>
      </c>
      <c r="K267" s="28">
        <f>('11.individulas FC'!J267*'11.individulas FC'!K267+'12.legal entities FC'!J267*'12.legal entities FC'!K267+'13.non-residents FC'!J99*'13.non-residents FC'!K99)/('11.individulas FC'!J267+'12.legal entities FC'!J267+'13.non-residents FC'!J99)</f>
        <v>3.6126951798533851</v>
      </c>
      <c r="L267" s="29">
        <f>'11.individulas FC'!L267+'12.legal entities FC'!L267+'13.non-residents FC'!L99</f>
        <v>122647.2</v>
      </c>
      <c r="M267" s="28">
        <f>('11.individulas FC'!L267*'11.individulas FC'!M267+'12.legal entities FC'!L267*'12.legal entities FC'!M267+'13.non-residents FC'!L99*'13.non-residents FC'!M99)/('11.individulas FC'!L267+'12.legal entities FC'!L267+'13.non-residents FC'!L99)</f>
        <v>3.3168947925431636</v>
      </c>
      <c r="N267" s="29">
        <f>'11.individulas FC'!N267+'12.legal entities FC'!N267+'13.non-residents FC'!N99</f>
        <v>397866.4</v>
      </c>
      <c r="O267" s="28">
        <f>('11.individulas FC'!N267*'11.individulas FC'!O267+'12.legal entities FC'!N267*'12.legal entities FC'!O267+'13.non-residents FC'!N99*'13.non-residents FC'!O99)/('11.individulas FC'!N267+'12.legal entities FC'!N267+'13.non-residents FC'!N99)</f>
        <v>3.9181678598645147</v>
      </c>
      <c r="P267" s="29">
        <f>'11.individulas FC'!P267+'12.legal entities FC'!P267+'13.non-residents FC'!P99</f>
        <v>864958.4</v>
      </c>
      <c r="Q267" s="28">
        <f>('11.individulas FC'!P267*'11.individulas FC'!Q267+'12.legal entities FC'!P267*'12.legal entities FC'!Q267+'13.non-residents FC'!P99*'13.non-residents FC'!Q99)/('11.individulas FC'!P267+'12.legal entities FC'!P267+'13.non-residents FC'!P99)</f>
        <v>4.2962016508539609</v>
      </c>
      <c r="R267" s="30">
        <f>'11.individulas FC'!R267+'12.legal entities FC'!R267+'13.non-residents FC'!R99</f>
        <v>21033.600000000002</v>
      </c>
      <c r="S267" s="31">
        <f>('11.individulas FC'!R267*'11.individulas FC'!S267+'12.legal entities FC'!R267*'12.legal entities FC'!S267+'13.non-residents FC'!R99*'13.non-residents FC'!S99)/('11.individulas FC'!R267+'12.legal entities FC'!R267+'13.non-residents FC'!R99)</f>
        <v>6.4218140974440887</v>
      </c>
    </row>
    <row r="268" spans="1:19" ht="14.25" customHeight="1" x14ac:dyDescent="0.2">
      <c r="A268" s="26" t="s">
        <v>25</v>
      </c>
      <c r="B268" s="27">
        <f>'11.individulas FC'!B268+'12.legal entities FC'!B268+'13.non-residents FC'!B100</f>
        <v>21445309.199999996</v>
      </c>
      <c r="C268" s="28">
        <f>('11.individulas FC'!B268*'11.individulas FC'!C268+'12.legal entities FC'!B268*'12.legal entities FC'!C268+'13.non-residents FC'!B100*'13.non-residents FC'!C100)/('11.individulas FC'!B268+'12.legal entities FC'!B268+'13.non-residents FC'!B100)</f>
        <v>0.53506224759864984</v>
      </c>
      <c r="D268" s="29">
        <f>'11.individulas FC'!D268+'12.legal entities FC'!D268+'13.non-residents FC'!D100</f>
        <v>19619013.299999997</v>
      </c>
      <c r="E268" s="28">
        <f>('11.individulas FC'!D268*'11.individulas FC'!E268+'12.legal entities FC'!D268*'12.legal entities FC'!E268+'13.non-residents FC'!D100*'13.non-residents FC'!E100)/('11.individulas FC'!D268+'12.legal entities FC'!D268+'13.non-residents FC'!D100)</f>
        <v>0.19500143246245732</v>
      </c>
      <c r="F268" s="29">
        <f t="shared" si="10"/>
        <v>1826295.9000000001</v>
      </c>
      <c r="G268" s="28">
        <f t="shared" si="11"/>
        <v>4.1881710647217671</v>
      </c>
      <c r="H268" s="29">
        <f>'11.individulas FC'!H268+'12.legal entities FC'!H268+'13.non-residents FC'!H100</f>
        <v>39605.9</v>
      </c>
      <c r="I268" s="28">
        <f>('11.individulas FC'!H268*'11.individulas FC'!I268+'12.legal entities FC'!H268*'12.legal entities FC'!I268+'13.non-residents FC'!H100*'13.non-residents FC'!I100)/('11.individulas FC'!H268+'12.legal entities FC'!H268+'13.non-residents FC'!H100)</f>
        <v>3.377114369323762</v>
      </c>
      <c r="J268" s="29">
        <f>'11.individulas FC'!J268+'12.legal entities FC'!J268+'13.non-residents FC'!J100</f>
        <v>94767.700000000012</v>
      </c>
      <c r="K268" s="28">
        <f>('11.individulas FC'!J268*'11.individulas FC'!K268+'12.legal entities FC'!J268*'12.legal entities FC'!K268+'13.non-residents FC'!J100*'13.non-residents FC'!K100)/('11.individulas FC'!J268+'12.legal entities FC'!J268+'13.non-residents FC'!J100)</f>
        <v>6.488891141179959</v>
      </c>
      <c r="L268" s="29">
        <f>'11.individulas FC'!L268+'12.legal entities FC'!L268+'13.non-residents FC'!L100</f>
        <v>178806.2</v>
      </c>
      <c r="M268" s="28">
        <f>('11.individulas FC'!L268*'11.individulas FC'!M268+'12.legal entities FC'!L268*'12.legal entities FC'!M268+'13.non-residents FC'!L100*'13.non-residents FC'!M100)/('11.individulas FC'!L268+'12.legal entities FC'!L268+'13.non-residents FC'!L100)</f>
        <v>2.8232077019700661</v>
      </c>
      <c r="N268" s="29">
        <f>'11.individulas FC'!N268+'12.legal entities FC'!N268+'13.non-residents FC'!N100</f>
        <v>735602.4</v>
      </c>
      <c r="O268" s="28">
        <f>('11.individulas FC'!N268*'11.individulas FC'!O268+'12.legal entities FC'!N268*'12.legal entities FC'!O268+'13.non-residents FC'!N100*'13.non-residents FC'!O100)/('11.individulas FC'!N268+'12.legal entities FC'!N268+'13.non-residents FC'!N100)</f>
        <v>4.2914379697510476</v>
      </c>
      <c r="P268" s="29">
        <f>'11.individulas FC'!P268+'12.legal entities FC'!P268+'13.non-residents FC'!P100</f>
        <v>771992.4</v>
      </c>
      <c r="Q268" s="28">
        <f>('11.individulas FC'!P268*'11.individulas FC'!Q268+'12.legal entities FC'!P268*'12.legal entities FC'!Q268+'13.non-residents FC'!P100*'13.non-residents FC'!Q100)/('11.individulas FC'!P268+'12.legal entities FC'!P268+'13.non-residents FC'!P100)</f>
        <v>4.1355134480598519</v>
      </c>
      <c r="R268" s="30">
        <f>'11.individulas FC'!R268+'12.legal entities FC'!R268+'13.non-residents FC'!R100</f>
        <v>5521.3</v>
      </c>
      <c r="S268" s="31">
        <f>('11.individulas FC'!R268*'11.individulas FC'!S268+'12.legal entities FC'!R268*'12.legal entities FC'!S268+'13.non-residents FC'!R100*'13.non-residents FC'!S100)/('11.individulas FC'!R268+'12.legal entities FC'!R268+'13.non-residents FC'!R100)</f>
        <v>8.3249665839566802</v>
      </c>
    </row>
    <row r="269" spans="1:19" ht="14.25" customHeight="1" x14ac:dyDescent="0.2">
      <c r="A269" s="26" t="s">
        <v>26</v>
      </c>
      <c r="B269" s="27">
        <f>'11.individulas FC'!B269+'12.legal entities FC'!B269+'13.non-residents FC'!B101</f>
        <v>19070993.099999998</v>
      </c>
      <c r="C269" s="28">
        <f>('11.individulas FC'!B269*'11.individulas FC'!C269+'12.legal entities FC'!B269*'12.legal entities FC'!C269+'13.non-residents FC'!B101*'13.non-residents FC'!C101)/('11.individulas FC'!B269+'12.legal entities FC'!B269+'13.non-residents FC'!B101)</f>
        <v>0.50439560166376451</v>
      </c>
      <c r="D269" s="29">
        <f>'11.individulas FC'!D269+'12.legal entities FC'!D269+'13.non-residents FC'!D101</f>
        <v>17583809.699999999</v>
      </c>
      <c r="E269" s="28">
        <f>('11.individulas FC'!D269*'11.individulas FC'!E269+'12.legal entities FC'!D269*'12.legal entities FC'!E269+'13.non-residents FC'!D101*'13.non-residents FC'!E101)/('11.individulas FC'!D269+'12.legal entities FC'!D269+'13.non-residents FC'!D101)</f>
        <v>0.22230223834826887</v>
      </c>
      <c r="F269" s="29">
        <f t="shared" si="10"/>
        <v>1487183.4</v>
      </c>
      <c r="G269" s="28">
        <f t="shared" si="11"/>
        <v>3.8397448384644419</v>
      </c>
      <c r="H269" s="29">
        <f>'11.individulas FC'!H269+'12.legal entities FC'!H269+'13.non-residents FC'!H101</f>
        <v>114031</v>
      </c>
      <c r="I269" s="28">
        <f>('11.individulas FC'!H269*'11.individulas FC'!I269+'12.legal entities FC'!H269*'12.legal entities FC'!I269+'13.non-residents FC'!H101*'13.non-residents FC'!I101)/('11.individulas FC'!H269+'12.legal entities FC'!H269+'13.non-residents FC'!H101)</f>
        <v>6.5963082845892798</v>
      </c>
      <c r="J269" s="29">
        <f>'11.individulas FC'!J269+'12.legal entities FC'!J269+'13.non-residents FC'!J101</f>
        <v>137353.70000000001</v>
      </c>
      <c r="K269" s="28">
        <f>('11.individulas FC'!J269*'11.individulas FC'!K269+'12.legal entities FC'!J269*'12.legal entities FC'!K269+'13.non-residents FC'!J101*'13.non-residents FC'!K101)/('11.individulas FC'!J269+'12.legal entities FC'!J269+'13.non-residents FC'!J101)</f>
        <v>3.2785252963698817</v>
      </c>
      <c r="L269" s="29">
        <f>'11.individulas FC'!L269+'12.legal entities FC'!L269+'13.non-residents FC'!L101</f>
        <v>175909.5</v>
      </c>
      <c r="M269" s="28">
        <f>('11.individulas FC'!L269*'11.individulas FC'!M269+'12.legal entities FC'!L269*'12.legal entities FC'!M269+'13.non-residents FC'!L101*'13.non-residents FC'!M101)/('11.individulas FC'!L269+'12.legal entities FC'!L269+'13.non-residents FC'!L101)</f>
        <v>2.3039982661539025</v>
      </c>
      <c r="N269" s="29">
        <f>'11.individulas FC'!N269+'12.legal entities FC'!N269+'13.non-residents FC'!N101</f>
        <v>319174.5</v>
      </c>
      <c r="O269" s="28">
        <f>('11.individulas FC'!N269*'11.individulas FC'!O269+'12.legal entities FC'!N269*'12.legal entities FC'!O269+'13.non-residents FC'!N101*'13.non-residents FC'!O101)/('11.individulas FC'!N269+'12.legal entities FC'!N269+'13.non-residents FC'!N101)</f>
        <v>3.5564058438252402</v>
      </c>
      <c r="P269" s="29">
        <f>'11.individulas FC'!P269+'12.legal entities FC'!P269+'13.non-residents FC'!P101</f>
        <v>619127.5</v>
      </c>
      <c r="Q269" s="28">
        <f>('11.individulas FC'!P269*'11.individulas FC'!Q269+'12.legal entities FC'!P269*'12.legal entities FC'!Q269+'13.non-residents FC'!P101*'13.non-residents FC'!Q101)/('11.individulas FC'!P269+'12.legal entities FC'!P269+'13.non-residents FC'!P101)</f>
        <v>3.6227688674788312</v>
      </c>
      <c r="R269" s="30">
        <f>'11.individulas FC'!R269+'12.legal entities FC'!R269+'13.non-residents FC'!R101</f>
        <v>121587.2</v>
      </c>
      <c r="S269" s="31">
        <f>('11.individulas FC'!R269*'11.individulas FC'!S269+'12.legal entities FC'!R269*'12.legal entities FC'!S269+'13.non-residents FC'!R101*'13.non-residents FC'!S101)/('11.individulas FC'!R269+'12.legal entities FC'!R269+'13.non-residents FC'!R101)</f>
        <v>5.9590031023002377</v>
      </c>
    </row>
    <row r="270" spans="1:19" ht="14.25" customHeight="1" x14ac:dyDescent="0.2">
      <c r="A270" s="26" t="s">
        <v>27</v>
      </c>
      <c r="B270" s="27">
        <f>'11.individulas FC'!B270+'12.legal entities FC'!B270+'13.non-residents FC'!B102</f>
        <v>22889418.800000001</v>
      </c>
      <c r="C270" s="28">
        <f>('11.individulas FC'!B270*'11.individulas FC'!C270+'12.legal entities FC'!B270*'12.legal entities FC'!C270+'13.non-residents FC'!B102*'13.non-residents FC'!C102)/('11.individulas FC'!B270+'12.legal entities FC'!B270+'13.non-residents FC'!B102)</f>
        <v>0.36530109759711321</v>
      </c>
      <c r="D270" s="29">
        <f>'11.individulas FC'!D270+'12.legal entities FC'!D270+'13.non-residents FC'!D102</f>
        <v>21504204.799999997</v>
      </c>
      <c r="E270" s="28">
        <f>('11.individulas FC'!D270*'11.individulas FC'!E270+'12.legal entities FC'!D270*'12.legal entities FC'!E270+'13.non-residents FC'!D102*'13.non-residents FC'!E102)/('11.individulas FC'!D270+'12.legal entities FC'!D270+'13.non-residents FC'!D102)</f>
        <v>0.17669210874516963</v>
      </c>
      <c r="F270" s="29">
        <f t="shared" si="10"/>
        <v>1385214</v>
      </c>
      <c r="G270" s="28">
        <f t="shared" si="11"/>
        <v>3.2932864654847549</v>
      </c>
      <c r="H270" s="29">
        <f>'11.individulas FC'!H270+'12.legal entities FC'!H270+'13.non-residents FC'!H102</f>
        <v>30592.299999999996</v>
      </c>
      <c r="I270" s="28">
        <f>('11.individulas FC'!H270*'11.individulas FC'!I270+'12.legal entities FC'!H270*'12.legal entities FC'!I270+'13.non-residents FC'!H102*'13.non-residents FC'!I102)/('11.individulas FC'!H270+'12.legal entities FC'!H270+'13.non-residents FC'!H102)</f>
        <v>2.07021273326948</v>
      </c>
      <c r="J270" s="29">
        <f>'11.individulas FC'!J270+'12.legal entities FC'!J270+'13.non-residents FC'!J102</f>
        <v>85259.900000000009</v>
      </c>
      <c r="K270" s="28">
        <f>('11.individulas FC'!J270*'11.individulas FC'!K270+'12.legal entities FC'!J270*'12.legal entities FC'!K270+'13.non-residents FC'!J102*'13.non-residents FC'!K102)/('11.individulas FC'!J270+'12.legal entities FC'!J270+'13.non-residents FC'!J102)</f>
        <v>2.7126992877073501</v>
      </c>
      <c r="L270" s="29">
        <f>'11.individulas FC'!L270+'12.legal entities FC'!L270+'13.non-residents FC'!L102</f>
        <v>267350</v>
      </c>
      <c r="M270" s="28">
        <f>('11.individulas FC'!L270*'11.individulas FC'!M270+'12.legal entities FC'!L270*'12.legal entities FC'!M270+'13.non-residents FC'!L102*'13.non-residents FC'!M102)/('11.individulas FC'!L270+'12.legal entities FC'!L270+'13.non-residents FC'!L102)</f>
        <v>2.6515646530764925</v>
      </c>
      <c r="N270" s="29">
        <f>'11.individulas FC'!N270+'12.legal entities FC'!N270+'13.non-residents FC'!N102</f>
        <v>512893.4</v>
      </c>
      <c r="O270" s="28">
        <f>('11.individulas FC'!N270*'11.individulas FC'!O270+'12.legal entities FC'!N270*'12.legal entities FC'!O270+'13.non-residents FC'!N102*'13.non-residents FC'!O102)/('11.individulas FC'!N270+'12.legal entities FC'!N270+'13.non-residents FC'!N102)</f>
        <v>3.4455603289104526</v>
      </c>
      <c r="P270" s="29">
        <f>'11.individulas FC'!P270+'12.legal entities FC'!P270+'13.non-residents FC'!P102</f>
        <v>464652.4</v>
      </c>
      <c r="Q270" s="28">
        <f>('11.individulas FC'!P270*'11.individulas FC'!Q270+'12.legal entities FC'!P270*'12.legal entities FC'!Q270+'13.non-residents FC'!P102*'13.non-residents FC'!Q102)/('11.individulas FC'!P270+'12.legal entities FC'!P270+'13.non-residents FC'!P102)</f>
        <v>3.5370179773094867</v>
      </c>
      <c r="R270" s="29">
        <f>'11.individulas FC'!R270+'12.legal entities FC'!R270+'13.non-residents FC'!R102</f>
        <v>24466</v>
      </c>
      <c r="S270" s="28">
        <f>('11.individulas FC'!R270*'11.individulas FC'!S270+'12.legal entities FC'!R270*'12.legal entities FC'!S270+'13.non-residents FC'!R102*'13.non-residents FC'!S102)/('11.individulas FC'!R270+'12.legal entities FC'!R270+'13.non-residents FC'!R102)</f>
        <v>6.0371382735224408</v>
      </c>
    </row>
    <row r="271" spans="1:19" ht="14.25" customHeight="1" x14ac:dyDescent="0.2">
      <c r="A271" s="26" t="s">
        <v>28</v>
      </c>
      <c r="B271" s="27">
        <f>'11.individulas FC'!B271+'12.legal entities FC'!B271+'13.non-residents FC'!B103</f>
        <v>25366911.700000003</v>
      </c>
      <c r="C271" s="28">
        <f>('11.individulas FC'!B271*'11.individulas FC'!C271+'12.legal entities FC'!B271*'12.legal entities FC'!C271+'13.non-residents FC'!B103*'13.non-residents FC'!C103)/('11.individulas FC'!B271+'12.legal entities FC'!B271+'13.non-residents FC'!B103)</f>
        <v>0.40511193110669436</v>
      </c>
      <c r="D271" s="29">
        <f>'11.individulas FC'!D271+'12.legal entities FC'!D271+'13.non-residents FC'!D103</f>
        <v>23487818.899999999</v>
      </c>
      <c r="E271" s="28">
        <f>('11.individulas FC'!D271*'11.individulas FC'!E271+'12.legal entities FC'!D271*'12.legal entities FC'!E271+'13.non-residents FC'!D103*'13.non-residents FC'!E103)/('11.individulas FC'!D271+'12.legal entities FC'!D271+'13.non-residents FC'!D103)</f>
        <v>0.13308424065718583</v>
      </c>
      <c r="F271" s="29">
        <f t="shared" si="10"/>
        <v>1879092.8</v>
      </c>
      <c r="G271" s="28">
        <f t="shared" si="11"/>
        <v>3.8053362995164481</v>
      </c>
      <c r="H271" s="29">
        <f>'11.individulas FC'!H271+'12.legal entities FC'!H271+'13.non-residents FC'!H103</f>
        <v>25814.300000000003</v>
      </c>
      <c r="I271" s="28">
        <f>('11.individulas FC'!H271*'11.individulas FC'!I271+'12.legal entities FC'!H271*'12.legal entities FC'!I271+'13.non-residents FC'!H103*'13.non-residents FC'!I103)/('11.individulas FC'!H271+'12.legal entities FC'!H271+'13.non-residents FC'!H103)</f>
        <v>2.1758410260979368</v>
      </c>
      <c r="J271" s="29">
        <f>'11.individulas FC'!J271+'12.legal entities FC'!J271+'13.non-residents FC'!J103</f>
        <v>175238.3</v>
      </c>
      <c r="K271" s="28">
        <f>('11.individulas FC'!J271*'11.individulas FC'!K271+'12.legal entities FC'!J271*'12.legal entities FC'!K271+'13.non-residents FC'!J103*'13.non-residents FC'!K103)/('11.individulas FC'!J271+'12.legal entities FC'!J271+'13.non-residents FC'!J103)</f>
        <v>1.4498780917185374</v>
      </c>
      <c r="L271" s="29">
        <f>'11.individulas FC'!L271+'12.legal entities FC'!L271+'13.non-residents FC'!L103</f>
        <v>228867.60000000003</v>
      </c>
      <c r="M271" s="28">
        <f>('11.individulas FC'!L271*'11.individulas FC'!M271+'12.legal entities FC'!L271*'12.legal entities FC'!M271+'13.non-residents FC'!L103*'13.non-residents FC'!M103)/('11.individulas FC'!L271+'12.legal entities FC'!L271+'13.non-residents FC'!L103)</f>
        <v>2.4012414208039914</v>
      </c>
      <c r="N271" s="29">
        <f>'11.individulas FC'!N271+'12.legal entities FC'!N271+'13.non-residents FC'!N103</f>
        <v>393089.60000000003</v>
      </c>
      <c r="O271" s="28">
        <f>('11.individulas FC'!N271*'11.individulas FC'!O271+'12.legal entities FC'!N271*'12.legal entities FC'!O271+'13.non-residents FC'!N103*'13.non-residents FC'!O103)/('11.individulas FC'!N271+'12.legal entities FC'!N271+'13.non-residents FC'!N103)</f>
        <v>3.5075814572555482</v>
      </c>
      <c r="P271" s="29">
        <f>'11.individulas FC'!P271+'12.legal entities FC'!P271+'13.non-residents FC'!P103</f>
        <v>977003</v>
      </c>
      <c r="Q271" s="28">
        <f>('11.individulas FC'!P271*'11.individulas FC'!Q271+'12.legal entities FC'!P271*'12.legal entities FC'!Q271+'13.non-residents FC'!P103*'13.non-residents FC'!Q103)/('11.individulas FC'!P271+'12.legal entities FC'!P271+'13.non-residents FC'!P103)</f>
        <v>4.5486627410560674</v>
      </c>
      <c r="R271" s="30">
        <f>'11.individulas FC'!R271+'12.legal entities FC'!R271+'13.non-residents FC'!R103</f>
        <v>79080</v>
      </c>
      <c r="S271" s="31">
        <f>('11.individulas FC'!R271*'11.individulas FC'!S271+'12.legal entities FC'!R271*'12.legal entities FC'!S271+'13.non-residents FC'!R103*'13.non-residents FC'!S103)/('11.individulas FC'!R271+'12.legal entities FC'!R271+'13.non-residents FC'!R103)</f>
        <v>5.9170556398583711</v>
      </c>
    </row>
    <row r="272" spans="1:19" ht="14.25" customHeight="1" thickBot="1" x14ac:dyDescent="0.25">
      <c r="A272" s="32" t="s">
        <v>29</v>
      </c>
      <c r="B272" s="33">
        <f>'11.individulas FC'!B272+'12.legal entities FC'!B272+'13.non-residents FC'!B104</f>
        <v>24701338.600000001</v>
      </c>
      <c r="C272" s="34">
        <f>('11.individulas FC'!B272*'11.individulas FC'!C272+'12.legal entities FC'!B272*'12.legal entities FC'!C272+'13.non-residents FC'!B104*'13.non-residents FC'!C104)/('11.individulas FC'!B272+'12.legal entities FC'!B272+'13.non-residents FC'!B104)</f>
        <v>0.35664941704819186</v>
      </c>
      <c r="D272" s="35">
        <f>'11.individulas FC'!D272+'12.legal entities FC'!D272+'13.non-residents FC'!D104</f>
        <v>23141289.100000001</v>
      </c>
      <c r="E272" s="34">
        <f>('11.individulas FC'!D272*'11.individulas FC'!E272+'12.legal entities FC'!D272*'12.legal entities FC'!E272+'13.non-residents FC'!D104*'13.non-residents FC'!E104)/('11.individulas FC'!D272+'12.legal entities FC'!D272+'13.non-residents FC'!D104)</f>
        <v>0.14539643519686188</v>
      </c>
      <c r="F272" s="35">
        <f t="shared" si="10"/>
        <v>1560049.5</v>
      </c>
      <c r="G272" s="34">
        <f t="shared" si="11"/>
        <v>3.4903104491235708</v>
      </c>
      <c r="H272" s="35">
        <f>'11.individulas FC'!H272+'12.legal entities FC'!H272+'13.non-residents FC'!H104</f>
        <v>15083.2</v>
      </c>
      <c r="I272" s="34">
        <f>('11.individulas FC'!H272*'11.individulas FC'!I272+'12.legal entities FC'!H272*'12.legal entities FC'!I272+'13.non-residents FC'!H104*'13.non-residents FC'!I104)/('11.individulas FC'!H272+'12.legal entities FC'!H272+'13.non-residents FC'!H104)</f>
        <v>2.4649239551288846</v>
      </c>
      <c r="J272" s="35">
        <f>'11.individulas FC'!J272+'12.legal entities FC'!J272+'13.non-residents FC'!J104</f>
        <v>103088.2</v>
      </c>
      <c r="K272" s="34">
        <f>('11.individulas FC'!J272*'11.individulas FC'!K272+'12.legal entities FC'!J272*'12.legal entities FC'!K272+'13.non-residents FC'!J104*'13.non-residents FC'!K104)/('11.individulas FC'!J272+'12.legal entities FC'!J272+'13.non-residents FC'!J104)</f>
        <v>1.7829234189752052</v>
      </c>
      <c r="L272" s="35">
        <f>'11.individulas FC'!L272+'12.legal entities FC'!L272+'13.non-residents FC'!L104</f>
        <v>307721.7</v>
      </c>
      <c r="M272" s="34">
        <f>('11.individulas FC'!L272*'11.individulas FC'!M272+'12.legal entities FC'!L272*'12.legal entities FC'!M272+'13.non-residents FC'!L104*'13.non-residents FC'!M104)/('11.individulas FC'!L272+'12.legal entities FC'!L272+'13.non-residents FC'!L104)</f>
        <v>1.8005581666811294</v>
      </c>
      <c r="N272" s="35">
        <f>'11.individulas FC'!N272+'12.legal entities FC'!N272+'13.non-residents FC'!N104</f>
        <v>433532.2</v>
      </c>
      <c r="O272" s="34">
        <f>('11.individulas FC'!N272*'11.individulas FC'!O272+'12.legal entities FC'!N272*'12.legal entities FC'!O272+'13.non-residents FC'!N104*'13.non-residents FC'!O104)/('11.individulas FC'!N272+'12.legal entities FC'!N272+'13.non-residents FC'!N104)</f>
        <v>3.4152713247136002</v>
      </c>
      <c r="P272" s="35">
        <f>'11.individulas FC'!P272+'12.legal entities FC'!P272+'13.non-residents FC'!P104</f>
        <v>631228.5</v>
      </c>
      <c r="Q272" s="34">
        <f>('11.individulas FC'!P272*'11.individulas FC'!Q272+'12.legal entities FC'!P272*'12.legal entities FC'!Q272+'13.non-residents FC'!P104*'13.non-residents FC'!Q104)/('11.individulas FC'!P272+'12.legal entities FC'!P272+'13.non-residents FC'!P104)</f>
        <v>4.3089450809017666</v>
      </c>
      <c r="R272" s="35">
        <f>'11.individulas FC'!R272+'12.legal entities FC'!R272+'13.non-residents FC'!R104</f>
        <v>69395.7</v>
      </c>
      <c r="S272" s="34">
        <f>('11.individulas FC'!R272*'11.individulas FC'!S272+'12.legal entities FC'!R272*'12.legal entities FC'!S272+'13.non-residents FC'!R104*'13.non-residents FC'!S104)/('11.individulas FC'!R272+'12.legal entities FC'!R272+'13.non-residents FC'!R104)</f>
        <v>6.7648271146483161</v>
      </c>
    </row>
    <row r="273" spans="1:19" ht="14.25" customHeight="1" x14ac:dyDescent="0.2">
      <c r="A273" s="26" t="s">
        <v>68</v>
      </c>
      <c r="B273" s="27">
        <f>'11.individulas FC'!B273+'12.legal entities FC'!B273+'13.non-residents FC'!B105</f>
        <v>22371803.800000001</v>
      </c>
      <c r="C273" s="28">
        <f>('11.individulas FC'!B273*'11.individulas FC'!C273+'12.legal entities FC'!B273*'12.legal entities FC'!C273+'13.non-residents FC'!B105*'13.non-residents FC'!C105)/('11.individulas FC'!B273+'12.legal entities FC'!B273+'13.non-residents FC'!B105)</f>
        <v>0.50380044335092922</v>
      </c>
      <c r="D273" s="29">
        <f>'11.individulas FC'!D273+'12.legal entities FC'!D273+'13.non-residents FC'!D105</f>
        <v>20155611.899999999</v>
      </c>
      <c r="E273" s="28">
        <f>('11.individulas FC'!D273*'11.individulas FC'!E273+'12.legal entities FC'!D273*'12.legal entities FC'!E273+'13.non-residents FC'!D105*'13.non-residents FC'!E105)/('11.individulas FC'!D273+'12.legal entities FC'!D273+'13.non-residents FC'!D105)</f>
        <v>0.11900048928804796</v>
      </c>
      <c r="F273" s="29">
        <f t="shared" si="10"/>
        <v>2216191.9</v>
      </c>
      <c r="G273" s="28">
        <f t="shared" si="11"/>
        <v>4.003442569661952</v>
      </c>
      <c r="H273" s="29">
        <f>'11.individulas FC'!H273+'12.legal entities FC'!H273+'13.non-residents FC'!H105</f>
        <v>78682.3</v>
      </c>
      <c r="I273" s="28">
        <f>('11.individulas FC'!H273*'11.individulas FC'!I273+'12.legal entities FC'!H273*'12.legal entities FC'!I273+'13.non-residents FC'!H105*'13.non-residents FC'!I105)/('11.individulas FC'!H273+'12.legal entities FC'!H273+'13.non-residents FC'!H105)</f>
        <v>3.036767786401767</v>
      </c>
      <c r="J273" s="29">
        <f>'11.individulas FC'!J273+'12.legal entities FC'!J273+'13.non-residents FC'!J105</f>
        <v>246685.80000000002</v>
      </c>
      <c r="K273" s="28">
        <f>('11.individulas FC'!J273*'11.individulas FC'!K273+'12.legal entities FC'!J273*'12.legal entities FC'!K273+'13.non-residents FC'!J105*'13.non-residents FC'!K105)/('11.individulas FC'!J273+'12.legal entities FC'!J273+'13.non-residents FC'!J105)</f>
        <v>2.9945483769231966</v>
      </c>
      <c r="L273" s="29">
        <f>'11.individulas FC'!L273+'12.legal entities FC'!L273+'13.non-residents FC'!L105</f>
        <v>229983.40000000002</v>
      </c>
      <c r="M273" s="28">
        <f>('11.individulas FC'!L273*'11.individulas FC'!M273+'12.legal entities FC'!L273*'12.legal entities FC'!M273+'13.non-residents FC'!L105*'13.non-residents FC'!M105)/('11.individulas FC'!L273+'12.legal entities FC'!L273+'13.non-residents FC'!L105)</f>
        <v>2.7179687360044245</v>
      </c>
      <c r="N273" s="29">
        <f>'11.individulas FC'!N273+'12.legal entities FC'!N273+'13.non-residents FC'!N105</f>
        <v>547233</v>
      </c>
      <c r="O273" s="28">
        <f>('11.individulas FC'!N273*'11.individulas FC'!O273+'12.legal entities FC'!N273*'12.legal entities FC'!O273+'13.non-residents FC'!N105*'13.non-residents FC'!O105)/('11.individulas FC'!N273+'12.legal entities FC'!N273+'13.non-residents FC'!N105)</f>
        <v>4.2942332151021594</v>
      </c>
      <c r="P273" s="29">
        <f>'11.individulas FC'!P273+'12.legal entities FC'!P273+'13.non-residents FC'!P105</f>
        <v>1062885.3999999999</v>
      </c>
      <c r="Q273" s="28">
        <f>('11.individulas FC'!P273*'11.individulas FC'!Q273+'12.legal entities FC'!P273*'12.legal entities FC'!Q273+'13.non-residents FC'!P105*'13.non-residents FC'!Q105)/('11.individulas FC'!P273+'12.legal entities FC'!P273+'13.non-residents FC'!P105)</f>
        <v>4.3040835456014381</v>
      </c>
      <c r="R273" s="30">
        <f>'11.individulas FC'!R273+'12.legal entities FC'!R273+'13.non-residents FC'!R105</f>
        <v>50722</v>
      </c>
      <c r="S273" s="31">
        <f>('11.individulas FC'!R273*'11.individulas FC'!S273+'12.legal entities FC'!R273*'12.legal entities FC'!S273+'13.non-residents FC'!R105*'13.non-residents FC'!S105)/('11.individulas FC'!R273+'12.legal entities FC'!R273+'13.non-residents FC'!R105)</f>
        <v>6.8010563857892032</v>
      </c>
    </row>
    <row r="274" spans="1:19" ht="14.25" customHeight="1" x14ac:dyDescent="0.2">
      <c r="A274" s="26" t="s">
        <v>19</v>
      </c>
      <c r="B274" s="27">
        <f>'11.individulas FC'!B274+'12.legal entities FC'!B274+'13.non-residents FC'!B106</f>
        <v>16794434</v>
      </c>
      <c r="C274" s="28">
        <f>('11.individulas FC'!B274*'11.individulas FC'!C274+'12.legal entities FC'!B274*'12.legal entities FC'!C274+'13.non-residents FC'!B106*'13.non-residents FC'!C106)/('11.individulas FC'!B274+'12.legal entities FC'!B274+'13.non-residents FC'!B106)</f>
        <v>0.51584649908416058</v>
      </c>
      <c r="D274" s="29">
        <f>'11.individulas FC'!D274+'12.legal entities FC'!D274+'13.non-residents FC'!D106</f>
        <v>14775822.4</v>
      </c>
      <c r="E274" s="28">
        <f>('11.individulas FC'!D274*'11.individulas FC'!E274+'12.legal entities FC'!D274*'12.legal entities FC'!E274+'13.non-residents FC'!D106*'13.non-residents FC'!E106)/('11.individulas FC'!D274+'12.legal entities FC'!D274+'13.non-residents FC'!D106)</f>
        <v>0.13591984186274442</v>
      </c>
      <c r="F274" s="29">
        <f t="shared" si="10"/>
        <v>2018611.6</v>
      </c>
      <c r="G274" s="28">
        <f t="shared" si="11"/>
        <v>3.2968316138676683</v>
      </c>
      <c r="H274" s="29">
        <f>'11.individulas FC'!H274+'12.legal entities FC'!H274+'13.non-residents FC'!H106</f>
        <v>445024.4</v>
      </c>
      <c r="I274" s="28">
        <f>('11.individulas FC'!H274*'11.individulas FC'!I274+'12.legal entities FC'!H274*'12.legal entities FC'!I274+'13.non-residents FC'!H106*'13.non-residents FC'!I106)/('11.individulas FC'!H274+'12.legal entities FC'!H274+'13.non-residents FC'!H106)</f>
        <v>0.74150840268533591</v>
      </c>
      <c r="J274" s="29">
        <f>'11.individulas FC'!J274+'12.legal entities FC'!J274+'13.non-residents FC'!J106</f>
        <v>264604.2</v>
      </c>
      <c r="K274" s="28">
        <f>('11.individulas FC'!J274*'11.individulas FC'!K274+'12.legal entities FC'!J274*'12.legal entities FC'!K274+'13.non-residents FC'!J106*'13.non-residents FC'!K106)/('11.individulas FC'!J274+'12.legal entities FC'!J274+'13.non-residents FC'!J106)</f>
        <v>1.7626903541213641</v>
      </c>
      <c r="L274" s="29">
        <f>'11.individulas FC'!L274+'12.legal entities FC'!L274+'13.non-residents FC'!L106</f>
        <v>110763.8</v>
      </c>
      <c r="M274" s="28">
        <f>('11.individulas FC'!L274*'11.individulas FC'!M274+'12.legal entities FC'!L274*'12.legal entities FC'!M274+'13.non-residents FC'!L106*'13.non-residents FC'!M106)/('11.individulas FC'!L274+'12.legal entities FC'!L274+'13.non-residents FC'!L106)</f>
        <v>2.7909290219367664</v>
      </c>
      <c r="N274" s="29">
        <f>'11.individulas FC'!N274+'12.legal entities FC'!N274+'13.non-residents FC'!N106</f>
        <v>315465.59999999998</v>
      </c>
      <c r="O274" s="28">
        <f>('11.individulas FC'!N274*'11.individulas FC'!O274+'12.legal entities FC'!N274*'12.legal entities FC'!O274+'13.non-residents FC'!N106*'13.non-residents FC'!O106)/('11.individulas FC'!N274+'12.legal entities FC'!N274+'13.non-residents FC'!N106)</f>
        <v>3.7623343622886312</v>
      </c>
      <c r="P274" s="29">
        <f>'11.individulas FC'!P274+'12.legal entities FC'!P274+'13.non-residents FC'!P106</f>
        <v>867545.1</v>
      </c>
      <c r="Q274" s="28">
        <f>('11.individulas FC'!P274*'11.individulas FC'!Q274+'12.legal entities FC'!P274*'12.legal entities FC'!Q274+'13.non-residents FC'!P106*'13.non-residents FC'!Q106)/('11.individulas FC'!P274+'12.legal entities FC'!P274+'13.non-residents FC'!P106)</f>
        <v>4.9354729788687601</v>
      </c>
      <c r="R274" s="30">
        <f>'11.individulas FC'!R274+'12.legal entities FC'!R274+'13.non-residents FC'!R106</f>
        <v>15208.5</v>
      </c>
      <c r="S274" s="31">
        <f>('11.individulas FC'!R274*'11.individulas FC'!S274+'12.legal entities FC'!R274*'12.legal entities FC'!S274+'13.non-residents FC'!R106*'13.non-residents FC'!S106)/('11.individulas FC'!R274+'12.legal entities FC'!R274+'13.non-residents FC'!R106)</f>
        <v>5.3162090935989701</v>
      </c>
    </row>
    <row r="275" spans="1:19" ht="14.25" customHeight="1" x14ac:dyDescent="0.2">
      <c r="A275" s="26" t="s">
        <v>20</v>
      </c>
      <c r="B275" s="27">
        <f>'11.individulas FC'!B275+'12.legal entities FC'!B275+'13.non-residents FC'!B107</f>
        <v>18926302.800000001</v>
      </c>
      <c r="C275" s="28">
        <f>('11.individulas FC'!B275*'11.individulas FC'!C275+'12.legal entities FC'!B275*'12.legal entities FC'!C275+'13.non-residents FC'!B107*'13.non-residents FC'!C107)/('11.individulas FC'!B275+'12.legal entities FC'!B275+'13.non-residents FC'!B107)</f>
        <v>0.34554121864731013</v>
      </c>
      <c r="D275" s="29">
        <f>'11.individulas FC'!D275+'12.legal entities FC'!D275+'13.non-residents FC'!D107</f>
        <v>17398108.600000001</v>
      </c>
      <c r="E275" s="28">
        <f>('11.individulas FC'!D275*'11.individulas FC'!E275+'12.legal entities FC'!D275*'12.legal entities FC'!E275+'13.non-residents FC'!D107*'13.non-residents FC'!E107)/('11.individulas FC'!D275+'12.legal entities FC'!D275+'13.non-residents FC'!D107)</f>
        <v>9.6751528209221407E-2</v>
      </c>
      <c r="F275" s="29">
        <f t="shared" si="10"/>
        <v>1528194.2000000002</v>
      </c>
      <c r="G275" s="28">
        <f t="shared" si="11"/>
        <v>3.177949595018748</v>
      </c>
      <c r="H275" s="29">
        <f>'11.individulas FC'!H275+'12.legal entities FC'!H275+'13.non-residents FC'!H107</f>
        <v>314113.5</v>
      </c>
      <c r="I275" s="28">
        <f>('11.individulas FC'!H275*'11.individulas FC'!I275+'12.legal entities FC'!H275*'12.legal entities FC'!I275+'13.non-residents FC'!H107*'13.non-residents FC'!I107)/('11.individulas FC'!H275+'12.legal entities FC'!H275+'13.non-residents FC'!H107)</f>
        <v>0.75268114232594352</v>
      </c>
      <c r="J275" s="29">
        <f>'11.individulas FC'!J275+'12.legal entities FC'!J275+'13.non-residents FC'!J107</f>
        <v>147546.4</v>
      </c>
      <c r="K275" s="28">
        <f>('11.individulas FC'!J275*'11.individulas FC'!K275+'12.legal entities FC'!J275*'12.legal entities FC'!K275+'13.non-residents FC'!J107*'13.non-residents FC'!K107)/('11.individulas FC'!J275+'12.legal entities FC'!J275+'13.non-residents FC'!J107)</f>
        <v>2.5596369955485208</v>
      </c>
      <c r="L275" s="29">
        <f>'11.individulas FC'!L275+'12.legal entities FC'!L275+'13.non-residents FC'!L107</f>
        <v>138452.79999999999</v>
      </c>
      <c r="M275" s="28">
        <f>('11.individulas FC'!L275*'11.individulas FC'!M275+'12.legal entities FC'!L275*'12.legal entities FC'!M275+'13.non-residents FC'!L107*'13.non-residents FC'!M107)/('11.individulas FC'!L275+'12.legal entities FC'!L275+'13.non-residents FC'!L107)</f>
        <v>2.7365448152727847</v>
      </c>
      <c r="N275" s="29">
        <f>'11.individulas FC'!N275+'12.legal entities FC'!N275+'13.non-residents FC'!N107</f>
        <v>395213.8</v>
      </c>
      <c r="O275" s="28">
        <f>('11.individulas FC'!N275*'11.individulas FC'!O275+'12.legal entities FC'!N275*'12.legal entities FC'!O275+'13.non-residents FC'!N107*'13.non-residents FC'!O107)/('11.individulas FC'!N275+'12.legal entities FC'!N275+'13.non-residents FC'!N107)</f>
        <v>3.8292299206151243</v>
      </c>
      <c r="P275" s="29">
        <f>'11.individulas FC'!P275+'12.legal entities FC'!P275+'13.non-residents FC'!P107</f>
        <v>488993.70000000007</v>
      </c>
      <c r="Q275" s="28">
        <f>('11.individulas FC'!P275*'11.individulas FC'!Q275+'12.legal entities FC'!P275*'12.legal entities FC'!Q275+'13.non-residents FC'!P107*'13.non-residents FC'!Q107)/('11.individulas FC'!P275+'12.legal entities FC'!P275+'13.non-residents FC'!P107)</f>
        <v>4.2420637505145731</v>
      </c>
      <c r="R275" s="29">
        <f>'11.individulas FC'!R275+'12.legal entities FC'!R275+'13.non-residents FC'!R107</f>
        <v>43874</v>
      </c>
      <c r="S275" s="28">
        <f>('11.individulas FC'!R275*'11.individulas FC'!S275+'12.legal entities FC'!R275*'12.legal entities FC'!S275+'13.non-residents FC'!R107*'13.non-residents FC'!S107)/('11.individulas FC'!R275+'12.legal entities FC'!R275+'13.non-residents FC'!R107)</f>
        <v>6.2871486073756673</v>
      </c>
    </row>
    <row r="276" spans="1:19" ht="14.25" customHeight="1" x14ac:dyDescent="0.2">
      <c r="A276" s="26" t="s">
        <v>21</v>
      </c>
      <c r="B276" s="27">
        <f>'11.individulas FC'!B276+'12.legal entities FC'!B276+'13.non-residents FC'!B108</f>
        <v>17729309.899999999</v>
      </c>
      <c r="C276" s="28">
        <f>('11.individulas FC'!B276*'11.individulas FC'!C276+'12.legal entities FC'!B276*'12.legal entities FC'!C276+'13.non-residents FC'!B108*'13.non-residents FC'!C108)/('11.individulas FC'!B276+'12.legal entities FC'!B276+'13.non-residents FC'!B108)</f>
        <v>0.3488736873509104</v>
      </c>
      <c r="D276" s="29">
        <f>'11.individulas FC'!D276+'12.legal entities FC'!D276+'13.non-residents FC'!D108</f>
        <v>16666535.300000001</v>
      </c>
      <c r="E276" s="28">
        <f>('11.individulas FC'!D276*'11.individulas FC'!E276+'12.legal entities FC'!D276*'12.legal entities FC'!E276+'13.non-residents FC'!D108*'13.non-residents FC'!E108)/('11.individulas FC'!D276+'12.legal entities FC'!D276+'13.non-residents FC'!D108)</f>
        <v>0.14208217109167251</v>
      </c>
      <c r="F276" s="29">
        <f t="shared" si="10"/>
        <v>1062774.6000000001</v>
      </c>
      <c r="G276" s="28">
        <f t="shared" si="11"/>
        <v>3.5917984857748761</v>
      </c>
      <c r="H276" s="29">
        <f>'11.individulas FC'!H276+'12.legal entities FC'!H276+'13.non-residents FC'!H108</f>
        <v>59992.299999999996</v>
      </c>
      <c r="I276" s="28">
        <f>('11.individulas FC'!H276*'11.individulas FC'!I276+'12.legal entities FC'!H276*'12.legal entities FC'!I276+'13.non-residents FC'!H108*'13.non-residents FC'!I108)/('11.individulas FC'!H276+'12.legal entities FC'!H276+'13.non-residents FC'!H108)</f>
        <v>1.7152515572831835</v>
      </c>
      <c r="J276" s="29">
        <f>'11.individulas FC'!J276+'12.legal entities FC'!J276+'13.non-residents FC'!J108</f>
        <v>92069.500000000015</v>
      </c>
      <c r="K276" s="28">
        <f>('11.individulas FC'!J276*'11.individulas FC'!K276+'12.legal entities FC'!J276*'12.legal entities FC'!K276+'13.non-residents FC'!J108*'13.non-residents FC'!K108)/('11.individulas FC'!J276+'12.legal entities FC'!J276+'13.non-residents FC'!J108)</f>
        <v>2.1872065993624377</v>
      </c>
      <c r="L276" s="29">
        <f>'11.individulas FC'!L276+'12.legal entities FC'!L276+'13.non-residents FC'!L108</f>
        <v>122373.40000000001</v>
      </c>
      <c r="M276" s="28">
        <f>('11.individulas FC'!L276*'11.individulas FC'!M276+'12.legal entities FC'!L276*'12.legal entities FC'!M276+'13.non-residents FC'!L108*'13.non-residents FC'!M108)/('11.individulas FC'!L276+'12.legal entities FC'!L276+'13.non-residents FC'!L108)</f>
        <v>2.9572895089945992</v>
      </c>
      <c r="N276" s="29">
        <f>'11.individulas FC'!N276+'12.legal entities FC'!N276+'13.non-residents FC'!N108</f>
        <v>322264</v>
      </c>
      <c r="O276" s="28">
        <f>('11.individulas FC'!N276*'11.individulas FC'!O276+'12.legal entities FC'!N276*'12.legal entities FC'!O276+'13.non-residents FC'!N108*'13.non-residents FC'!O108)/('11.individulas FC'!N276+'12.legal entities FC'!N276+'13.non-residents FC'!N108)</f>
        <v>3.3580309870168548</v>
      </c>
      <c r="P276" s="29">
        <f>'11.individulas FC'!P276+'12.legal entities FC'!P276+'13.non-residents FC'!P108</f>
        <v>392943.9</v>
      </c>
      <c r="Q276" s="28">
        <f>('11.individulas FC'!P276*'11.individulas FC'!Q276+'12.legal entities FC'!P276*'12.legal entities FC'!Q276+'13.non-residents FC'!P108*'13.non-residents FC'!Q108)/('11.individulas FC'!P276+'12.legal entities FC'!P276+'13.non-residents FC'!P108)</f>
        <v>3.6729866731612342</v>
      </c>
      <c r="R276" s="30">
        <f>'11.individulas FC'!R276+'12.legal entities FC'!R276+'13.non-residents FC'!R108</f>
        <v>73131.5</v>
      </c>
      <c r="S276" s="31">
        <f>('11.individulas FC'!R276*'11.individulas FC'!S276+'12.legal entities FC'!R276*'12.legal entities FC'!S276+'13.non-residents FC'!R108*'13.non-residents FC'!S108)/('11.individulas FC'!R276+'12.legal entities FC'!R276+'13.non-residents FC'!R108)</f>
        <v>8.5551577227323374</v>
      </c>
    </row>
    <row r="277" spans="1:19" ht="14.25" customHeight="1" x14ac:dyDescent="0.2">
      <c r="A277" s="26" t="s">
        <v>22</v>
      </c>
      <c r="B277" s="27">
        <f>'11.individulas FC'!B277+'12.legal entities FC'!B277+'13.non-residents FC'!B109</f>
        <v>22705461.5</v>
      </c>
      <c r="C277" s="28">
        <f>('11.individulas FC'!B277*'11.individulas FC'!C277+'12.legal entities FC'!B277*'12.legal entities FC'!C277+'13.non-residents FC'!B109*'13.non-residents FC'!C109)/('11.individulas FC'!B277+'12.legal entities FC'!B277+'13.non-residents FC'!B109)</f>
        <v>0.58224055023061305</v>
      </c>
      <c r="D277" s="29">
        <f>'11.individulas FC'!D277+'12.legal entities FC'!D277+'13.non-residents FC'!D109</f>
        <v>20082377.100000001</v>
      </c>
      <c r="E277" s="28">
        <f>('11.individulas FC'!D277*'11.individulas FC'!E277+'12.legal entities FC'!D277*'12.legal entities FC'!E277+'13.non-residents FC'!D109*'13.non-residents FC'!E109)/('11.individulas FC'!D277+'12.legal entities FC'!D277+'13.non-residents FC'!D109)</f>
        <v>0.15475659930716082</v>
      </c>
      <c r="F277" s="29">
        <f t="shared" si="10"/>
        <v>2623084.3999999994</v>
      </c>
      <c r="G277" s="28">
        <f t="shared" si="11"/>
        <v>3.8550646753874944</v>
      </c>
      <c r="H277" s="29">
        <f>'11.individulas FC'!H277+'12.legal entities FC'!H277+'13.non-residents FC'!H109</f>
        <v>96093.1</v>
      </c>
      <c r="I277" s="28">
        <f>('11.individulas FC'!H277*'11.individulas FC'!I277+'12.legal entities FC'!H277*'12.legal entities FC'!I277+'13.non-residents FC'!H109*'13.non-residents FC'!I109)/('11.individulas FC'!H277+'12.legal entities FC'!H277+'13.non-residents FC'!H109)</f>
        <v>5.1520376384985012</v>
      </c>
      <c r="J277" s="29">
        <f>'11.individulas FC'!J277+'12.legal entities FC'!J277+'13.non-residents FC'!J109</f>
        <v>258136</v>
      </c>
      <c r="K277" s="28">
        <f>('11.individulas FC'!J277*'11.individulas FC'!K277+'12.legal entities FC'!J277*'12.legal entities FC'!K277+'13.non-residents FC'!J109*'13.non-residents FC'!K109)/('11.individulas FC'!J277+'12.legal entities FC'!J277+'13.non-residents FC'!J109)</f>
        <v>3.296484337713451</v>
      </c>
      <c r="L277" s="29">
        <f>'11.individulas FC'!L277+'12.legal entities FC'!L277+'13.non-residents FC'!L109</f>
        <v>657708.19999999995</v>
      </c>
      <c r="M277" s="28">
        <f>('11.individulas FC'!L277*'11.individulas FC'!M277+'12.legal entities FC'!L277*'12.legal entities FC'!M277+'13.non-residents FC'!L109*'13.non-residents FC'!M109)/('11.individulas FC'!L277+'12.legal entities FC'!L277+'13.non-residents FC'!L109)</f>
        <v>2.7460286506995013</v>
      </c>
      <c r="N277" s="29">
        <f>'11.individulas FC'!N277+'12.legal entities FC'!N277+'13.non-residents FC'!N109</f>
        <v>663589.29999999993</v>
      </c>
      <c r="O277" s="28">
        <f>('11.individulas FC'!N277*'11.individulas FC'!O277+'12.legal entities FC'!N277*'12.legal entities FC'!O277+'13.non-residents FC'!N109*'13.non-residents FC'!O109)/('11.individulas FC'!N277+'12.legal entities FC'!N277+'13.non-residents FC'!N109)</f>
        <v>4.1278409281162327</v>
      </c>
      <c r="P277" s="29">
        <f>'11.individulas FC'!P277+'12.legal entities FC'!P277+'13.non-residents FC'!P109</f>
        <v>938413.5</v>
      </c>
      <c r="Q277" s="28">
        <f>('11.individulas FC'!P277*'11.individulas FC'!Q277+'12.legal entities FC'!P277*'12.legal entities FC'!Q277+'13.non-residents FC'!P109*'13.non-residents FC'!Q109)/('11.individulas FC'!P277+'12.legal entities FC'!P277+'13.non-residents FC'!P109)</f>
        <v>4.4404892811111516</v>
      </c>
      <c r="R277" s="30">
        <f>'11.individulas FC'!R277+'12.legal entities FC'!R277+'13.non-residents FC'!R109</f>
        <v>9144.3000000000011</v>
      </c>
      <c r="S277" s="31">
        <f>('11.individulas FC'!R277*'11.individulas FC'!S277+'12.legal entities FC'!R277*'12.legal entities FC'!S277+'13.non-residents FC'!R109*'13.non-residents FC'!S109)/('11.individulas FC'!R277+'12.legal entities FC'!R277+'13.non-residents FC'!R109)</f>
        <v>5.8891047975241406</v>
      </c>
    </row>
    <row r="278" spans="1:19" ht="14.25" customHeight="1" x14ac:dyDescent="0.2">
      <c r="A278" s="26" t="s">
        <v>23</v>
      </c>
      <c r="B278" s="27">
        <f>'11.individulas FC'!B278+'12.legal entities FC'!B278+'13.non-residents FC'!B110</f>
        <v>20261628.5</v>
      </c>
      <c r="C278" s="28">
        <f>('11.individulas FC'!B278*'11.individulas FC'!C278+'12.legal entities FC'!B278*'12.legal entities FC'!C278+'13.non-residents FC'!B110*'13.non-residents FC'!C110)/('11.individulas FC'!B278+'12.legal entities FC'!B278+'13.non-residents FC'!B110)</f>
        <v>0.364453961782983</v>
      </c>
      <c r="D278" s="29">
        <f>'11.individulas FC'!D278+'12.legal entities FC'!D278+'13.non-residents FC'!D110</f>
        <v>18866352.100000001</v>
      </c>
      <c r="E278" s="28">
        <f>('11.individulas FC'!D278*'11.individulas FC'!E278+'12.legal entities FC'!D278*'12.legal entities FC'!E278+'13.non-residents FC'!D110*'13.non-residents FC'!E110)/('11.individulas FC'!D278+'12.legal entities FC'!D278+'13.non-residents FC'!D110)</f>
        <v>0.13671535367984572</v>
      </c>
      <c r="F278" s="29">
        <f t="shared" si="10"/>
        <v>1395276.4000000001</v>
      </c>
      <c r="G278" s="28">
        <f t="shared" si="11"/>
        <v>3.4438415062420598</v>
      </c>
      <c r="H278" s="29">
        <f>'11.individulas FC'!H278+'12.legal entities FC'!H278+'13.non-residents FC'!H110</f>
        <v>47830.8</v>
      </c>
      <c r="I278" s="28">
        <f>('11.individulas FC'!H278*'11.individulas FC'!I278+'12.legal entities FC'!H278*'12.legal entities FC'!I278+'13.non-residents FC'!H110*'13.non-residents FC'!I110)/('11.individulas FC'!H278+'12.legal entities FC'!H278+'13.non-residents FC'!H110)</f>
        <v>1.4573605501057898</v>
      </c>
      <c r="J278" s="29">
        <f>'11.individulas FC'!J278+'12.legal entities FC'!J278+'13.non-residents FC'!J110</f>
        <v>136005.80000000002</v>
      </c>
      <c r="K278" s="28">
        <f>('11.individulas FC'!J278*'11.individulas FC'!K278+'12.legal entities FC'!J278*'12.legal entities FC'!K278+'13.non-residents FC'!J110*'13.non-residents FC'!K110)/('11.individulas FC'!J278+'12.legal entities FC'!J278+'13.non-residents FC'!J110)</f>
        <v>2.3548040524742313</v>
      </c>
      <c r="L278" s="29">
        <f>'11.individulas FC'!L278+'12.legal entities FC'!L278+'13.non-residents FC'!L110</f>
        <v>112045</v>
      </c>
      <c r="M278" s="28">
        <f>('11.individulas FC'!L278*'11.individulas FC'!M278+'12.legal entities FC'!L278*'12.legal entities FC'!M278+'13.non-residents FC'!L110*'13.non-residents FC'!M110)/('11.individulas FC'!L278+'12.legal entities FC'!L278+'13.non-residents FC'!L110)</f>
        <v>2.5355015841849244</v>
      </c>
      <c r="N278" s="29">
        <f>'11.individulas FC'!N278+'12.legal entities FC'!N278+'13.non-residents FC'!N110</f>
        <v>517682.10000000003</v>
      </c>
      <c r="O278" s="28">
        <f>('11.individulas FC'!N278*'11.individulas FC'!O278+'12.legal entities FC'!N278*'12.legal entities FC'!O278+'13.non-residents FC'!N110*'13.non-residents FC'!O110)/('11.individulas FC'!N278+'12.legal entities FC'!N278+'13.non-residents FC'!N110)</f>
        <v>3.8938554993498893</v>
      </c>
      <c r="P278" s="29">
        <f>'11.individulas FC'!P278+'12.legal entities FC'!P278+'13.non-residents FC'!P110</f>
        <v>545090.6</v>
      </c>
      <c r="Q278" s="28">
        <f>('11.individulas FC'!P278*'11.individulas FC'!Q278+'12.legal entities FC'!P278*'12.legal entities FC'!Q278+'13.non-residents FC'!P110*'13.non-residents FC'!Q110)/('11.individulas FC'!P278+'12.legal entities FC'!P278+'13.non-residents FC'!P110)</f>
        <v>3.5268818926615131</v>
      </c>
      <c r="R278" s="30">
        <f>'11.individulas FC'!R278+'12.legal entities FC'!R278+'13.non-residents FC'!R110</f>
        <v>36622.100000000006</v>
      </c>
      <c r="S278" s="31">
        <f>('11.individulas FC'!R278*'11.individulas FC'!S278+'12.legal entities FC'!R278*'12.legal entities FC'!S278+'13.non-residents FC'!R110*'13.non-residents FC'!S110)/('11.individulas FC'!R278+'12.legal entities FC'!R278+'13.non-residents FC'!R110)</f>
        <v>5.2645073603097563</v>
      </c>
    </row>
    <row r="279" spans="1:19" ht="14.25" customHeight="1" x14ac:dyDescent="0.2">
      <c r="A279" s="26" t="s">
        <v>24</v>
      </c>
      <c r="B279" s="27">
        <f>'11.individulas FC'!B279+'12.legal entities FC'!B279+'13.non-residents FC'!B111</f>
        <v>24827974</v>
      </c>
      <c r="C279" s="28">
        <f>('11.individulas FC'!B279*'11.individulas FC'!C279+'12.legal entities FC'!B279*'12.legal entities FC'!C279+'13.non-residents FC'!B111*'13.non-residents FC'!C111)/('11.individulas FC'!B279+'12.legal entities FC'!B279+'13.non-residents FC'!B111)</f>
        <v>0.26167875614820613</v>
      </c>
      <c r="D279" s="29">
        <f>'11.individulas FC'!D279+'12.legal entities FC'!D279+'13.non-residents FC'!D111</f>
        <v>23420864.100000001</v>
      </c>
      <c r="E279" s="28">
        <f>('11.individulas FC'!D279*'11.individulas FC'!E279+'12.legal entities FC'!D279*'12.legal entities FC'!E279+'13.non-residents FC'!D111*'13.non-residents FC'!E111)/('11.individulas FC'!D279+'12.legal entities FC'!D279+'13.non-residents FC'!D111)</f>
        <v>8.8236164821946225E-2</v>
      </c>
      <c r="F279" s="29">
        <f t="shared" si="10"/>
        <v>1407109.9000000001</v>
      </c>
      <c r="G279" s="28">
        <f t="shared" si="11"/>
        <v>3.1485715003497594</v>
      </c>
      <c r="H279" s="29">
        <f>'11.individulas FC'!H279+'12.legal entities FC'!H279+'13.non-residents FC'!H111</f>
        <v>31095.3</v>
      </c>
      <c r="I279" s="28">
        <f>('11.individulas FC'!H279*'11.individulas FC'!I279+'12.legal entities FC'!H279*'12.legal entities FC'!I279+'13.non-residents FC'!H111*'13.non-residents FC'!I111)/('11.individulas FC'!H279+'12.legal entities FC'!H279+'13.non-residents FC'!H111)</f>
        <v>1.9253980183500401</v>
      </c>
      <c r="J279" s="29">
        <f>'11.individulas FC'!J279+'12.legal entities FC'!J279+'13.non-residents FC'!J111</f>
        <v>149195.6</v>
      </c>
      <c r="K279" s="28">
        <f>('11.individulas FC'!J279*'11.individulas FC'!K279+'12.legal entities FC'!J279*'12.legal entities FC'!K279+'13.non-residents FC'!J111*'13.non-residents FC'!K111)/('11.individulas FC'!J279+'12.legal entities FC'!J279+'13.non-residents FC'!J111)</f>
        <v>2.2496668869591341</v>
      </c>
      <c r="L279" s="29">
        <f>'11.individulas FC'!L279+'12.legal entities FC'!L279+'13.non-residents FC'!L111</f>
        <v>146258.19999999998</v>
      </c>
      <c r="M279" s="28">
        <f>('11.individulas FC'!L279*'11.individulas FC'!M279+'12.legal entities FC'!L279*'12.legal entities FC'!M279+'13.non-residents FC'!L111*'13.non-residents FC'!M111)/('11.individulas FC'!L279+'12.legal entities FC'!L279+'13.non-residents FC'!L111)</f>
        <v>1.8582851286286854</v>
      </c>
      <c r="N279" s="29">
        <f>'11.individulas FC'!N279+'12.legal entities FC'!N279+'13.non-residents FC'!N111</f>
        <v>479946.9</v>
      </c>
      <c r="O279" s="28">
        <f>('11.individulas FC'!N279*'11.individulas FC'!O279+'12.legal entities FC'!N279*'12.legal entities FC'!O279+'13.non-residents FC'!N111*'13.non-residents FC'!O111)/('11.individulas FC'!N279+'12.legal entities FC'!N279+'13.non-residents FC'!N111)</f>
        <v>3.0174815693152692</v>
      </c>
      <c r="P279" s="29">
        <f>'11.individulas FC'!P279+'12.legal entities FC'!P279+'13.non-residents FC'!P111</f>
        <v>572056.80000000005</v>
      </c>
      <c r="Q279" s="28">
        <f>('11.individulas FC'!P279*'11.individulas FC'!Q279+'12.legal entities FC'!P279*'12.legal entities FC'!Q279+'13.non-residents FC'!P111*'13.non-residents FC'!Q111)/('11.individulas FC'!P279+'12.legal entities FC'!P279+'13.non-residents FC'!P111)</f>
        <v>3.7377403327781455</v>
      </c>
      <c r="R279" s="30">
        <f>'11.individulas FC'!R279+'12.legal entities FC'!R279+'13.non-residents FC'!R111</f>
        <v>28557.1</v>
      </c>
      <c r="S279" s="31">
        <f>('11.individulas FC'!R279*'11.individulas FC'!S279+'12.legal entities FC'!R279*'12.legal entities FC'!S279+'13.non-residents FC'!R111*'13.non-residents FC'!S111)/('11.individulas FC'!R279+'12.legal entities FC'!R279+'13.non-residents FC'!R111)</f>
        <v>6.1860189585076943</v>
      </c>
    </row>
    <row r="280" spans="1:19" ht="14.25" customHeight="1" x14ac:dyDescent="0.2">
      <c r="A280" s="26" t="s">
        <v>25</v>
      </c>
      <c r="B280" s="27">
        <f>'11.individulas FC'!B280+'12.legal entities FC'!B280+'13.non-residents FC'!B112</f>
        <v>20484168.099999998</v>
      </c>
      <c r="C280" s="28">
        <f>('11.individulas FC'!B280*'11.individulas FC'!C280+'12.legal entities FC'!B280*'12.legal entities FC'!C280+'13.non-residents FC'!B112*'13.non-residents FC'!C112)/('11.individulas FC'!B280+'12.legal entities FC'!B280+'13.non-residents FC'!B112)</f>
        <v>0.41370270579843593</v>
      </c>
      <c r="D280" s="29">
        <f>'11.individulas FC'!D280+'12.legal entities FC'!D280+'13.non-residents FC'!D112</f>
        <v>18426258.600000001</v>
      </c>
      <c r="E280" s="28">
        <f>('11.individulas FC'!D280*'11.individulas FC'!E280+'12.legal entities FC'!D280*'12.legal entities FC'!E280+'13.non-residents FC'!D112*'13.non-residents FC'!E112)/('11.individulas FC'!D280+'12.legal entities FC'!D280+'13.non-residents FC'!D112)</f>
        <v>0.10278720781656696</v>
      </c>
      <c r="F280" s="29">
        <f t="shared" si="10"/>
        <v>2057909.4999999998</v>
      </c>
      <c r="G280" s="28">
        <f t="shared" si="11"/>
        <v>3.1976003303352267</v>
      </c>
      <c r="H280" s="29">
        <f>'11.individulas FC'!H280+'12.legal entities FC'!H280+'13.non-residents FC'!H112</f>
        <v>294682.59999999998</v>
      </c>
      <c r="I280" s="28">
        <f>('11.individulas FC'!H280*'11.individulas FC'!I280+'12.legal entities FC'!H280*'12.legal entities FC'!I280+'13.non-residents FC'!H112*'13.non-residents FC'!I112)/('11.individulas FC'!H280+'12.legal entities FC'!H280+'13.non-residents FC'!H112)</f>
        <v>3.7715532033448858</v>
      </c>
      <c r="J280" s="29">
        <f>'11.individulas FC'!J280+'12.legal entities FC'!J280+'13.non-residents FC'!J112</f>
        <v>156859.1</v>
      </c>
      <c r="K280" s="28">
        <f>('11.individulas FC'!J280*'11.individulas FC'!K280+'12.legal entities FC'!J280*'12.legal entities FC'!K280+'13.non-residents FC'!J112*'13.non-residents FC'!K112)/('11.individulas FC'!J280+'12.legal entities FC'!J280+'13.non-residents FC'!J112)</f>
        <v>1.7764516052941803</v>
      </c>
      <c r="L280" s="29">
        <f>'11.individulas FC'!L280+'12.legal entities FC'!L280+'13.non-residents FC'!L112</f>
        <v>440942.89999999997</v>
      </c>
      <c r="M280" s="28">
        <f>('11.individulas FC'!L280*'11.individulas FC'!M280+'12.legal entities FC'!L280*'12.legal entities FC'!M280+'13.non-residents FC'!L112*'13.non-residents FC'!M112)/('11.individulas FC'!L280+'12.legal entities FC'!L280+'13.non-residents FC'!L112)</f>
        <v>1.4097568460678256</v>
      </c>
      <c r="N280" s="29">
        <f>'11.individulas FC'!N280+'12.legal entities FC'!N280+'13.non-residents FC'!N112</f>
        <v>601338.29999999993</v>
      </c>
      <c r="O280" s="28">
        <f>('11.individulas FC'!N280*'11.individulas FC'!O280+'12.legal entities FC'!N280*'12.legal entities FC'!O280+'13.non-residents FC'!N112*'13.non-residents FC'!O112)/('11.individulas FC'!N280+'12.legal entities FC'!N280+'13.non-residents FC'!N112)</f>
        <v>3.8397654265494174</v>
      </c>
      <c r="P280" s="29">
        <f>'11.individulas FC'!P280+'12.legal entities FC'!P280+'13.non-residents FC'!P112</f>
        <v>511140.4</v>
      </c>
      <c r="Q280" s="28">
        <f>('11.individulas FC'!P280*'11.individulas FC'!Q280+'12.legal entities FC'!P280*'12.legal entities FC'!Q280+'13.non-residents FC'!P112*'13.non-residents FC'!Q112)/('11.individulas FC'!P280+'12.legal entities FC'!P280+'13.non-residents FC'!P112)</f>
        <v>3.9390678451556518</v>
      </c>
      <c r="R280" s="30">
        <f>'11.individulas FC'!R280+'12.legal entities FC'!R280+'13.non-residents FC'!R112</f>
        <v>52946.2</v>
      </c>
      <c r="S280" s="31">
        <f>('11.individulas FC'!R280*'11.individulas FC'!S280+'12.legal entities FC'!R280*'12.legal entities FC'!S280+'13.non-residents FC'!R112*'13.non-residents FC'!S112)/('11.individulas FC'!R280+'12.legal entities FC'!R280+'13.non-residents FC'!R112)</f>
        <v>4.6513516173020886</v>
      </c>
    </row>
    <row r="281" spans="1:19" ht="14.25" customHeight="1" x14ac:dyDescent="0.2">
      <c r="A281" s="26" t="s">
        <v>26</v>
      </c>
      <c r="B281" s="27">
        <f>'11.individulas FC'!B281+'12.legal entities FC'!B281+'13.non-residents FC'!B113</f>
        <v>21908628.099999998</v>
      </c>
      <c r="C281" s="28">
        <f>('11.individulas FC'!B281*'11.individulas FC'!C281+'12.legal entities FC'!B281*'12.legal entities FC'!C281+'13.non-residents FC'!B113*'13.non-residents FC'!C113)/('11.individulas FC'!B281+'12.legal entities FC'!B281+'13.non-residents FC'!B113)</f>
        <v>0.32789166264591429</v>
      </c>
      <c r="D281" s="29">
        <f>'11.individulas FC'!D281+'12.legal entities FC'!D281+'13.non-residents FC'!D113</f>
        <v>20617546.5</v>
      </c>
      <c r="E281" s="28">
        <f>('11.individulas FC'!D281*'11.individulas FC'!E281+'12.legal entities FC'!D281*'12.legal entities FC'!E281+'13.non-residents FC'!D113*'13.non-residents FC'!E113)/('11.individulas FC'!D281+'12.legal entities FC'!D281+'13.non-residents FC'!D113)</f>
        <v>0.12998775703015869</v>
      </c>
      <c r="F281" s="29">
        <f t="shared" si="10"/>
        <v>1291081.5999999999</v>
      </c>
      <c r="G281" s="28">
        <f t="shared" si="11"/>
        <v>3.4882596646098896</v>
      </c>
      <c r="H281" s="29">
        <f>'11.individulas FC'!H281+'12.legal entities FC'!H281+'13.non-residents FC'!H113</f>
        <v>38284.200000000004</v>
      </c>
      <c r="I281" s="28">
        <f>('11.individulas FC'!H281*'11.individulas FC'!I281+'12.legal entities FC'!H281*'12.legal entities FC'!I281+'13.non-residents FC'!H113*'13.non-residents FC'!I113)/('11.individulas FC'!H281+'12.legal entities FC'!H281+'13.non-residents FC'!H113)</f>
        <v>1.9773145579638627</v>
      </c>
      <c r="J281" s="29">
        <f>'11.individulas FC'!J281+'12.legal entities FC'!J281+'13.non-residents FC'!J113</f>
        <v>148065.79999999999</v>
      </c>
      <c r="K281" s="28">
        <f>('11.individulas FC'!J281*'11.individulas FC'!K281+'12.legal entities FC'!J281*'12.legal entities FC'!K281+'13.non-residents FC'!J113*'13.non-residents FC'!K113)/('11.individulas FC'!J281+'12.legal entities FC'!J281+'13.non-residents FC'!J113)</f>
        <v>2.4810819446489325</v>
      </c>
      <c r="L281" s="29">
        <f>'11.individulas FC'!L281+'12.legal entities FC'!L281+'13.non-residents FC'!L113</f>
        <v>143475.1</v>
      </c>
      <c r="M281" s="28">
        <f>('11.individulas FC'!L281*'11.individulas FC'!M281+'12.legal entities FC'!L281*'12.legal entities FC'!M281+'13.non-residents FC'!L113*'13.non-residents FC'!M113)/('11.individulas FC'!L281+'12.legal entities FC'!L281+'13.non-residents FC'!L113)</f>
        <v>2.2967784305429979</v>
      </c>
      <c r="N281" s="29">
        <f>'11.individulas FC'!N281+'12.legal entities FC'!N281+'13.non-residents FC'!N113</f>
        <v>328186.8</v>
      </c>
      <c r="O281" s="28">
        <f>('11.individulas FC'!N281*'11.individulas FC'!O281+'12.legal entities FC'!N281*'12.legal entities FC'!O281+'13.non-residents FC'!N113*'13.non-residents FC'!O113)/('11.individulas FC'!N281+'12.legal entities FC'!N281+'13.non-residents FC'!N113)</f>
        <v>3.4794385666943373</v>
      </c>
      <c r="P281" s="29">
        <f>'11.individulas FC'!P281+'12.legal entities FC'!P281+'13.non-residents FC'!P113</f>
        <v>585872</v>
      </c>
      <c r="Q281" s="28">
        <f>('11.individulas FC'!P281*'11.individulas FC'!Q281+'12.legal entities FC'!P281*'12.legal entities FC'!Q281+'13.non-residents FC'!P113*'13.non-residents FC'!Q113)/('11.individulas FC'!P281+'12.legal entities FC'!P281+'13.non-residents FC'!P113)</f>
        <v>3.7330548310893814</v>
      </c>
      <c r="R281" s="30">
        <f>'11.individulas FC'!R281+'12.legal entities FC'!R281+'13.non-residents FC'!R113</f>
        <v>47197.7</v>
      </c>
      <c r="S281" s="31">
        <f>('11.individulas FC'!R281*'11.individulas FC'!S281+'12.legal entities FC'!R281*'12.legal entities FC'!S281+'13.non-residents FC'!R113*'13.non-residents FC'!S113)/('11.individulas FC'!R281+'12.legal entities FC'!R281+'13.non-residents FC'!R113)</f>
        <v>8.5181260103776282</v>
      </c>
    </row>
    <row r="282" spans="1:19" ht="14.25" customHeight="1" x14ac:dyDescent="0.2">
      <c r="A282" s="26" t="s">
        <v>27</v>
      </c>
      <c r="B282" s="27">
        <f>'11.individulas FC'!B282+'12.legal entities FC'!B282+'13.non-residents FC'!B114</f>
        <v>27159395.800000004</v>
      </c>
      <c r="C282" s="28">
        <f>('11.individulas FC'!B282*'11.individulas FC'!C282+'12.legal entities FC'!B282*'12.legal entities FC'!C282+'13.non-residents FC'!B114*'13.non-residents FC'!C114)/('11.individulas FC'!B282+'12.legal entities FC'!B282+'13.non-residents FC'!B114)</f>
        <v>0.27950146674470555</v>
      </c>
      <c r="D282" s="29">
        <f>'11.individulas FC'!D282+'12.legal entities FC'!D282+'13.non-residents FC'!D114</f>
        <v>25561439.500000004</v>
      </c>
      <c r="E282" s="28">
        <f>('11.individulas FC'!D282*'11.individulas FC'!E282+'12.legal entities FC'!D282*'12.legal entities FC'!E282+'13.non-residents FC'!D114*'13.non-residents FC'!E114)/('11.individulas FC'!D282+'12.legal entities FC'!D282+'13.non-residents FC'!D114)</f>
        <v>7.6167022479308955E-2</v>
      </c>
      <c r="F282" s="29">
        <f t="shared" si="10"/>
        <v>1597956.3</v>
      </c>
      <c r="G282" s="28">
        <f t="shared" si="11"/>
        <v>3.532106744721367</v>
      </c>
      <c r="H282" s="29">
        <f>'11.individulas FC'!H282+'12.legal entities FC'!H282+'13.non-residents FC'!H114</f>
        <v>39774.400000000001</v>
      </c>
      <c r="I282" s="28">
        <f>('11.individulas FC'!H282*'11.individulas FC'!I282+'12.legal entities FC'!H282*'12.legal entities FC'!I282+'13.non-residents FC'!H114*'13.non-residents FC'!I114)/('11.individulas FC'!H282+'12.legal entities FC'!H282+'13.non-residents FC'!H114)</f>
        <v>1.8199022486825711</v>
      </c>
      <c r="J282" s="29">
        <f>'11.individulas FC'!J282+'12.legal entities FC'!J282+'13.non-residents FC'!J114</f>
        <v>102010.70000000001</v>
      </c>
      <c r="K282" s="28">
        <f>('11.individulas FC'!J282*'11.individulas FC'!K282+'12.legal entities FC'!J282*'12.legal entities FC'!K282+'13.non-residents FC'!J114*'13.non-residents FC'!K114)/('11.individulas FC'!J282+'12.legal entities FC'!J282+'13.non-residents FC'!J114)</f>
        <v>2.3088268681618671</v>
      </c>
      <c r="L282" s="29">
        <f>'11.individulas FC'!L282+'12.legal entities FC'!L282+'13.non-residents FC'!L114</f>
        <v>195417.30000000002</v>
      </c>
      <c r="M282" s="28">
        <f>('11.individulas FC'!L282*'11.individulas FC'!M282+'12.legal entities FC'!L282*'12.legal entities FC'!M282+'13.non-residents FC'!L114*'13.non-residents FC'!M114)/('11.individulas FC'!L282+'12.legal entities FC'!L282+'13.non-residents FC'!L114)</f>
        <v>2.3076536161332681</v>
      </c>
      <c r="N282" s="29">
        <f>'11.individulas FC'!N282+'12.legal entities FC'!N282+'13.non-residents FC'!N114</f>
        <v>429611.4</v>
      </c>
      <c r="O282" s="28">
        <f>('11.individulas FC'!N282*'11.individulas FC'!O282+'12.legal entities FC'!N282*'12.legal entities FC'!O282+'13.non-residents FC'!N114*'13.non-residents FC'!O114)/('11.individulas FC'!N282+'12.legal entities FC'!N282+'13.non-residents FC'!N114)</f>
        <v>3.2849314264006955</v>
      </c>
      <c r="P282" s="29">
        <f>'11.individulas FC'!P282+'12.legal entities FC'!P282+'13.non-residents FC'!P114</f>
        <v>818136.5</v>
      </c>
      <c r="Q282" s="28">
        <f>('11.individulas FC'!P282*'11.individulas FC'!Q282+'12.legal entities FC'!P282*'12.legal entities FC'!Q282+'13.non-residents FC'!P114*'13.non-residents FC'!Q114)/('11.individulas FC'!P282+'12.legal entities FC'!P282+'13.non-residents FC'!P114)</f>
        <v>4.1514554307258038</v>
      </c>
      <c r="R282" s="29">
        <f>'11.individulas FC'!R282+'12.legal entities FC'!R282+'13.non-residents FC'!R114</f>
        <v>13006</v>
      </c>
      <c r="S282" s="28">
        <f>('11.individulas FC'!R282*'11.individulas FC'!S282+'12.legal entities FC'!R282*'12.legal entities FC'!S282+'13.non-residents FC'!R114*'13.non-residents FC'!S114)/('11.individulas FC'!R282+'12.legal entities FC'!R282+'13.non-residents FC'!R114)</f>
        <v>5.9653249269567921</v>
      </c>
    </row>
    <row r="283" spans="1:19" ht="14.25" customHeight="1" x14ac:dyDescent="0.2">
      <c r="A283" s="26" t="s">
        <v>28</v>
      </c>
      <c r="B283" s="27">
        <f>'11.individulas FC'!B283+'12.legal entities FC'!B283+'13.non-residents FC'!B115</f>
        <v>31222519.600000001</v>
      </c>
      <c r="C283" s="28">
        <f>('11.individulas FC'!B283*'11.individulas FC'!C283+'12.legal entities FC'!B283*'12.legal entities FC'!C283+'13.non-residents FC'!B115*'13.non-residents FC'!C115)/('11.individulas FC'!B283+'12.legal entities FC'!B283+'13.non-residents FC'!B115)</f>
        <v>0.21704646245141587</v>
      </c>
      <c r="D283" s="29">
        <f>'11.individulas FC'!D283+'12.legal entities FC'!D283+'13.non-residents FC'!D115</f>
        <v>29508631.600000001</v>
      </c>
      <c r="E283" s="28">
        <f>('11.individulas FC'!D283*'11.individulas FC'!E283+'12.legal entities FC'!D283*'12.legal entities FC'!E283+'13.non-residents FC'!D115*'13.non-residents FC'!E115)/('11.individulas FC'!D283+'12.legal entities FC'!D283+'13.non-residents FC'!D115)</f>
        <v>6.1354621133973435E-2</v>
      </c>
      <c r="F283" s="29">
        <f t="shared" si="10"/>
        <v>1713888</v>
      </c>
      <c r="G283" s="28">
        <f t="shared" si="11"/>
        <v>2.8976493889915798</v>
      </c>
      <c r="H283" s="29">
        <f>'11.individulas FC'!H283+'12.legal entities FC'!H283+'13.non-residents FC'!H115</f>
        <v>60460.2</v>
      </c>
      <c r="I283" s="28">
        <f>('11.individulas FC'!H283*'11.individulas FC'!I283+'12.legal entities FC'!H283*'12.legal entities FC'!I283+'13.non-residents FC'!H115*'13.non-residents FC'!I115)/('11.individulas FC'!H283+'12.legal entities FC'!H283+'13.non-residents FC'!H115)</f>
        <v>1.2828561599200767</v>
      </c>
      <c r="J283" s="29">
        <f>'11.individulas FC'!J283+'12.legal entities FC'!J283+'13.non-residents FC'!J115</f>
        <v>172096.59999999998</v>
      </c>
      <c r="K283" s="28">
        <f>('11.individulas FC'!J283*'11.individulas FC'!K283+'12.legal entities FC'!J283*'12.legal entities FC'!K283+'13.non-residents FC'!J115*'13.non-residents FC'!K115)/('11.individulas FC'!J283+'12.legal entities FC'!J283+'13.non-residents FC'!J115)</f>
        <v>2.1184871810367003</v>
      </c>
      <c r="L283" s="29">
        <f>'11.individulas FC'!L283+'12.legal entities FC'!L283+'13.non-residents FC'!L115</f>
        <v>434220.1</v>
      </c>
      <c r="M283" s="28">
        <f>('11.individulas FC'!L283*'11.individulas FC'!M283+'12.legal entities FC'!L283*'12.legal entities FC'!M283+'13.non-residents FC'!L115*'13.non-residents FC'!M115)/('11.individulas FC'!L283+'12.legal entities FC'!L283+'13.non-residents FC'!L115)</f>
        <v>1.7304234580573319</v>
      </c>
      <c r="N283" s="29">
        <f>'11.individulas FC'!N283+'12.legal entities FC'!N283+'13.non-residents FC'!N115</f>
        <v>416590.5</v>
      </c>
      <c r="O283" s="28">
        <f>('11.individulas FC'!N283*'11.individulas FC'!O283+'12.legal entities FC'!N283*'12.legal entities FC'!O283+'13.non-residents FC'!N115*'13.non-residents FC'!O115)/('11.individulas FC'!N283+'12.legal entities FC'!N283+'13.non-residents FC'!N115)</f>
        <v>3.4572326661313704</v>
      </c>
      <c r="P283" s="29">
        <f>'11.individulas FC'!P283+'12.legal entities FC'!P283+'13.non-residents FC'!P115</f>
        <v>620560</v>
      </c>
      <c r="Q283" s="28">
        <f>('11.individulas FC'!P283*'11.individulas FC'!Q283+'12.legal entities FC'!P283*'12.legal entities FC'!Q283+'13.non-residents FC'!P115*'13.non-residents FC'!Q115)/('11.individulas FC'!P283+'12.legal entities FC'!P283+'13.non-residents FC'!P115)</f>
        <v>3.6420792332731708</v>
      </c>
      <c r="R283" s="30">
        <f>'11.individulas FC'!R283+'12.legal entities FC'!R283+'13.non-residents FC'!R115</f>
        <v>9960.6</v>
      </c>
      <c r="S283" s="31">
        <f>('11.individulas FC'!R283*'11.individulas FC'!S283+'12.legal entities FC'!R283*'12.legal entities FC'!S283+'13.non-residents FC'!R115*'13.non-residents FC'!S115)/('11.individulas FC'!R283+'12.legal entities FC'!R283+'13.non-residents FC'!R115)</f>
        <v>7.2622848021203588</v>
      </c>
    </row>
    <row r="284" spans="1:19" ht="14.25" customHeight="1" thickBot="1" x14ac:dyDescent="0.25">
      <c r="A284" s="32" t="s">
        <v>29</v>
      </c>
      <c r="B284" s="33">
        <f>'11.individulas FC'!B284+'12.legal entities FC'!B284+'13.non-residents FC'!B116</f>
        <v>28481801.300000001</v>
      </c>
      <c r="C284" s="34">
        <f>('11.individulas FC'!B284*'11.individulas FC'!C284+'12.legal entities FC'!B284*'12.legal entities FC'!C284+'13.non-residents FC'!B116*'13.non-residents FC'!C116)/('11.individulas FC'!B284+'12.legal entities FC'!B284+'13.non-residents FC'!B116)</f>
        <v>0.22016753596269223</v>
      </c>
      <c r="D284" s="35">
        <f>'11.individulas FC'!D284+'12.legal entities FC'!D284+'13.non-residents FC'!D116</f>
        <v>26895862.300000001</v>
      </c>
      <c r="E284" s="34">
        <f>('11.individulas FC'!D284*'11.individulas FC'!E284+'12.legal entities FC'!D284*'12.legal entities FC'!E284+'13.non-residents FC'!D116*'13.non-residents FC'!E116)/('11.individulas FC'!D284+'12.legal entities FC'!D284+'13.non-residents FC'!D116)</f>
        <v>3.3663976782034609E-2</v>
      </c>
      <c r="F284" s="35">
        <f t="shared" si="10"/>
        <v>1585939</v>
      </c>
      <c r="G284" s="34">
        <f t="shared" si="11"/>
        <v>3.3830723174094364</v>
      </c>
      <c r="H284" s="35">
        <f>'11.individulas FC'!H284+'12.legal entities FC'!H284+'13.non-residents FC'!H116</f>
        <v>70047.100000000006</v>
      </c>
      <c r="I284" s="34">
        <f>('11.individulas FC'!H284*'11.individulas FC'!I284+'12.legal entities FC'!H284*'12.legal entities FC'!I284+'13.non-residents FC'!H116*'13.non-residents FC'!I116)/('11.individulas FC'!H284+'12.legal entities FC'!H284+'13.non-residents FC'!H116)</f>
        <v>1.0374488451342003</v>
      </c>
      <c r="J284" s="35">
        <f>'11.individulas FC'!J284+'12.legal entities FC'!J284+'13.non-residents FC'!J116</f>
        <v>135871.20000000001</v>
      </c>
      <c r="K284" s="34">
        <f>('11.individulas FC'!J284*'11.individulas FC'!K284+'12.legal entities FC'!J284*'12.legal entities FC'!K284+'13.non-residents FC'!J116*'13.non-residents FC'!K116)/('11.individulas FC'!J284+'12.legal entities FC'!J284+'13.non-residents FC'!J116)</f>
        <v>2.9212665966003106</v>
      </c>
      <c r="L284" s="35">
        <f>'11.individulas FC'!L284+'12.legal entities FC'!L284+'13.non-residents FC'!L116</f>
        <v>181016.09999999998</v>
      </c>
      <c r="M284" s="34">
        <f>('11.individulas FC'!L284*'11.individulas FC'!M284+'12.legal entities FC'!L284*'12.legal entities FC'!M284+'13.non-residents FC'!L116*'13.non-residents FC'!M116)/('11.individulas FC'!L284+'12.legal entities FC'!L284+'13.non-residents FC'!L116)</f>
        <v>2.2130611475995807</v>
      </c>
      <c r="N284" s="35">
        <f>'11.individulas FC'!N284+'12.legal entities FC'!N284+'13.non-residents FC'!N116</f>
        <v>480278.1</v>
      </c>
      <c r="O284" s="34">
        <f>('11.individulas FC'!N284*'11.individulas FC'!O284+'12.legal entities FC'!N284*'12.legal entities FC'!O284+'13.non-residents FC'!N116*'13.non-residents FC'!O116)/('11.individulas FC'!N284+'12.legal entities FC'!N284+'13.non-residents FC'!N116)</f>
        <v>3.4776093371736114</v>
      </c>
      <c r="P284" s="35">
        <f>'11.individulas FC'!P284+'12.legal entities FC'!P284+'13.non-residents FC'!P116</f>
        <v>682002.5</v>
      </c>
      <c r="Q284" s="34">
        <f>('11.individulas FC'!P284*'11.individulas FC'!Q284+'12.legal entities FC'!P284*'12.legal entities FC'!Q284+'13.non-residents FC'!P116*'13.non-residents FC'!Q116)/('11.individulas FC'!P284+'12.legal entities FC'!P284+'13.non-residents FC'!P116)</f>
        <v>3.7935316776698071</v>
      </c>
      <c r="R284" s="35">
        <f>'11.individulas FC'!R284+'12.legal entities FC'!R284+'13.non-residents FC'!R116</f>
        <v>36724</v>
      </c>
      <c r="S284" s="34">
        <f>('11.individulas FC'!R284*'11.individulas FC'!S284+'12.legal entities FC'!R284*'12.legal entities FC'!S284+'13.non-residents FC'!R116*'13.non-residents FC'!S116)/('11.individulas FC'!R284+'12.legal entities FC'!R284+'13.non-residents FC'!R116)</f>
        <v>6.4737679991286354</v>
      </c>
    </row>
    <row r="285" spans="1:19" ht="14.25" customHeight="1" x14ac:dyDescent="0.2">
      <c r="A285" s="26" t="s">
        <v>69</v>
      </c>
      <c r="B285" s="27">
        <f>'11.individulas FC'!B285+'12.legal entities FC'!B285+'13.non-residents FC'!B117</f>
        <v>27894720.200000003</v>
      </c>
      <c r="C285" s="28">
        <f>('11.individulas FC'!B285*'11.individulas FC'!C285+'12.legal entities FC'!B285*'12.legal entities FC'!C285+'13.non-residents FC'!B117*'13.non-residents FC'!C117)/('11.individulas FC'!B285+'12.legal entities FC'!B285+'13.non-residents FC'!B117)</f>
        <v>0.18368887424796596</v>
      </c>
      <c r="D285" s="29">
        <f>'11.individulas FC'!D285+'12.legal entities FC'!D285+'13.non-residents FC'!D117</f>
        <v>26453158.899999999</v>
      </c>
      <c r="E285" s="28">
        <f>('11.individulas FC'!D285*'11.individulas FC'!E285+'12.legal entities FC'!D285*'12.legal entities FC'!E285+'13.non-residents FC'!D117*'13.non-residents FC'!E117)/('11.individulas FC'!D285+'12.legal entities FC'!D285+'13.non-residents FC'!D117)</f>
        <v>1.5687267504373534E-2</v>
      </c>
      <c r="F285" s="29">
        <f t="shared" ref="F285:F296" si="12">H285+J285+L285+N285+P285+R285</f>
        <v>1441561.3</v>
      </c>
      <c r="G285" s="28">
        <f t="shared" ref="G285:G296" si="13">(H285*I285+J285*K285+L285*M285+N285*O285+P285*Q285+R285*S285)/(H285+J285+L285+N285+P285+R285)</f>
        <v>3.266577682822088</v>
      </c>
      <c r="H285" s="29">
        <f>'11.individulas FC'!H285+'12.legal entities FC'!H285+'13.non-residents FC'!H117</f>
        <v>47574.1</v>
      </c>
      <c r="I285" s="28">
        <f>('11.individulas FC'!H285*'11.individulas FC'!I285+'12.legal entities FC'!H285*'12.legal entities FC'!I285+'13.non-residents FC'!H117*'13.non-residents FC'!I117)/('11.individulas FC'!H285+'12.legal entities FC'!H285+'13.non-residents FC'!H117)</f>
        <v>1.9851076741336131</v>
      </c>
      <c r="J285" s="29">
        <f>'11.individulas FC'!J285+'12.legal entities FC'!J285+'13.non-residents FC'!J117</f>
        <v>102631.90000000001</v>
      </c>
      <c r="K285" s="28">
        <f>('11.individulas FC'!J285*'11.individulas FC'!K285+'12.legal entities FC'!J285*'12.legal entities FC'!K285+'13.non-residents FC'!J117*'13.non-residents FC'!K117)/('11.individulas FC'!J285+'12.legal entities FC'!J285+'13.non-residents FC'!J117)</f>
        <v>2.3248375115339335</v>
      </c>
      <c r="L285" s="29">
        <f>'11.individulas FC'!L285+'12.legal entities FC'!L285+'13.non-residents FC'!L117</f>
        <v>135666.29999999999</v>
      </c>
      <c r="M285" s="28">
        <f>('11.individulas FC'!L285*'11.individulas FC'!M285+'12.legal entities FC'!L285*'12.legal entities FC'!M285+'13.non-residents FC'!L117*'13.non-residents FC'!M117)/('11.individulas FC'!L285+'12.legal entities FC'!L285+'13.non-residents FC'!L117)</f>
        <v>2.6019056022018705</v>
      </c>
      <c r="N285" s="29">
        <f>'11.individulas FC'!N285+'12.legal entities FC'!N285+'13.non-residents FC'!N117</f>
        <v>376561.19999999995</v>
      </c>
      <c r="O285" s="28">
        <f>('11.individulas FC'!N285*'11.individulas FC'!O285+'12.legal entities FC'!N285*'12.legal entities FC'!O285+'13.non-residents FC'!N117*'13.non-residents FC'!O117)/('11.individulas FC'!N285+'12.legal entities FC'!N285+'13.non-residents FC'!N117)</f>
        <v>3.3927365538456939</v>
      </c>
      <c r="P285" s="29">
        <f>'11.individulas FC'!P285+'12.legal entities FC'!P285+'13.non-residents FC'!P117</f>
        <v>721554.2</v>
      </c>
      <c r="Q285" s="28">
        <f>('11.individulas FC'!P285*'11.individulas FC'!Q285+'12.legal entities FC'!P285*'12.legal entities FC'!Q285+'13.non-residents FC'!P117*'13.non-residents FC'!Q117)/('11.individulas FC'!P285+'12.legal entities FC'!P285+'13.non-residents FC'!P117)</f>
        <v>3.1318167755104187</v>
      </c>
      <c r="R285" s="30">
        <f>'11.individulas FC'!R285+'12.legal entities FC'!R285+'13.non-residents FC'!R117</f>
        <v>57573.600000000006</v>
      </c>
      <c r="S285" s="31">
        <f>('11.individulas FC'!R285*'11.individulas FC'!S285+'12.legal entities FC'!R285*'12.legal entities FC'!S285+'13.non-residents FC'!R117*'13.non-residents FC'!S117)/('11.individulas FC'!R285+'12.legal entities FC'!R285+'13.non-residents FC'!R117)</f>
        <v>8.4342540157294259</v>
      </c>
    </row>
    <row r="286" spans="1:19" ht="14.25" customHeight="1" x14ac:dyDescent="0.2">
      <c r="A286" s="26" t="s">
        <v>19</v>
      </c>
      <c r="B286" s="27">
        <f>'11.individulas FC'!B286+'12.legal entities FC'!B286+'13.non-residents FC'!B118</f>
        <v>19394051.399999999</v>
      </c>
      <c r="C286" s="28">
        <f>('11.individulas FC'!B286*'11.individulas FC'!C286+'12.legal entities FC'!B286*'12.legal entities FC'!C286+'13.non-residents FC'!B118*'13.non-residents FC'!C118)/('11.individulas FC'!B286+'12.legal entities FC'!B286+'13.non-residents FC'!B118)</f>
        <v>0.28656753869384916</v>
      </c>
      <c r="D286" s="29">
        <f>'11.individulas FC'!D286+'12.legal entities FC'!D286+'13.non-residents FC'!D118</f>
        <v>17928529.299999997</v>
      </c>
      <c r="E286" s="28">
        <f>('11.individulas FC'!D286*'11.individulas FC'!E286+'12.legal entities FC'!D286*'12.legal entities FC'!E286+'13.non-residents FC'!D118*'13.non-residents FC'!E118)/('11.individulas FC'!D286+'12.legal entities FC'!D286+'13.non-residents FC'!D118)</f>
        <v>2.9810787324312218E-2</v>
      </c>
      <c r="F286" s="29">
        <f t="shared" si="12"/>
        <v>1465522.1</v>
      </c>
      <c r="G286" s="28">
        <f t="shared" si="13"/>
        <v>3.4276125900796712</v>
      </c>
      <c r="H286" s="29">
        <f>'11.individulas FC'!H286+'12.legal entities FC'!H286+'13.non-residents FC'!H118</f>
        <v>36197.199999999997</v>
      </c>
      <c r="I286" s="28">
        <f>('11.individulas FC'!H286*'11.individulas FC'!I286+'12.legal entities FC'!H286*'12.legal entities FC'!I286+'13.non-residents FC'!H118*'13.non-residents FC'!I118)/('11.individulas FC'!H286+'12.legal entities FC'!H286+'13.non-residents FC'!H118)</f>
        <v>1.8408366116716206</v>
      </c>
      <c r="J286" s="29">
        <f>'11.individulas FC'!J286+'12.legal entities FC'!J286+'13.non-residents FC'!J118</f>
        <v>125078.5</v>
      </c>
      <c r="K286" s="28">
        <f>('11.individulas FC'!J286*'11.individulas FC'!K286+'12.legal entities FC'!J286*'12.legal entities FC'!K286+'13.non-residents FC'!J118*'13.non-residents FC'!K118)/('11.individulas FC'!J286+'12.legal entities FC'!J286+'13.non-residents FC'!J118)</f>
        <v>2.2406076024256723</v>
      </c>
      <c r="L286" s="29">
        <f>'11.individulas FC'!L286+'12.legal entities FC'!L286+'13.non-residents FC'!L118</f>
        <v>352839.7</v>
      </c>
      <c r="M286" s="28">
        <f>('11.individulas FC'!L286*'11.individulas FC'!M286+'12.legal entities FC'!L286*'12.legal entities FC'!M286+'13.non-residents FC'!L118*'13.non-residents FC'!M118)/('11.individulas FC'!L286+'12.legal entities FC'!L286+'13.non-residents FC'!L118)</f>
        <v>2.4277627659245828</v>
      </c>
      <c r="N286" s="29">
        <f>'11.individulas FC'!N286+'12.legal entities FC'!N286+'13.non-residents FC'!N118</f>
        <v>473178.5</v>
      </c>
      <c r="O286" s="28">
        <f>('11.individulas FC'!N286*'11.individulas FC'!O286+'12.legal entities FC'!N286*'12.legal entities FC'!O286+'13.non-residents FC'!N118*'13.non-residents FC'!O118)/('11.individulas FC'!N286+'12.legal entities FC'!N286+'13.non-residents FC'!N118)</f>
        <v>3.8583498151331903</v>
      </c>
      <c r="P286" s="29">
        <f>'11.individulas FC'!P286+'12.legal entities FC'!P286+'13.non-residents FC'!P118</f>
        <v>473861.2</v>
      </c>
      <c r="Q286" s="28">
        <f>('11.individulas FC'!P286*'11.individulas FC'!Q286+'12.legal entities FC'!P286*'12.legal entities FC'!Q286+'13.non-residents FC'!P118*'13.non-residents FC'!Q118)/('11.individulas FC'!P286+'12.legal entities FC'!P286+'13.non-residents FC'!P118)</f>
        <v>4.131439763373745</v>
      </c>
      <c r="R286" s="30">
        <f>'11.individulas FC'!R286+'12.legal entities FC'!R286+'13.non-residents FC'!R118</f>
        <v>4367</v>
      </c>
      <c r="S286" s="31">
        <f>('11.individulas FC'!R286*'11.individulas FC'!S286+'12.legal entities FC'!R286*'12.legal entities FC'!S286+'13.non-residents FC'!R118*'13.non-residents FC'!S118)/('11.individulas FC'!R286+'12.legal entities FC'!R286+'13.non-residents FC'!R118)</f>
        <v>8.3189292420425964</v>
      </c>
    </row>
    <row r="287" spans="1:19" ht="14.25" customHeight="1" x14ac:dyDescent="0.2">
      <c r="A287" s="38" t="s">
        <v>20</v>
      </c>
      <c r="B287" s="39">
        <f>'11.individulas FC'!B287+'12.legal entities FC'!B287+'13.non-residents FC'!B119</f>
        <v>26240598.799999997</v>
      </c>
      <c r="C287" s="40">
        <f>('11.individulas FC'!B287*'11.individulas FC'!C287+'12.legal entities FC'!B287*'12.legal entities FC'!C287+'13.non-residents FC'!B119*'13.non-residents FC'!C119)/('11.individulas FC'!B287+'12.legal entities FC'!B287+'13.non-residents FC'!B119)</f>
        <v>0.16842840038391207</v>
      </c>
      <c r="D287" s="41">
        <f>'11.individulas FC'!D287+'12.legal entities FC'!D287+'13.non-residents FC'!D119</f>
        <v>24801438.099999998</v>
      </c>
      <c r="E287" s="40">
        <f>('11.individulas FC'!D287*'11.individulas FC'!E287+'12.legal entities FC'!D287*'12.legal entities FC'!E287+'13.non-residents FC'!D119*'13.non-residents FC'!E119)/('11.individulas FC'!D287+'12.legal entities FC'!D287+'13.non-residents FC'!D119)</f>
        <v>2.1391540839722525E-2</v>
      </c>
      <c r="F287" s="41">
        <f t="shared" si="12"/>
        <v>1439160.7000000002</v>
      </c>
      <c r="G287" s="40">
        <f t="shared" si="13"/>
        <v>2.7023536044306939</v>
      </c>
      <c r="H287" s="41">
        <f>'11.individulas FC'!H287+'12.legal entities FC'!H287+'13.non-residents FC'!H119</f>
        <v>49317.399999999994</v>
      </c>
      <c r="I287" s="40">
        <f>('11.individulas FC'!H287*'11.individulas FC'!I287+'12.legal entities FC'!H287*'12.legal entities FC'!I287+'13.non-residents FC'!H119*'13.non-residents FC'!I119)/('11.individulas FC'!H287+'12.legal entities FC'!H287+'13.non-residents FC'!H119)</f>
        <v>1.944683783005595</v>
      </c>
      <c r="J287" s="41">
        <f>'11.individulas FC'!J287+'12.legal entities FC'!J287+'13.non-residents FC'!J119</f>
        <v>425463.60000000003</v>
      </c>
      <c r="K287" s="40">
        <f>('11.individulas FC'!J287*'11.individulas FC'!K287+'12.legal entities FC'!J287*'12.legal entities FC'!K287+'13.non-residents FC'!J119*'13.non-residents FC'!K119)/('11.individulas FC'!J287+'12.legal entities FC'!J287+'13.non-residents FC'!J119)</f>
        <v>1.5025778233437637</v>
      </c>
      <c r="L287" s="41">
        <f>'11.individulas FC'!L287+'12.legal entities FC'!L287+'13.non-residents FC'!L119</f>
        <v>103854.6</v>
      </c>
      <c r="M287" s="40">
        <f>('11.individulas FC'!L287*'11.individulas FC'!M287+'12.legal entities FC'!L287*'12.legal entities FC'!M287+'13.non-residents FC'!L119*'13.non-residents FC'!M119)/('11.individulas FC'!L287+'12.legal entities FC'!L287+'13.non-residents FC'!L119)</f>
        <v>2.4252647643917569</v>
      </c>
      <c r="N287" s="41">
        <f>'11.individulas FC'!N287+'12.legal entities FC'!N287+'13.non-residents FC'!N119</f>
        <v>321537.8</v>
      </c>
      <c r="O287" s="40">
        <f>('11.individulas FC'!N287*'11.individulas FC'!O287+'12.legal entities FC'!N287*'12.legal entities FC'!O287+'13.non-residents FC'!N119*'13.non-residents FC'!O119)/('11.individulas FC'!N287+'12.legal entities FC'!N287+'13.non-residents FC'!N119)</f>
        <v>2.8211614995188712</v>
      </c>
      <c r="P287" s="41">
        <f>'11.individulas FC'!P287+'12.legal entities FC'!P287+'13.non-residents FC'!P119</f>
        <v>535138.70000000007</v>
      </c>
      <c r="Q287" s="40">
        <f>('11.individulas FC'!P287*'11.individulas FC'!Q287+'12.legal entities FC'!P287*'12.legal entities FC'!Q287+'13.non-residents FC'!P119*'13.non-residents FC'!Q119)/('11.individulas FC'!P287+'12.legal entities FC'!P287+'13.non-residents FC'!P119)</f>
        <v>3.669708856787969</v>
      </c>
      <c r="R287" s="41">
        <f>'11.individulas FC'!R287+'12.legal entities FC'!R287+'13.non-residents FC'!R119</f>
        <v>3848.6</v>
      </c>
      <c r="S287" s="40">
        <f>('11.individulas FC'!R287*'11.individulas FC'!S287+'12.legal entities FC'!R287*'12.legal entities FC'!S287+'13.non-residents FC'!R119*'13.non-residents FC'!S119)/('11.individulas FC'!R287+'12.legal entities FC'!R287+'13.non-residents FC'!R119)</f>
        <v>8.0896939146702778</v>
      </c>
    </row>
    <row r="288" spans="1:19" ht="14.25" hidden="1" customHeight="1" x14ac:dyDescent="0.2">
      <c r="A288" s="26" t="s">
        <v>21</v>
      </c>
      <c r="B288" s="27">
        <f>'11.individulas FC'!B288+'12.legal entities FC'!B288+'13.non-residents FC'!B120</f>
        <v>0</v>
      </c>
      <c r="C288" s="28" t="e">
        <f>('11.individulas FC'!B288*'11.individulas FC'!C288+'12.legal entities FC'!B288*'12.legal entities FC'!C288+'13.non-residents FC'!B120*'13.non-residents FC'!C120)/('11.individulas FC'!B288+'12.legal entities FC'!B288+'13.non-residents FC'!B120)</f>
        <v>#DIV/0!</v>
      </c>
      <c r="D288" s="29">
        <f>'11.individulas FC'!D288+'12.legal entities FC'!D288+'13.non-residents FC'!D120</f>
        <v>0</v>
      </c>
      <c r="E288" s="28" t="e">
        <f>('11.individulas FC'!D288*'11.individulas FC'!E288+'12.legal entities FC'!D288*'12.legal entities FC'!E288+'13.non-residents FC'!D120*'13.non-residents FC'!E120)/('11.individulas FC'!D288+'12.legal entities FC'!D288+'13.non-residents FC'!D120)</f>
        <v>#DIV/0!</v>
      </c>
      <c r="F288" s="29">
        <f t="shared" si="12"/>
        <v>0</v>
      </c>
      <c r="G288" s="28" t="e">
        <f t="shared" si="13"/>
        <v>#DIV/0!</v>
      </c>
      <c r="H288" s="29">
        <f>'11.individulas FC'!H288+'12.legal entities FC'!H288+'13.non-residents FC'!H120</f>
        <v>0</v>
      </c>
      <c r="I288" s="28" t="e">
        <f>('11.individulas FC'!H288*'11.individulas FC'!I288+'12.legal entities FC'!H288*'12.legal entities FC'!I288+'13.non-residents FC'!H120*'13.non-residents FC'!I120)/('11.individulas FC'!H288+'12.legal entities FC'!H288+'13.non-residents FC'!H120)</f>
        <v>#DIV/0!</v>
      </c>
      <c r="J288" s="29">
        <f>'11.individulas FC'!J288+'12.legal entities FC'!J288+'13.non-residents FC'!J120</f>
        <v>0</v>
      </c>
      <c r="K288" s="28" t="e">
        <f>('11.individulas FC'!J288*'11.individulas FC'!K288+'12.legal entities FC'!J288*'12.legal entities FC'!K288+'13.non-residents FC'!J120*'13.non-residents FC'!K120)/('11.individulas FC'!J288+'12.legal entities FC'!J288+'13.non-residents FC'!J120)</f>
        <v>#DIV/0!</v>
      </c>
      <c r="L288" s="29">
        <f>'11.individulas FC'!L288+'12.legal entities FC'!L288+'13.non-residents FC'!L120</f>
        <v>0</v>
      </c>
      <c r="M288" s="28" t="e">
        <f>('11.individulas FC'!L288*'11.individulas FC'!M288+'12.legal entities FC'!L288*'12.legal entities FC'!M288+'13.non-residents FC'!L120*'13.non-residents FC'!M120)/('11.individulas FC'!L288+'12.legal entities FC'!L288+'13.non-residents FC'!L120)</f>
        <v>#DIV/0!</v>
      </c>
      <c r="N288" s="29">
        <f>'11.individulas FC'!N288+'12.legal entities FC'!N288+'13.non-residents FC'!N120</f>
        <v>0</v>
      </c>
      <c r="O288" s="28" t="e">
        <f>('11.individulas FC'!N288*'11.individulas FC'!O288+'12.legal entities FC'!N288*'12.legal entities FC'!O288+'13.non-residents FC'!N120*'13.non-residents FC'!O120)/('11.individulas FC'!N288+'12.legal entities FC'!N288+'13.non-residents FC'!N120)</f>
        <v>#DIV/0!</v>
      </c>
      <c r="P288" s="29">
        <f>'11.individulas FC'!P288+'12.legal entities FC'!P288+'13.non-residents FC'!P120</f>
        <v>0</v>
      </c>
      <c r="Q288" s="28" t="e">
        <f>('11.individulas FC'!P288*'11.individulas FC'!Q288+'12.legal entities FC'!P288*'12.legal entities FC'!Q288+'13.non-residents FC'!P120*'13.non-residents FC'!Q120)/('11.individulas FC'!P288+'12.legal entities FC'!P288+'13.non-residents FC'!P120)</f>
        <v>#DIV/0!</v>
      </c>
      <c r="R288" s="30">
        <f>'11.individulas FC'!R288+'12.legal entities FC'!R288+'13.non-residents FC'!R120</f>
        <v>0</v>
      </c>
      <c r="S288" s="31" t="e">
        <f>('11.individulas FC'!R288*'11.individulas FC'!S288+'12.legal entities FC'!R288*'12.legal entities FC'!S288+'13.non-residents FC'!R120*'13.non-residents FC'!S120)/('11.individulas FC'!R288+'12.legal entities FC'!R288+'13.non-residents FC'!R120)</f>
        <v>#DIV/0!</v>
      </c>
    </row>
    <row r="289" spans="1:19" ht="14.25" hidden="1" customHeight="1" x14ac:dyDescent="0.2">
      <c r="A289" s="26" t="s">
        <v>22</v>
      </c>
      <c r="B289" s="27">
        <f>'11.individulas FC'!B289+'12.legal entities FC'!B289+'13.non-residents FC'!B121</f>
        <v>0</v>
      </c>
      <c r="C289" s="28" t="e">
        <f>('11.individulas FC'!B289*'11.individulas FC'!C289+'12.legal entities FC'!B289*'12.legal entities FC'!C289+'13.non-residents FC'!B121*'13.non-residents FC'!C121)/('11.individulas FC'!B289+'12.legal entities FC'!B289+'13.non-residents FC'!B121)</f>
        <v>#DIV/0!</v>
      </c>
      <c r="D289" s="29">
        <f>'11.individulas FC'!D289+'12.legal entities FC'!D289+'13.non-residents FC'!D121</f>
        <v>0</v>
      </c>
      <c r="E289" s="28" t="e">
        <f>('11.individulas FC'!D289*'11.individulas FC'!E289+'12.legal entities FC'!D289*'12.legal entities FC'!E289+'13.non-residents FC'!D121*'13.non-residents FC'!E121)/('11.individulas FC'!D289+'12.legal entities FC'!D289+'13.non-residents FC'!D121)</f>
        <v>#DIV/0!</v>
      </c>
      <c r="F289" s="29">
        <f t="shared" si="12"/>
        <v>0</v>
      </c>
      <c r="G289" s="28" t="e">
        <f t="shared" si="13"/>
        <v>#DIV/0!</v>
      </c>
      <c r="H289" s="29">
        <f>'11.individulas FC'!H289+'12.legal entities FC'!H289+'13.non-residents FC'!H121</f>
        <v>0</v>
      </c>
      <c r="I289" s="28" t="e">
        <f>('11.individulas FC'!H289*'11.individulas FC'!I289+'12.legal entities FC'!H289*'12.legal entities FC'!I289+'13.non-residents FC'!H121*'13.non-residents FC'!I121)/('11.individulas FC'!H289+'12.legal entities FC'!H289+'13.non-residents FC'!H121)</f>
        <v>#DIV/0!</v>
      </c>
      <c r="J289" s="29">
        <f>'11.individulas FC'!J289+'12.legal entities FC'!J289+'13.non-residents FC'!J121</f>
        <v>0</v>
      </c>
      <c r="K289" s="28" t="e">
        <f>('11.individulas FC'!J289*'11.individulas FC'!K289+'12.legal entities FC'!J289*'12.legal entities FC'!K289+'13.non-residents FC'!J121*'13.non-residents FC'!K121)/('11.individulas FC'!J289+'12.legal entities FC'!J289+'13.non-residents FC'!J121)</f>
        <v>#DIV/0!</v>
      </c>
      <c r="L289" s="29">
        <f>'11.individulas FC'!L289+'12.legal entities FC'!L289+'13.non-residents FC'!L121</f>
        <v>0</v>
      </c>
      <c r="M289" s="28" t="e">
        <f>('11.individulas FC'!L289*'11.individulas FC'!M289+'12.legal entities FC'!L289*'12.legal entities FC'!M289+'13.non-residents FC'!L121*'13.non-residents FC'!M121)/('11.individulas FC'!L289+'12.legal entities FC'!L289+'13.non-residents FC'!L121)</f>
        <v>#DIV/0!</v>
      </c>
      <c r="N289" s="29">
        <f>'11.individulas FC'!N289+'12.legal entities FC'!N289+'13.non-residents FC'!N121</f>
        <v>0</v>
      </c>
      <c r="O289" s="28" t="e">
        <f>('11.individulas FC'!N289*'11.individulas FC'!O289+'12.legal entities FC'!N289*'12.legal entities FC'!O289+'13.non-residents FC'!N121*'13.non-residents FC'!O121)/('11.individulas FC'!N289+'12.legal entities FC'!N289+'13.non-residents FC'!N121)</f>
        <v>#DIV/0!</v>
      </c>
      <c r="P289" s="29">
        <f>'11.individulas FC'!P289+'12.legal entities FC'!P289+'13.non-residents FC'!P121</f>
        <v>0</v>
      </c>
      <c r="Q289" s="28" t="e">
        <f>('11.individulas FC'!P289*'11.individulas FC'!Q289+'12.legal entities FC'!P289*'12.legal entities FC'!Q289+'13.non-residents FC'!P121*'13.non-residents FC'!Q121)/('11.individulas FC'!P289+'12.legal entities FC'!P289+'13.non-residents FC'!P121)</f>
        <v>#DIV/0!</v>
      </c>
      <c r="R289" s="30">
        <f>'11.individulas FC'!R289+'12.legal entities FC'!R289+'13.non-residents FC'!R121</f>
        <v>0</v>
      </c>
      <c r="S289" s="31" t="e">
        <f>('11.individulas FC'!R289*'11.individulas FC'!S289+'12.legal entities FC'!R289*'12.legal entities FC'!S289+'13.non-residents FC'!R121*'13.non-residents FC'!S121)/('11.individulas FC'!R289+'12.legal entities FC'!R289+'13.non-residents FC'!R121)</f>
        <v>#DIV/0!</v>
      </c>
    </row>
    <row r="290" spans="1:19" ht="14.25" hidden="1" customHeight="1" x14ac:dyDescent="0.2">
      <c r="A290" s="26" t="s">
        <v>23</v>
      </c>
      <c r="B290" s="27">
        <f>'11.individulas FC'!B290+'12.legal entities FC'!B290+'13.non-residents FC'!B122</f>
        <v>0</v>
      </c>
      <c r="C290" s="28" t="e">
        <f>('11.individulas FC'!B290*'11.individulas FC'!C290+'12.legal entities FC'!B290*'12.legal entities FC'!C290+'13.non-residents FC'!B122*'13.non-residents FC'!C122)/('11.individulas FC'!B290+'12.legal entities FC'!B290+'13.non-residents FC'!B122)</f>
        <v>#DIV/0!</v>
      </c>
      <c r="D290" s="29">
        <f>'11.individulas FC'!D290+'12.legal entities FC'!D290+'13.non-residents FC'!D122</f>
        <v>0</v>
      </c>
      <c r="E290" s="28" t="e">
        <f>('11.individulas FC'!D290*'11.individulas FC'!E290+'12.legal entities FC'!D290*'12.legal entities FC'!E290+'13.non-residents FC'!D122*'13.non-residents FC'!E122)/('11.individulas FC'!D290+'12.legal entities FC'!D290+'13.non-residents FC'!D122)</f>
        <v>#DIV/0!</v>
      </c>
      <c r="F290" s="29">
        <f t="shared" si="12"/>
        <v>0</v>
      </c>
      <c r="G290" s="28" t="e">
        <f t="shared" si="13"/>
        <v>#DIV/0!</v>
      </c>
      <c r="H290" s="29">
        <f>'11.individulas FC'!H290+'12.legal entities FC'!H290+'13.non-residents FC'!H122</f>
        <v>0</v>
      </c>
      <c r="I290" s="28" t="e">
        <f>('11.individulas FC'!H290*'11.individulas FC'!I290+'12.legal entities FC'!H290*'12.legal entities FC'!I290+'13.non-residents FC'!H122*'13.non-residents FC'!I122)/('11.individulas FC'!H290+'12.legal entities FC'!H290+'13.non-residents FC'!H122)</f>
        <v>#DIV/0!</v>
      </c>
      <c r="J290" s="29">
        <f>'11.individulas FC'!J290+'12.legal entities FC'!J290+'13.non-residents FC'!J122</f>
        <v>0</v>
      </c>
      <c r="K290" s="28" t="e">
        <f>('11.individulas FC'!J290*'11.individulas FC'!K290+'12.legal entities FC'!J290*'12.legal entities FC'!K290+'13.non-residents FC'!J122*'13.non-residents FC'!K122)/('11.individulas FC'!J290+'12.legal entities FC'!J290+'13.non-residents FC'!J122)</f>
        <v>#DIV/0!</v>
      </c>
      <c r="L290" s="29">
        <f>'11.individulas FC'!L290+'12.legal entities FC'!L290+'13.non-residents FC'!L122</f>
        <v>0</v>
      </c>
      <c r="M290" s="28" t="e">
        <f>('11.individulas FC'!L290*'11.individulas FC'!M290+'12.legal entities FC'!L290*'12.legal entities FC'!M290+'13.non-residents FC'!L122*'13.non-residents FC'!M122)/('11.individulas FC'!L290+'12.legal entities FC'!L290+'13.non-residents FC'!L122)</f>
        <v>#DIV/0!</v>
      </c>
      <c r="N290" s="29">
        <f>'11.individulas FC'!N290+'12.legal entities FC'!N290+'13.non-residents FC'!N122</f>
        <v>0</v>
      </c>
      <c r="O290" s="28" t="e">
        <f>('11.individulas FC'!N290*'11.individulas FC'!O290+'12.legal entities FC'!N290*'12.legal entities FC'!O290+'13.non-residents FC'!N122*'13.non-residents FC'!O122)/('11.individulas FC'!N290+'12.legal entities FC'!N290+'13.non-residents FC'!N122)</f>
        <v>#DIV/0!</v>
      </c>
      <c r="P290" s="29">
        <f>'11.individulas FC'!P290+'12.legal entities FC'!P290+'13.non-residents FC'!P122</f>
        <v>0</v>
      </c>
      <c r="Q290" s="28" t="e">
        <f>('11.individulas FC'!P290*'11.individulas FC'!Q290+'12.legal entities FC'!P290*'12.legal entities FC'!Q290+'13.non-residents FC'!P122*'13.non-residents FC'!Q122)/('11.individulas FC'!P290+'12.legal entities FC'!P290+'13.non-residents FC'!P122)</f>
        <v>#DIV/0!</v>
      </c>
      <c r="R290" s="30">
        <f>'11.individulas FC'!R290+'12.legal entities FC'!R290+'13.non-residents FC'!R122</f>
        <v>0</v>
      </c>
      <c r="S290" s="31" t="e">
        <f>('11.individulas FC'!R290*'11.individulas FC'!S290+'12.legal entities FC'!R290*'12.legal entities FC'!S290+'13.non-residents FC'!R122*'13.non-residents FC'!S122)/('11.individulas FC'!R290+'12.legal entities FC'!R290+'13.non-residents FC'!R122)</f>
        <v>#DIV/0!</v>
      </c>
    </row>
    <row r="291" spans="1:19" ht="14.25" hidden="1" customHeight="1" x14ac:dyDescent="0.2">
      <c r="A291" s="26" t="s">
        <v>24</v>
      </c>
      <c r="B291" s="27">
        <f>'11.individulas FC'!B291+'12.legal entities FC'!B291+'13.non-residents FC'!B123</f>
        <v>0</v>
      </c>
      <c r="C291" s="28" t="e">
        <f>('11.individulas FC'!B291*'11.individulas FC'!C291+'12.legal entities FC'!B291*'12.legal entities FC'!C291+'13.non-residents FC'!B123*'13.non-residents FC'!C123)/('11.individulas FC'!B291+'12.legal entities FC'!B291+'13.non-residents FC'!B123)</f>
        <v>#DIV/0!</v>
      </c>
      <c r="D291" s="29">
        <f>'11.individulas FC'!D291+'12.legal entities FC'!D291+'13.non-residents FC'!D123</f>
        <v>0</v>
      </c>
      <c r="E291" s="28" t="e">
        <f>('11.individulas FC'!D291*'11.individulas FC'!E291+'12.legal entities FC'!D291*'12.legal entities FC'!E291+'13.non-residents FC'!D123*'13.non-residents FC'!E123)/('11.individulas FC'!D291+'12.legal entities FC'!D291+'13.non-residents FC'!D123)</f>
        <v>#DIV/0!</v>
      </c>
      <c r="F291" s="29">
        <f t="shared" si="12"/>
        <v>0</v>
      </c>
      <c r="G291" s="28" t="e">
        <f t="shared" si="13"/>
        <v>#DIV/0!</v>
      </c>
      <c r="H291" s="29">
        <f>'11.individulas FC'!H291+'12.legal entities FC'!H291+'13.non-residents FC'!H123</f>
        <v>0</v>
      </c>
      <c r="I291" s="28" t="e">
        <f>('11.individulas FC'!H291*'11.individulas FC'!I291+'12.legal entities FC'!H291*'12.legal entities FC'!I291+'13.non-residents FC'!H123*'13.non-residents FC'!I123)/('11.individulas FC'!H291+'12.legal entities FC'!H291+'13.non-residents FC'!H123)</f>
        <v>#DIV/0!</v>
      </c>
      <c r="J291" s="29">
        <f>'11.individulas FC'!J291+'12.legal entities FC'!J291+'13.non-residents FC'!J123</f>
        <v>0</v>
      </c>
      <c r="K291" s="28" t="e">
        <f>('11.individulas FC'!J291*'11.individulas FC'!K291+'12.legal entities FC'!J291*'12.legal entities FC'!K291+'13.non-residents FC'!J123*'13.non-residents FC'!K123)/('11.individulas FC'!J291+'12.legal entities FC'!J291+'13.non-residents FC'!J123)</f>
        <v>#DIV/0!</v>
      </c>
      <c r="L291" s="29">
        <f>'11.individulas FC'!L291+'12.legal entities FC'!L291+'13.non-residents FC'!L123</f>
        <v>0</v>
      </c>
      <c r="M291" s="28" t="e">
        <f>('11.individulas FC'!L291*'11.individulas FC'!M291+'12.legal entities FC'!L291*'12.legal entities FC'!M291+'13.non-residents FC'!L123*'13.non-residents FC'!M123)/('11.individulas FC'!L291+'12.legal entities FC'!L291+'13.non-residents FC'!L123)</f>
        <v>#DIV/0!</v>
      </c>
      <c r="N291" s="29">
        <f>'11.individulas FC'!N291+'12.legal entities FC'!N291+'13.non-residents FC'!N123</f>
        <v>0</v>
      </c>
      <c r="O291" s="28" t="e">
        <f>('11.individulas FC'!N291*'11.individulas FC'!O291+'12.legal entities FC'!N291*'12.legal entities FC'!O291+'13.non-residents FC'!N123*'13.non-residents FC'!O123)/('11.individulas FC'!N291+'12.legal entities FC'!N291+'13.non-residents FC'!N123)</f>
        <v>#DIV/0!</v>
      </c>
      <c r="P291" s="29">
        <f>'11.individulas FC'!P291+'12.legal entities FC'!P291+'13.non-residents FC'!P123</f>
        <v>0</v>
      </c>
      <c r="Q291" s="28" t="e">
        <f>('11.individulas FC'!P291*'11.individulas FC'!Q291+'12.legal entities FC'!P291*'12.legal entities FC'!Q291+'13.non-residents FC'!P123*'13.non-residents FC'!Q123)/('11.individulas FC'!P291+'12.legal entities FC'!P291+'13.non-residents FC'!P123)</f>
        <v>#DIV/0!</v>
      </c>
      <c r="R291" s="30">
        <f>'11.individulas FC'!R291+'12.legal entities FC'!R291+'13.non-residents FC'!R123</f>
        <v>0</v>
      </c>
      <c r="S291" s="31" t="e">
        <f>('11.individulas FC'!R291*'11.individulas FC'!S291+'12.legal entities FC'!R291*'12.legal entities FC'!S291+'13.non-residents FC'!R123*'13.non-residents FC'!S123)/('11.individulas FC'!R291+'12.legal entities FC'!R291+'13.non-residents FC'!R123)</f>
        <v>#DIV/0!</v>
      </c>
    </row>
    <row r="292" spans="1:19" ht="14.25" hidden="1" customHeight="1" x14ac:dyDescent="0.2">
      <c r="A292" s="26" t="s">
        <v>25</v>
      </c>
      <c r="B292" s="27">
        <f>'11.individulas FC'!B292+'12.legal entities FC'!B292+'13.non-residents FC'!B124</f>
        <v>0</v>
      </c>
      <c r="C292" s="28" t="e">
        <f>('11.individulas FC'!B292*'11.individulas FC'!C292+'12.legal entities FC'!B292*'12.legal entities FC'!C292+'13.non-residents FC'!B124*'13.non-residents FC'!C124)/('11.individulas FC'!B292+'12.legal entities FC'!B292+'13.non-residents FC'!B124)</f>
        <v>#DIV/0!</v>
      </c>
      <c r="D292" s="29">
        <f>'11.individulas FC'!D292+'12.legal entities FC'!D292+'13.non-residents FC'!D124</f>
        <v>0</v>
      </c>
      <c r="E292" s="28" t="e">
        <f>('11.individulas FC'!D292*'11.individulas FC'!E292+'12.legal entities FC'!D292*'12.legal entities FC'!E292+'13.non-residents FC'!D124*'13.non-residents FC'!E124)/('11.individulas FC'!D292+'12.legal entities FC'!D292+'13.non-residents FC'!D124)</f>
        <v>#DIV/0!</v>
      </c>
      <c r="F292" s="29">
        <f t="shared" si="12"/>
        <v>0</v>
      </c>
      <c r="G292" s="28" t="e">
        <f t="shared" si="13"/>
        <v>#DIV/0!</v>
      </c>
      <c r="H292" s="29">
        <f>'11.individulas FC'!H292+'12.legal entities FC'!H292+'13.non-residents FC'!H124</f>
        <v>0</v>
      </c>
      <c r="I292" s="28" t="e">
        <f>('11.individulas FC'!H292*'11.individulas FC'!I292+'12.legal entities FC'!H292*'12.legal entities FC'!I292+'13.non-residents FC'!H124*'13.non-residents FC'!I124)/('11.individulas FC'!H292+'12.legal entities FC'!H292+'13.non-residents FC'!H124)</f>
        <v>#DIV/0!</v>
      </c>
      <c r="J292" s="29">
        <f>'11.individulas FC'!J292+'12.legal entities FC'!J292+'13.non-residents FC'!J124</f>
        <v>0</v>
      </c>
      <c r="K292" s="28" t="e">
        <f>('11.individulas FC'!J292*'11.individulas FC'!K292+'12.legal entities FC'!J292*'12.legal entities FC'!K292+'13.non-residents FC'!J124*'13.non-residents FC'!K124)/('11.individulas FC'!J292+'12.legal entities FC'!J292+'13.non-residents FC'!J124)</f>
        <v>#DIV/0!</v>
      </c>
      <c r="L292" s="29">
        <f>'11.individulas FC'!L292+'12.legal entities FC'!L292+'13.non-residents FC'!L124</f>
        <v>0</v>
      </c>
      <c r="M292" s="28" t="e">
        <f>('11.individulas FC'!L292*'11.individulas FC'!M292+'12.legal entities FC'!L292*'12.legal entities FC'!M292+'13.non-residents FC'!L124*'13.non-residents FC'!M124)/('11.individulas FC'!L292+'12.legal entities FC'!L292+'13.non-residents FC'!L124)</f>
        <v>#DIV/0!</v>
      </c>
      <c r="N292" s="29">
        <f>'11.individulas FC'!N292+'12.legal entities FC'!N292+'13.non-residents FC'!N124</f>
        <v>0</v>
      </c>
      <c r="O292" s="28" t="e">
        <f>('11.individulas FC'!N292*'11.individulas FC'!O292+'12.legal entities FC'!N292*'12.legal entities FC'!O292+'13.non-residents FC'!N124*'13.non-residents FC'!O124)/('11.individulas FC'!N292+'12.legal entities FC'!N292+'13.non-residents FC'!N124)</f>
        <v>#DIV/0!</v>
      </c>
      <c r="P292" s="29">
        <f>'11.individulas FC'!P292+'12.legal entities FC'!P292+'13.non-residents FC'!P124</f>
        <v>0</v>
      </c>
      <c r="Q292" s="28" t="e">
        <f>('11.individulas FC'!P292*'11.individulas FC'!Q292+'12.legal entities FC'!P292*'12.legal entities FC'!Q292+'13.non-residents FC'!P124*'13.non-residents FC'!Q124)/('11.individulas FC'!P292+'12.legal entities FC'!P292+'13.non-residents FC'!P124)</f>
        <v>#DIV/0!</v>
      </c>
      <c r="R292" s="30">
        <f>'11.individulas FC'!R292+'12.legal entities FC'!R292+'13.non-residents FC'!R124</f>
        <v>0</v>
      </c>
      <c r="S292" s="31" t="e">
        <f>('11.individulas FC'!R292*'11.individulas FC'!S292+'12.legal entities FC'!R292*'12.legal entities FC'!S292+'13.non-residents FC'!R124*'13.non-residents FC'!S124)/('11.individulas FC'!R292+'12.legal entities FC'!R292+'13.non-residents FC'!R124)</f>
        <v>#DIV/0!</v>
      </c>
    </row>
    <row r="293" spans="1:19" ht="14.25" hidden="1" customHeight="1" x14ac:dyDescent="0.2">
      <c r="A293" s="26" t="s">
        <v>26</v>
      </c>
      <c r="B293" s="27">
        <f>'11.individulas FC'!B293+'12.legal entities FC'!B293+'13.non-residents FC'!B125</f>
        <v>0</v>
      </c>
      <c r="C293" s="28" t="e">
        <f>('11.individulas FC'!B293*'11.individulas FC'!C293+'12.legal entities FC'!B293*'12.legal entities FC'!C293+'13.non-residents FC'!B125*'13.non-residents FC'!C125)/('11.individulas FC'!B293+'12.legal entities FC'!B293+'13.non-residents FC'!B125)</f>
        <v>#DIV/0!</v>
      </c>
      <c r="D293" s="29">
        <f>'11.individulas FC'!D293+'12.legal entities FC'!D293+'13.non-residents FC'!D125</f>
        <v>0</v>
      </c>
      <c r="E293" s="28" t="e">
        <f>('11.individulas FC'!D293*'11.individulas FC'!E293+'12.legal entities FC'!D293*'12.legal entities FC'!E293+'13.non-residents FC'!D125*'13.non-residents FC'!E125)/('11.individulas FC'!D293+'12.legal entities FC'!D293+'13.non-residents FC'!D125)</f>
        <v>#DIV/0!</v>
      </c>
      <c r="F293" s="29">
        <f t="shared" si="12"/>
        <v>0</v>
      </c>
      <c r="G293" s="28" t="e">
        <f t="shared" si="13"/>
        <v>#DIV/0!</v>
      </c>
      <c r="H293" s="29">
        <f>'11.individulas FC'!H293+'12.legal entities FC'!H293+'13.non-residents FC'!H125</f>
        <v>0</v>
      </c>
      <c r="I293" s="28" t="e">
        <f>('11.individulas FC'!H293*'11.individulas FC'!I293+'12.legal entities FC'!H293*'12.legal entities FC'!I293+'13.non-residents FC'!H125*'13.non-residents FC'!I125)/('11.individulas FC'!H293+'12.legal entities FC'!H293+'13.non-residents FC'!H125)</f>
        <v>#DIV/0!</v>
      </c>
      <c r="J293" s="29">
        <f>'11.individulas FC'!J293+'12.legal entities FC'!J293+'13.non-residents FC'!J125</f>
        <v>0</v>
      </c>
      <c r="K293" s="28" t="e">
        <f>('11.individulas FC'!J293*'11.individulas FC'!K293+'12.legal entities FC'!J293*'12.legal entities FC'!K293+'13.non-residents FC'!J125*'13.non-residents FC'!K125)/('11.individulas FC'!J293+'12.legal entities FC'!J293+'13.non-residents FC'!J125)</f>
        <v>#DIV/0!</v>
      </c>
      <c r="L293" s="29">
        <f>'11.individulas FC'!L293+'12.legal entities FC'!L293+'13.non-residents FC'!L125</f>
        <v>0</v>
      </c>
      <c r="M293" s="28" t="e">
        <f>('11.individulas FC'!L293*'11.individulas FC'!M293+'12.legal entities FC'!L293*'12.legal entities FC'!M293+'13.non-residents FC'!L125*'13.non-residents FC'!M125)/('11.individulas FC'!L293+'12.legal entities FC'!L293+'13.non-residents FC'!L125)</f>
        <v>#DIV/0!</v>
      </c>
      <c r="N293" s="29">
        <f>'11.individulas FC'!N293+'12.legal entities FC'!N293+'13.non-residents FC'!N125</f>
        <v>0</v>
      </c>
      <c r="O293" s="28" t="e">
        <f>('11.individulas FC'!N293*'11.individulas FC'!O293+'12.legal entities FC'!N293*'12.legal entities FC'!O293+'13.non-residents FC'!N125*'13.non-residents FC'!O125)/('11.individulas FC'!N293+'12.legal entities FC'!N293+'13.non-residents FC'!N125)</f>
        <v>#DIV/0!</v>
      </c>
      <c r="P293" s="29">
        <f>'11.individulas FC'!P293+'12.legal entities FC'!P293+'13.non-residents FC'!P125</f>
        <v>0</v>
      </c>
      <c r="Q293" s="28" t="e">
        <f>('11.individulas FC'!P293*'11.individulas FC'!Q293+'12.legal entities FC'!P293*'12.legal entities FC'!Q293+'13.non-residents FC'!P125*'13.non-residents FC'!Q125)/('11.individulas FC'!P293+'12.legal entities FC'!P293+'13.non-residents FC'!P125)</f>
        <v>#DIV/0!</v>
      </c>
      <c r="R293" s="30">
        <f>'11.individulas FC'!R293+'12.legal entities FC'!R293+'13.non-residents FC'!R125</f>
        <v>0</v>
      </c>
      <c r="S293" s="31" t="e">
        <f>('11.individulas FC'!R293*'11.individulas FC'!S293+'12.legal entities FC'!R293*'12.legal entities FC'!S293+'13.non-residents FC'!R125*'13.non-residents FC'!S125)/('11.individulas FC'!R293+'12.legal entities FC'!R293+'13.non-residents FC'!R125)</f>
        <v>#DIV/0!</v>
      </c>
    </row>
    <row r="294" spans="1:19" ht="14.25" hidden="1" customHeight="1" x14ac:dyDescent="0.2">
      <c r="A294" s="26" t="s">
        <v>27</v>
      </c>
      <c r="B294" s="27">
        <f>'11.individulas FC'!B294+'12.legal entities FC'!B294+'13.non-residents FC'!B126</f>
        <v>0</v>
      </c>
      <c r="C294" s="28" t="e">
        <f>('11.individulas FC'!B294*'11.individulas FC'!C294+'12.legal entities FC'!B294*'12.legal entities FC'!C294+'13.non-residents FC'!B126*'13.non-residents FC'!C126)/('11.individulas FC'!B294+'12.legal entities FC'!B294+'13.non-residents FC'!B126)</f>
        <v>#DIV/0!</v>
      </c>
      <c r="D294" s="29">
        <f>'11.individulas FC'!D294+'12.legal entities FC'!D294+'13.non-residents FC'!D126</f>
        <v>0</v>
      </c>
      <c r="E294" s="28" t="e">
        <f>('11.individulas FC'!D294*'11.individulas FC'!E294+'12.legal entities FC'!D294*'12.legal entities FC'!E294+'13.non-residents FC'!D126*'13.non-residents FC'!E126)/('11.individulas FC'!D294+'12.legal entities FC'!D294+'13.non-residents FC'!D126)</f>
        <v>#DIV/0!</v>
      </c>
      <c r="F294" s="29">
        <f t="shared" si="12"/>
        <v>0</v>
      </c>
      <c r="G294" s="28" t="e">
        <f t="shared" si="13"/>
        <v>#DIV/0!</v>
      </c>
      <c r="H294" s="29">
        <f>'11.individulas FC'!H294+'12.legal entities FC'!H294+'13.non-residents FC'!H126</f>
        <v>0</v>
      </c>
      <c r="I294" s="28" t="e">
        <f>('11.individulas FC'!H294*'11.individulas FC'!I294+'12.legal entities FC'!H294*'12.legal entities FC'!I294+'13.non-residents FC'!H126*'13.non-residents FC'!I126)/('11.individulas FC'!H294+'12.legal entities FC'!H294+'13.non-residents FC'!H126)</f>
        <v>#DIV/0!</v>
      </c>
      <c r="J294" s="29">
        <f>'11.individulas FC'!J294+'12.legal entities FC'!J294+'13.non-residents FC'!J126</f>
        <v>0</v>
      </c>
      <c r="K294" s="28" t="e">
        <f>('11.individulas FC'!J294*'11.individulas FC'!K294+'12.legal entities FC'!J294*'12.legal entities FC'!K294+'13.non-residents FC'!J126*'13.non-residents FC'!K126)/('11.individulas FC'!J294+'12.legal entities FC'!J294+'13.non-residents FC'!J126)</f>
        <v>#DIV/0!</v>
      </c>
      <c r="L294" s="29">
        <f>'11.individulas FC'!L294+'12.legal entities FC'!L294+'13.non-residents FC'!L126</f>
        <v>0</v>
      </c>
      <c r="M294" s="28" t="e">
        <f>('11.individulas FC'!L294*'11.individulas FC'!M294+'12.legal entities FC'!L294*'12.legal entities FC'!M294+'13.non-residents FC'!L126*'13.non-residents FC'!M126)/('11.individulas FC'!L294+'12.legal entities FC'!L294+'13.non-residents FC'!L126)</f>
        <v>#DIV/0!</v>
      </c>
      <c r="N294" s="29">
        <f>'11.individulas FC'!N294+'12.legal entities FC'!N294+'13.non-residents FC'!N126</f>
        <v>0</v>
      </c>
      <c r="O294" s="28" t="e">
        <f>('11.individulas FC'!N294*'11.individulas FC'!O294+'12.legal entities FC'!N294*'12.legal entities FC'!O294+'13.non-residents FC'!N126*'13.non-residents FC'!O126)/('11.individulas FC'!N294+'12.legal entities FC'!N294+'13.non-residents FC'!N126)</f>
        <v>#DIV/0!</v>
      </c>
      <c r="P294" s="29">
        <f>'11.individulas FC'!P294+'12.legal entities FC'!P294+'13.non-residents FC'!P126</f>
        <v>0</v>
      </c>
      <c r="Q294" s="28" t="e">
        <f>('11.individulas FC'!P294*'11.individulas FC'!Q294+'12.legal entities FC'!P294*'12.legal entities FC'!Q294+'13.non-residents FC'!P126*'13.non-residents FC'!Q126)/('11.individulas FC'!P294+'12.legal entities FC'!P294+'13.non-residents FC'!P126)</f>
        <v>#DIV/0!</v>
      </c>
      <c r="R294" s="29">
        <f>'11.individulas FC'!R294+'12.legal entities FC'!R294+'13.non-residents FC'!R126</f>
        <v>0</v>
      </c>
      <c r="S294" s="28" t="e">
        <f>('11.individulas FC'!R294*'11.individulas FC'!S294+'12.legal entities FC'!R294*'12.legal entities FC'!S294+'13.non-residents FC'!R126*'13.non-residents FC'!S126)/('11.individulas FC'!R294+'12.legal entities FC'!R294+'13.non-residents FC'!R126)</f>
        <v>#DIV/0!</v>
      </c>
    </row>
    <row r="295" spans="1:19" ht="14.25" hidden="1" customHeight="1" x14ac:dyDescent="0.2">
      <c r="A295" s="26" t="s">
        <v>28</v>
      </c>
      <c r="B295" s="27">
        <f>'11.individulas FC'!B295+'12.legal entities FC'!B295+'13.non-residents FC'!B127</f>
        <v>0</v>
      </c>
      <c r="C295" s="28" t="e">
        <f>('11.individulas FC'!B295*'11.individulas FC'!C295+'12.legal entities FC'!B295*'12.legal entities FC'!C295+'13.non-residents FC'!B127*'13.non-residents FC'!C127)/('11.individulas FC'!B295+'12.legal entities FC'!B295+'13.non-residents FC'!B127)</f>
        <v>#DIV/0!</v>
      </c>
      <c r="D295" s="29">
        <f>'11.individulas FC'!D295+'12.legal entities FC'!D295+'13.non-residents FC'!D127</f>
        <v>0</v>
      </c>
      <c r="E295" s="28" t="e">
        <f>('11.individulas FC'!D295*'11.individulas FC'!E295+'12.legal entities FC'!D295*'12.legal entities FC'!E295+'13.non-residents FC'!D127*'13.non-residents FC'!E127)/('11.individulas FC'!D295+'12.legal entities FC'!D295+'13.non-residents FC'!D127)</f>
        <v>#DIV/0!</v>
      </c>
      <c r="F295" s="29">
        <f t="shared" si="12"/>
        <v>0</v>
      </c>
      <c r="G295" s="28" t="e">
        <f t="shared" si="13"/>
        <v>#DIV/0!</v>
      </c>
      <c r="H295" s="29">
        <f>'11.individulas FC'!H295+'12.legal entities FC'!H295+'13.non-residents FC'!H127</f>
        <v>0</v>
      </c>
      <c r="I295" s="28" t="e">
        <f>('11.individulas FC'!H295*'11.individulas FC'!I295+'12.legal entities FC'!H295*'12.legal entities FC'!I295+'13.non-residents FC'!H127*'13.non-residents FC'!I127)/('11.individulas FC'!H295+'12.legal entities FC'!H295+'13.non-residents FC'!H127)</f>
        <v>#DIV/0!</v>
      </c>
      <c r="J295" s="29">
        <f>'11.individulas FC'!J295+'12.legal entities FC'!J295+'13.non-residents FC'!J127</f>
        <v>0</v>
      </c>
      <c r="K295" s="28" t="e">
        <f>('11.individulas FC'!J295*'11.individulas FC'!K295+'12.legal entities FC'!J295*'12.legal entities FC'!K295+'13.non-residents FC'!J127*'13.non-residents FC'!K127)/('11.individulas FC'!J295+'12.legal entities FC'!J295+'13.non-residents FC'!J127)</f>
        <v>#DIV/0!</v>
      </c>
      <c r="L295" s="29">
        <f>'11.individulas FC'!L295+'12.legal entities FC'!L295+'13.non-residents FC'!L127</f>
        <v>0</v>
      </c>
      <c r="M295" s="28" t="e">
        <f>('11.individulas FC'!L295*'11.individulas FC'!M295+'12.legal entities FC'!L295*'12.legal entities FC'!M295+'13.non-residents FC'!L127*'13.non-residents FC'!M127)/('11.individulas FC'!L295+'12.legal entities FC'!L295+'13.non-residents FC'!L127)</f>
        <v>#DIV/0!</v>
      </c>
      <c r="N295" s="29">
        <f>'11.individulas FC'!N295+'12.legal entities FC'!N295+'13.non-residents FC'!N127</f>
        <v>0</v>
      </c>
      <c r="O295" s="28" t="e">
        <f>('11.individulas FC'!N295*'11.individulas FC'!O295+'12.legal entities FC'!N295*'12.legal entities FC'!O295+'13.non-residents FC'!N127*'13.non-residents FC'!O127)/('11.individulas FC'!N295+'12.legal entities FC'!N295+'13.non-residents FC'!N127)</f>
        <v>#DIV/0!</v>
      </c>
      <c r="P295" s="29">
        <f>'11.individulas FC'!P295+'12.legal entities FC'!P295+'13.non-residents FC'!P127</f>
        <v>0</v>
      </c>
      <c r="Q295" s="28" t="e">
        <f>('11.individulas FC'!P295*'11.individulas FC'!Q295+'12.legal entities FC'!P295*'12.legal entities FC'!Q295+'13.non-residents FC'!P127*'13.non-residents FC'!Q127)/('11.individulas FC'!P295+'12.legal entities FC'!P295+'13.non-residents FC'!P127)</f>
        <v>#DIV/0!</v>
      </c>
      <c r="R295" s="30">
        <f>'11.individulas FC'!R295+'12.legal entities FC'!R295+'13.non-residents FC'!R127</f>
        <v>0</v>
      </c>
      <c r="S295" s="31" t="e">
        <f>('11.individulas FC'!R295*'11.individulas FC'!S295+'12.legal entities FC'!R295*'12.legal entities FC'!S295+'13.non-residents FC'!R127*'13.non-residents FC'!S127)/('11.individulas FC'!R295+'12.legal entities FC'!R295+'13.non-residents FC'!R127)</f>
        <v>#DIV/0!</v>
      </c>
    </row>
    <row r="296" spans="1:19" ht="14.25" hidden="1" customHeight="1" thickBot="1" x14ac:dyDescent="0.25">
      <c r="A296" s="32" t="s">
        <v>29</v>
      </c>
      <c r="B296" s="33">
        <f>'11.individulas FC'!B296+'12.legal entities FC'!B296+'13.non-residents FC'!B128</f>
        <v>0</v>
      </c>
      <c r="C296" s="34" t="e">
        <f>('11.individulas FC'!B296*'11.individulas FC'!C296+'12.legal entities FC'!B296*'12.legal entities FC'!C296+'13.non-residents FC'!B128*'13.non-residents FC'!C128)/('11.individulas FC'!B296+'12.legal entities FC'!B296+'13.non-residents FC'!B128)</f>
        <v>#DIV/0!</v>
      </c>
      <c r="D296" s="35">
        <f>'11.individulas FC'!D296+'12.legal entities FC'!D296+'13.non-residents FC'!D128</f>
        <v>0</v>
      </c>
      <c r="E296" s="34" t="e">
        <f>('11.individulas FC'!D296*'11.individulas FC'!E296+'12.legal entities FC'!D296*'12.legal entities FC'!E296+'13.non-residents FC'!D128*'13.non-residents FC'!E128)/('11.individulas FC'!D296+'12.legal entities FC'!D296+'13.non-residents FC'!D128)</f>
        <v>#DIV/0!</v>
      </c>
      <c r="F296" s="35">
        <f t="shared" si="12"/>
        <v>0</v>
      </c>
      <c r="G296" s="34" t="e">
        <f t="shared" si="13"/>
        <v>#DIV/0!</v>
      </c>
      <c r="H296" s="35">
        <f>'11.individulas FC'!H296+'12.legal entities FC'!H296+'13.non-residents FC'!H128</f>
        <v>0</v>
      </c>
      <c r="I296" s="34" t="e">
        <f>('11.individulas FC'!H296*'11.individulas FC'!I296+'12.legal entities FC'!H296*'12.legal entities FC'!I296+'13.non-residents FC'!H128*'13.non-residents FC'!I128)/('11.individulas FC'!H296+'12.legal entities FC'!H296+'13.non-residents FC'!H128)</f>
        <v>#DIV/0!</v>
      </c>
      <c r="J296" s="35">
        <f>'11.individulas FC'!J296+'12.legal entities FC'!J296+'13.non-residents FC'!J128</f>
        <v>0</v>
      </c>
      <c r="K296" s="34" t="e">
        <f>('11.individulas FC'!J296*'11.individulas FC'!K296+'12.legal entities FC'!J296*'12.legal entities FC'!K296+'13.non-residents FC'!J128*'13.non-residents FC'!K128)/('11.individulas FC'!J296+'12.legal entities FC'!J296+'13.non-residents FC'!J128)</f>
        <v>#DIV/0!</v>
      </c>
      <c r="L296" s="35">
        <f>'11.individulas FC'!L296+'12.legal entities FC'!L296+'13.non-residents FC'!L128</f>
        <v>0</v>
      </c>
      <c r="M296" s="34" t="e">
        <f>('11.individulas FC'!L296*'11.individulas FC'!M296+'12.legal entities FC'!L296*'12.legal entities FC'!M296+'13.non-residents FC'!L128*'13.non-residents FC'!M128)/('11.individulas FC'!L296+'12.legal entities FC'!L296+'13.non-residents FC'!L128)</f>
        <v>#DIV/0!</v>
      </c>
      <c r="N296" s="35">
        <f>'11.individulas FC'!N296+'12.legal entities FC'!N296+'13.non-residents FC'!N128</f>
        <v>0</v>
      </c>
      <c r="O296" s="34" t="e">
        <f>('11.individulas FC'!N296*'11.individulas FC'!O296+'12.legal entities FC'!N296*'12.legal entities FC'!O296+'13.non-residents FC'!N128*'13.non-residents FC'!O128)/('11.individulas FC'!N296+'12.legal entities FC'!N296+'13.non-residents FC'!N128)</f>
        <v>#DIV/0!</v>
      </c>
      <c r="P296" s="35">
        <f>'11.individulas FC'!P296+'12.legal entities FC'!P296+'13.non-residents FC'!P128</f>
        <v>0</v>
      </c>
      <c r="Q296" s="34" t="e">
        <f>('11.individulas FC'!P296*'11.individulas FC'!Q296+'12.legal entities FC'!P296*'12.legal entities FC'!Q296+'13.non-residents FC'!P128*'13.non-residents FC'!Q128)/('11.individulas FC'!P296+'12.legal entities FC'!P296+'13.non-residents FC'!P128)</f>
        <v>#DIV/0!</v>
      </c>
      <c r="R296" s="35">
        <f>'11.individulas FC'!R296+'12.legal entities FC'!R296+'13.non-residents FC'!R128</f>
        <v>0</v>
      </c>
      <c r="S296" s="34" t="e">
        <f>('11.individulas FC'!R296*'11.individulas FC'!S296+'12.legal entities FC'!R296*'12.legal entities FC'!S296+'13.non-residents FC'!R128*'13.non-residents FC'!S128)/('11.individulas FC'!R296+'12.legal entities FC'!R296+'13.non-residents FC'!R128)</f>
        <v>#DIV/0!</v>
      </c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55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85" sqref="F285:G287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65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9">
        <v>812.3</v>
      </c>
      <c r="E9" s="28">
        <v>18.994829496491445</v>
      </c>
      <c r="F9" s="29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9">
        <v>425</v>
      </c>
      <c r="I9" s="28">
        <v>13.192941176470589</v>
      </c>
      <c r="J9" s="29">
        <v>1644.6</v>
      </c>
      <c r="K9" s="28">
        <v>17.796546272649884</v>
      </c>
      <c r="L9" s="29">
        <v>4139.6000000000004</v>
      </c>
      <c r="M9" s="28">
        <v>27.752391535414045</v>
      </c>
      <c r="N9" s="29">
        <v>1387</v>
      </c>
      <c r="O9" s="28">
        <v>29.881038211968278</v>
      </c>
      <c r="P9" s="29"/>
      <c r="Q9" s="28"/>
      <c r="R9" s="30"/>
      <c r="S9" s="31"/>
    </row>
    <row r="10" spans="1:19" ht="14.25" customHeight="1" x14ac:dyDescent="0.2">
      <c r="A10" s="26" t="s">
        <v>19</v>
      </c>
      <c r="B10" s="27">
        <f t="shared" si="0"/>
        <v>9276.2000000000007</v>
      </c>
      <c r="C10" s="28">
        <f t="shared" si="1"/>
        <v>23.774233198939221</v>
      </c>
      <c r="D10" s="29">
        <v>984.3</v>
      </c>
      <c r="E10" s="28">
        <v>12.133292695316468</v>
      </c>
      <c r="F10" s="29">
        <f t="shared" si="2"/>
        <v>8291.9</v>
      </c>
      <c r="G10" s="28">
        <f t="shared" si="3"/>
        <v>25.156085095092802</v>
      </c>
      <c r="H10" s="29">
        <v>189.5</v>
      </c>
      <c r="I10" s="28">
        <v>4.4591029023746698</v>
      </c>
      <c r="J10" s="29">
        <v>3748.7</v>
      </c>
      <c r="K10" s="28">
        <v>22.815777202763627</v>
      </c>
      <c r="L10" s="29">
        <v>3347.7000000000003</v>
      </c>
      <c r="M10" s="28">
        <v>27.598541685336201</v>
      </c>
      <c r="N10" s="29">
        <v>998</v>
      </c>
      <c r="O10" s="28">
        <v>29.765130260521044</v>
      </c>
      <c r="P10" s="29">
        <v>8</v>
      </c>
      <c r="Q10" s="28">
        <v>15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11539.399999999998</v>
      </c>
      <c r="C11" s="28">
        <f t="shared" si="1"/>
        <v>19.624083747855178</v>
      </c>
      <c r="D11" s="29">
        <v>4462.1000000000004</v>
      </c>
      <c r="E11" s="28">
        <v>8.7372537594406214</v>
      </c>
      <c r="F11" s="29">
        <f t="shared" si="2"/>
        <v>7077.2999999999993</v>
      </c>
      <c r="G11" s="28">
        <f t="shared" si="3"/>
        <v>26.488018312068164</v>
      </c>
      <c r="H11" s="29">
        <v>38.700000000000003</v>
      </c>
      <c r="I11" s="28">
        <v>10</v>
      </c>
      <c r="J11" s="29">
        <v>1643.6999999999998</v>
      </c>
      <c r="K11" s="28">
        <v>20.663212873395391</v>
      </c>
      <c r="L11" s="29">
        <v>4337.5999999999995</v>
      </c>
      <c r="M11" s="28">
        <v>28.539037486167469</v>
      </c>
      <c r="N11" s="29">
        <v>1057.3</v>
      </c>
      <c r="O11" s="28">
        <v>27.732526246098551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 t="shared" si="0"/>
        <v>12756</v>
      </c>
      <c r="C12" s="28">
        <f t="shared" si="1"/>
        <v>18.297658121668235</v>
      </c>
      <c r="D12" s="29">
        <v>3142.9</v>
      </c>
      <c r="E12" s="28">
        <v>10.845836647682075</v>
      </c>
      <c r="F12" s="29">
        <f t="shared" si="2"/>
        <v>9613.1</v>
      </c>
      <c r="G12" s="28">
        <f t="shared" si="3"/>
        <v>20.7339512748229</v>
      </c>
      <c r="H12" s="29">
        <v>1351</v>
      </c>
      <c r="I12" s="28">
        <v>10</v>
      </c>
      <c r="J12" s="29">
        <v>2322</v>
      </c>
      <c r="K12" s="28">
        <v>17.909490956072354</v>
      </c>
      <c r="L12" s="29">
        <v>2344.6</v>
      </c>
      <c r="M12" s="28">
        <v>22.454878870596264</v>
      </c>
      <c r="N12" s="29">
        <v>3595.5</v>
      </c>
      <c r="O12" s="28">
        <v>25.469058545403978</v>
      </c>
      <c r="P12" s="29"/>
      <c r="Q12" s="28"/>
      <c r="R12" s="30"/>
      <c r="S12" s="31"/>
    </row>
    <row r="13" spans="1:19" ht="14.25" customHeight="1" x14ac:dyDescent="0.2">
      <c r="A13" s="26" t="s">
        <v>22</v>
      </c>
      <c r="B13" s="27">
        <f t="shared" si="0"/>
        <v>11770.800000000001</v>
      </c>
      <c r="C13" s="28">
        <f t="shared" si="1"/>
        <v>17.150864682094671</v>
      </c>
      <c r="D13" s="29">
        <v>2878</v>
      </c>
      <c r="E13" s="28">
        <v>9.1558061153578869</v>
      </c>
      <c r="F13" s="29">
        <f t="shared" si="2"/>
        <v>8892.8000000000011</v>
      </c>
      <c r="G13" s="28">
        <f t="shared" si="3"/>
        <v>19.738326286433963</v>
      </c>
      <c r="H13" s="29">
        <v>238.9</v>
      </c>
      <c r="I13" s="28">
        <v>8.7399999999999984</v>
      </c>
      <c r="J13" s="29">
        <v>2352.6</v>
      </c>
      <c r="K13" s="28">
        <v>17.463142055598063</v>
      </c>
      <c r="L13" s="29">
        <v>3582.7000000000003</v>
      </c>
      <c r="M13" s="28">
        <v>20.90630920813911</v>
      </c>
      <c r="N13" s="29">
        <v>2718.6</v>
      </c>
      <c r="O13" s="28">
        <v>21.134473626131097</v>
      </c>
      <c r="P13" s="29"/>
      <c r="Q13" s="28"/>
      <c r="R13" s="30"/>
      <c r="S13" s="31"/>
    </row>
    <row r="14" spans="1:19" ht="14.25" customHeight="1" x14ac:dyDescent="0.2">
      <c r="A14" s="26" t="s">
        <v>23</v>
      </c>
      <c r="B14" s="27">
        <f t="shared" si="0"/>
        <v>18754.8</v>
      </c>
      <c r="C14" s="28">
        <f t="shared" si="1"/>
        <v>18.800128660396272</v>
      </c>
      <c r="D14" s="29">
        <v>5434.7</v>
      </c>
      <c r="E14" s="28">
        <v>9.11</v>
      </c>
      <c r="F14" s="29">
        <f t="shared" si="2"/>
        <v>13320.1</v>
      </c>
      <c r="G14" s="28">
        <f t="shared" si="3"/>
        <v>22.753773320020116</v>
      </c>
      <c r="H14" s="29">
        <v>74</v>
      </c>
      <c r="I14" s="28">
        <v>10</v>
      </c>
      <c r="J14" s="29">
        <v>9634.2000000000007</v>
      </c>
      <c r="K14" s="28">
        <v>23.84</v>
      </c>
      <c r="L14" s="29">
        <v>2219.3000000000002</v>
      </c>
      <c r="M14" s="28">
        <v>19.059999999999999</v>
      </c>
      <c r="N14" s="29">
        <v>1295</v>
      </c>
      <c r="O14" s="28">
        <v>22.09</v>
      </c>
      <c r="P14" s="29">
        <v>97.6</v>
      </c>
      <c r="Q14" s="28">
        <v>18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14261.399999999998</v>
      </c>
      <c r="C15" s="28">
        <f t="shared" si="1"/>
        <v>12.898809093076418</v>
      </c>
      <c r="D15" s="29">
        <v>6778.8</v>
      </c>
      <c r="E15" s="28">
        <v>4.5478845813418305</v>
      </c>
      <c r="F15" s="29">
        <f t="shared" si="2"/>
        <v>7482.5999999999995</v>
      </c>
      <c r="G15" s="28">
        <f t="shared" si="3"/>
        <v>20.464260551145323</v>
      </c>
      <c r="H15" s="29">
        <v>70.400000000000006</v>
      </c>
      <c r="I15" s="28">
        <v>5.75</v>
      </c>
      <c r="J15" s="29">
        <v>3477.3999999999996</v>
      </c>
      <c r="K15" s="28">
        <v>18.697455570253638</v>
      </c>
      <c r="L15" s="29">
        <v>3081</v>
      </c>
      <c r="M15" s="28">
        <v>21.596086984745209</v>
      </c>
      <c r="N15" s="29">
        <v>853.8</v>
      </c>
      <c r="O15" s="28">
        <v>24.789177793394238</v>
      </c>
      <c r="P15" s="29"/>
      <c r="Q15" s="28"/>
      <c r="R15" s="30"/>
      <c r="S15" s="31"/>
    </row>
    <row r="16" spans="1:19" ht="14.25" customHeight="1" x14ac:dyDescent="0.2">
      <c r="A16" s="26" t="s">
        <v>25</v>
      </c>
      <c r="B16" s="27">
        <f t="shared" si="0"/>
        <v>51048.700000000004</v>
      </c>
      <c r="C16" s="28">
        <f t="shared" si="1"/>
        <v>11.5685153588632</v>
      </c>
      <c r="D16" s="29">
        <v>37429.1</v>
      </c>
      <c r="E16" s="28">
        <v>6.963011400220684</v>
      </c>
      <c r="F16" s="29">
        <f t="shared" si="2"/>
        <v>13619.6</v>
      </c>
      <c r="G16" s="28">
        <f t="shared" si="3"/>
        <v>24.225265059179417</v>
      </c>
      <c r="H16" s="29">
        <v>5</v>
      </c>
      <c r="I16" s="28">
        <v>6</v>
      </c>
      <c r="J16" s="29">
        <v>4311.4000000000005</v>
      </c>
      <c r="K16" s="28">
        <v>18.068896414157813</v>
      </c>
      <c r="L16" s="29">
        <v>8480.8000000000011</v>
      </c>
      <c r="M16" s="28">
        <v>27.527546929534946</v>
      </c>
      <c r="N16" s="29">
        <v>795.4</v>
      </c>
      <c r="O16" s="28">
        <v>22.643399547397532</v>
      </c>
      <c r="P16" s="29">
        <v>27</v>
      </c>
      <c r="Q16" s="28">
        <v>20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26507.1</v>
      </c>
      <c r="C17" s="28">
        <f t="shared" si="1"/>
        <v>18.265157410656013</v>
      </c>
      <c r="D17" s="29">
        <v>6984.5999999999995</v>
      </c>
      <c r="E17" s="28">
        <v>7.5688448873235394</v>
      </c>
      <c r="F17" s="29">
        <f t="shared" si="2"/>
        <v>19522.5</v>
      </c>
      <c r="G17" s="28">
        <f t="shared" si="3"/>
        <v>22.091996414393648</v>
      </c>
      <c r="H17" s="29"/>
      <c r="I17" s="28"/>
      <c r="J17" s="29">
        <v>15666.6</v>
      </c>
      <c r="K17" s="28">
        <v>21.775401171919881</v>
      </c>
      <c r="L17" s="29">
        <v>3427.6</v>
      </c>
      <c r="M17" s="28">
        <v>24.227739526199091</v>
      </c>
      <c r="N17" s="29">
        <v>388.3</v>
      </c>
      <c r="O17" s="28">
        <v>16.22843162503219</v>
      </c>
      <c r="P17" s="29">
        <v>40</v>
      </c>
      <c r="Q17" s="28">
        <v>20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44811.399999999994</v>
      </c>
      <c r="C18" s="28">
        <f t="shared" si="1"/>
        <v>11.44188380635285</v>
      </c>
      <c r="D18" s="29">
        <v>27704.2</v>
      </c>
      <c r="E18" s="28">
        <v>5.8531757639635869</v>
      </c>
      <c r="F18" s="29">
        <f t="shared" si="2"/>
        <v>17107.2</v>
      </c>
      <c r="G18" s="28">
        <f t="shared" si="3"/>
        <v>20.492499064721287</v>
      </c>
      <c r="H18" s="29"/>
      <c r="I18" s="28"/>
      <c r="J18" s="29">
        <v>8466.2000000000007</v>
      </c>
      <c r="K18" s="28">
        <v>19.338043041742456</v>
      </c>
      <c r="L18" s="29">
        <v>7238.7999999999993</v>
      </c>
      <c r="M18" s="28">
        <v>25.032751284743334</v>
      </c>
      <c r="N18" s="29">
        <v>1361.1999999999998</v>
      </c>
      <c r="O18" s="28">
        <v>3.5428004701733768</v>
      </c>
      <c r="P18" s="29">
        <v>41</v>
      </c>
      <c r="Q18" s="28">
        <v>20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20221.199999999997</v>
      </c>
      <c r="C19" s="28">
        <f t="shared" si="1"/>
        <v>15.369812474037152</v>
      </c>
      <c r="D19" s="29">
        <v>8466.6</v>
      </c>
      <c r="E19" s="28">
        <v>7.8830052205135477</v>
      </c>
      <c r="F19" s="29">
        <f t="shared" si="2"/>
        <v>11754.6</v>
      </c>
      <c r="G19" s="28">
        <f t="shared" si="3"/>
        <v>20.762407908393307</v>
      </c>
      <c r="H19" s="29"/>
      <c r="I19" s="28"/>
      <c r="J19" s="29">
        <v>4857.5</v>
      </c>
      <c r="K19" s="28">
        <v>18.212537313432836</v>
      </c>
      <c r="L19" s="29">
        <v>6519.5</v>
      </c>
      <c r="M19" s="28">
        <v>23.085880819081218</v>
      </c>
      <c r="N19" s="29">
        <v>377.6</v>
      </c>
      <c r="O19" s="28">
        <v>13.448093220338983</v>
      </c>
      <c r="P19" s="29"/>
      <c r="Q19" s="28"/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29899.600000000002</v>
      </c>
      <c r="C20" s="34">
        <f t="shared" si="1"/>
        <v>14.707908467002902</v>
      </c>
      <c r="D20" s="35">
        <v>12975.5</v>
      </c>
      <c r="E20" s="34">
        <v>7.4904381334052648</v>
      </c>
      <c r="F20" s="35">
        <f t="shared" si="2"/>
        <v>16924.100000000002</v>
      </c>
      <c r="G20" s="34">
        <f t="shared" si="3"/>
        <v>20.241454493887414</v>
      </c>
      <c r="H20" s="35"/>
      <c r="I20" s="34"/>
      <c r="J20" s="35">
        <v>6140.3</v>
      </c>
      <c r="K20" s="34">
        <v>17.683142517466575</v>
      </c>
      <c r="L20" s="35">
        <v>10214.1</v>
      </c>
      <c r="M20" s="34">
        <v>21.65159925984668</v>
      </c>
      <c r="N20" s="35">
        <v>569.70000000000005</v>
      </c>
      <c r="O20" s="34">
        <v>22.532912058978408</v>
      </c>
      <c r="P20" s="35"/>
      <c r="Q20" s="34"/>
      <c r="R20" s="35"/>
      <c r="S20" s="34"/>
    </row>
    <row r="21" spans="1:19" ht="14.25" customHeight="1" x14ac:dyDescent="0.2">
      <c r="A21" s="26" t="s">
        <v>30</v>
      </c>
      <c r="B21" s="27">
        <f t="shared" si="0"/>
        <v>69222.099999999991</v>
      </c>
      <c r="C21" s="28">
        <f t="shared" si="1"/>
        <v>7.7345792745380466</v>
      </c>
      <c r="D21" s="29">
        <v>48377.899999999994</v>
      </c>
      <c r="E21" s="28">
        <v>2.6769293417035467</v>
      </c>
      <c r="F21" s="29">
        <f t="shared" si="2"/>
        <v>20844.200000000004</v>
      </c>
      <c r="G21" s="28">
        <f t="shared" si="3"/>
        <v>19.473023670853276</v>
      </c>
      <c r="H21" s="29"/>
      <c r="I21" s="28"/>
      <c r="J21" s="29">
        <v>5723.1</v>
      </c>
      <c r="K21" s="28">
        <v>16.226870052943333</v>
      </c>
      <c r="L21" s="29">
        <v>12303.2</v>
      </c>
      <c r="M21" s="28">
        <v>20.414981468235904</v>
      </c>
      <c r="N21" s="29">
        <v>2757.9</v>
      </c>
      <c r="O21" s="28">
        <v>22.082744116900539</v>
      </c>
      <c r="P21" s="29">
        <v>60</v>
      </c>
      <c r="Q21" s="28">
        <v>16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72003.5</v>
      </c>
      <c r="C22" s="28">
        <f t="shared" si="1"/>
        <v>10.347310325192526</v>
      </c>
      <c r="D22" s="29">
        <v>47848.1</v>
      </c>
      <c r="E22" s="28">
        <v>4.6148135244659665</v>
      </c>
      <c r="F22" s="29">
        <f t="shared" si="2"/>
        <v>24155.399999999998</v>
      </c>
      <c r="G22" s="28">
        <f t="shared" si="3"/>
        <v>21.702497164195172</v>
      </c>
      <c r="H22" s="29"/>
      <c r="I22" s="28"/>
      <c r="J22" s="29">
        <v>6930.2</v>
      </c>
      <c r="K22" s="28">
        <v>16.773715044298864</v>
      </c>
      <c r="L22" s="29">
        <v>14689.1</v>
      </c>
      <c r="M22" s="28">
        <v>23.82680354820922</v>
      </c>
      <c r="N22" s="29">
        <v>2329.1</v>
      </c>
      <c r="O22" s="28">
        <v>23.121806706453139</v>
      </c>
      <c r="P22" s="29">
        <v>207</v>
      </c>
      <c r="Q22" s="28">
        <v>20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41092.1</v>
      </c>
      <c r="C23" s="28">
        <f t="shared" si="1"/>
        <v>12.869738100510803</v>
      </c>
      <c r="D23" s="29">
        <v>23121.5</v>
      </c>
      <c r="E23" s="28">
        <v>6.2800780658694295</v>
      </c>
      <c r="F23" s="29">
        <f t="shared" si="2"/>
        <v>17970.599999999999</v>
      </c>
      <c r="G23" s="28">
        <f t="shared" si="3"/>
        <v>21.348187595294537</v>
      </c>
      <c r="H23" s="29"/>
      <c r="I23" s="28"/>
      <c r="J23" s="29">
        <v>7131.4</v>
      </c>
      <c r="K23" s="28">
        <v>18.559665703788877</v>
      </c>
      <c r="L23" s="29">
        <v>9882.7999999999993</v>
      </c>
      <c r="M23" s="28">
        <v>23.100781155138222</v>
      </c>
      <c r="N23" s="29">
        <v>956.4</v>
      </c>
      <c r="O23" s="28">
        <v>24.030677540777919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 t="shared" si="0"/>
        <v>94868.099999999991</v>
      </c>
      <c r="C24" s="28">
        <f t="shared" si="1"/>
        <v>8.0747761365516979</v>
      </c>
      <c r="D24" s="29">
        <v>69298.399999999994</v>
      </c>
      <c r="E24" s="28">
        <v>2.919284572226776</v>
      </c>
      <c r="F24" s="29">
        <f t="shared" si="2"/>
        <v>25569.7</v>
      </c>
      <c r="G24" s="28">
        <f t="shared" si="3"/>
        <v>22.047068209638748</v>
      </c>
      <c r="H24" s="29"/>
      <c r="I24" s="28"/>
      <c r="J24" s="29">
        <v>8325.7999999999993</v>
      </c>
      <c r="K24" s="28">
        <v>19.557736193518942</v>
      </c>
      <c r="L24" s="29">
        <v>14521.5</v>
      </c>
      <c r="M24" s="28">
        <v>22.136831594532246</v>
      </c>
      <c r="N24" s="29">
        <v>2722.4</v>
      </c>
      <c r="O24" s="28">
        <v>29.181281222450774</v>
      </c>
      <c r="P24" s="29"/>
      <c r="Q24" s="28"/>
      <c r="R24" s="30"/>
      <c r="S24" s="31"/>
    </row>
    <row r="25" spans="1:19" ht="14.25" customHeight="1" x14ac:dyDescent="0.2">
      <c r="A25" s="26" t="s">
        <v>22</v>
      </c>
      <c r="B25" s="27">
        <f t="shared" si="0"/>
        <v>68190.700000000012</v>
      </c>
      <c r="C25" s="28">
        <f t="shared" si="1"/>
        <v>8.9540349050530352</v>
      </c>
      <c r="D25" s="29">
        <v>43767.8</v>
      </c>
      <c r="E25" s="28">
        <v>1.8900015079579049</v>
      </c>
      <c r="F25" s="29">
        <f t="shared" si="2"/>
        <v>24422.9</v>
      </c>
      <c r="G25" s="28">
        <f t="shared" si="3"/>
        <v>21.613350584901873</v>
      </c>
      <c r="H25" s="29"/>
      <c r="I25" s="28"/>
      <c r="J25" s="29">
        <v>5703</v>
      </c>
      <c r="K25" s="28">
        <v>20.30026301946344</v>
      </c>
      <c r="L25" s="29">
        <v>16670.600000000002</v>
      </c>
      <c r="M25" s="28">
        <v>21.421892433385718</v>
      </c>
      <c r="N25" s="29">
        <v>2049.3000000000002</v>
      </c>
      <c r="O25" s="28">
        <v>26.825013419216315</v>
      </c>
      <c r="P25" s="29"/>
      <c r="Q25" s="28"/>
      <c r="R25" s="30"/>
      <c r="S25" s="31"/>
    </row>
    <row r="26" spans="1:19" ht="14.25" customHeight="1" x14ac:dyDescent="0.2">
      <c r="A26" s="26" t="s">
        <v>23</v>
      </c>
      <c r="B26" s="27">
        <f t="shared" si="0"/>
        <v>46904.9</v>
      </c>
      <c r="C26" s="28">
        <f t="shared" si="1"/>
        <v>11.031071423241494</v>
      </c>
      <c r="D26" s="29">
        <v>25459.200000000001</v>
      </c>
      <c r="E26" s="28">
        <v>2.5015306843891403</v>
      </c>
      <c r="F26" s="29">
        <f t="shared" si="2"/>
        <v>21445.700000000004</v>
      </c>
      <c r="G26" s="28">
        <f t="shared" si="3"/>
        <v>21.156890751992233</v>
      </c>
      <c r="H26" s="29"/>
      <c r="I26" s="28"/>
      <c r="J26" s="29">
        <v>6446.6</v>
      </c>
      <c r="K26" s="28">
        <v>17.673848540315824</v>
      </c>
      <c r="L26" s="29">
        <v>14483.7</v>
      </c>
      <c r="M26" s="28">
        <v>22.522981006234591</v>
      </c>
      <c r="N26" s="29">
        <v>515.4</v>
      </c>
      <c r="O26" s="28">
        <v>26.332945285215366</v>
      </c>
      <c r="P26" s="29"/>
      <c r="Q26" s="28"/>
      <c r="R26" s="30"/>
      <c r="S26" s="31"/>
    </row>
    <row r="27" spans="1:19" ht="14.25" customHeight="1" x14ac:dyDescent="0.2">
      <c r="A27" s="26" t="s">
        <v>24</v>
      </c>
      <c r="B27" s="27">
        <f t="shared" si="0"/>
        <v>104978.59999999999</v>
      </c>
      <c r="C27" s="28">
        <f t="shared" si="1"/>
        <v>6.3845734273461447</v>
      </c>
      <c r="D27" s="29">
        <v>72716.099999999991</v>
      </c>
      <c r="E27" s="28">
        <v>0.48767989482384239</v>
      </c>
      <c r="F27" s="29">
        <f t="shared" si="2"/>
        <v>32262.5</v>
      </c>
      <c r="G27" s="28">
        <f t="shared" si="3"/>
        <v>19.675518016272761</v>
      </c>
      <c r="H27" s="29">
        <v>76</v>
      </c>
      <c r="I27" s="28">
        <v>10</v>
      </c>
      <c r="J27" s="29">
        <v>12365</v>
      </c>
      <c r="K27" s="28">
        <v>18.07456530529721</v>
      </c>
      <c r="L27" s="29">
        <v>19740.5</v>
      </c>
      <c r="M27" s="28">
        <v>20.718543096679415</v>
      </c>
      <c r="N27" s="29">
        <v>81</v>
      </c>
      <c r="O27" s="28">
        <v>18.950617283950617</v>
      </c>
      <c r="P27" s="29"/>
      <c r="Q27" s="28"/>
      <c r="R27" s="30"/>
      <c r="S27" s="31"/>
    </row>
    <row r="28" spans="1:19" ht="14.25" customHeight="1" x14ac:dyDescent="0.2">
      <c r="A28" s="26" t="s">
        <v>25</v>
      </c>
      <c r="B28" s="27">
        <f t="shared" si="0"/>
        <v>66905.8</v>
      </c>
      <c r="C28" s="28">
        <f t="shared" si="1"/>
        <v>7.3244165677714044</v>
      </c>
      <c r="D28" s="29">
        <v>41846.199999999997</v>
      </c>
      <c r="E28" s="28">
        <v>1.1152135677791533</v>
      </c>
      <c r="F28" s="29">
        <f t="shared" si="2"/>
        <v>25059.599999999999</v>
      </c>
      <c r="G28" s="28">
        <f t="shared" si="3"/>
        <v>17.692959983399579</v>
      </c>
      <c r="H28" s="29">
        <v>43</v>
      </c>
      <c r="I28" s="28">
        <v>15</v>
      </c>
      <c r="J28" s="29">
        <v>7183.5</v>
      </c>
      <c r="K28" s="28">
        <v>14.841233382056101</v>
      </c>
      <c r="L28" s="29">
        <v>16994</v>
      </c>
      <c r="M28" s="28">
        <v>18.616747087207251</v>
      </c>
      <c r="N28" s="29">
        <v>839.1</v>
      </c>
      <c r="O28" s="28">
        <v>23.535335478488857</v>
      </c>
      <c r="P28" s="29"/>
      <c r="Q28" s="28"/>
      <c r="R28" s="30"/>
      <c r="S28" s="31"/>
    </row>
    <row r="29" spans="1:19" ht="14.25" customHeight="1" x14ac:dyDescent="0.2">
      <c r="A29" s="26" t="s">
        <v>26</v>
      </c>
      <c r="B29" s="27">
        <f t="shared" si="0"/>
        <v>124564</v>
      </c>
      <c r="C29" s="28">
        <f t="shared" si="1"/>
        <v>6.1864918435503045</v>
      </c>
      <c r="D29" s="29">
        <v>87635.8</v>
      </c>
      <c r="E29" s="28">
        <v>0.74261511847897776</v>
      </c>
      <c r="F29" s="29">
        <f t="shared" si="2"/>
        <v>36928.199999999997</v>
      </c>
      <c r="G29" s="28">
        <f t="shared" si="3"/>
        <v>19.105575143115566</v>
      </c>
      <c r="H29" s="29"/>
      <c r="I29" s="28"/>
      <c r="J29" s="29">
        <v>12805.2</v>
      </c>
      <c r="K29" s="28">
        <v>16.201933589479275</v>
      </c>
      <c r="L29" s="29">
        <v>22207.5</v>
      </c>
      <c r="M29" s="28">
        <v>19.799302037599912</v>
      </c>
      <c r="N29" s="29">
        <v>1915.5</v>
      </c>
      <c r="O29" s="28">
        <v>30.47376664056382</v>
      </c>
      <c r="P29" s="29"/>
      <c r="Q29" s="28"/>
      <c r="R29" s="30"/>
      <c r="S29" s="31"/>
    </row>
    <row r="30" spans="1:19" ht="14.25" customHeight="1" x14ac:dyDescent="0.2">
      <c r="A30" s="26" t="s">
        <v>27</v>
      </c>
      <c r="B30" s="27">
        <f t="shared" si="0"/>
        <v>118998.9</v>
      </c>
      <c r="C30" s="28">
        <f t="shared" si="1"/>
        <v>6.5414346687238281</v>
      </c>
      <c r="D30" s="29">
        <v>81118.2</v>
      </c>
      <c r="E30" s="28">
        <v>0.94526259211866148</v>
      </c>
      <c r="F30" s="29">
        <f t="shared" si="2"/>
        <v>37880.700000000004</v>
      </c>
      <c r="G30" s="28">
        <f t="shared" si="3"/>
        <v>18.525146842587382</v>
      </c>
      <c r="H30" s="29">
        <v>487.9</v>
      </c>
      <c r="I30" s="28">
        <v>5</v>
      </c>
      <c r="J30" s="29">
        <v>7919.5</v>
      </c>
      <c r="K30" s="28">
        <v>14.498137508681104</v>
      </c>
      <c r="L30" s="29">
        <v>28395.300000000003</v>
      </c>
      <c r="M30" s="28">
        <v>19.728437452677021</v>
      </c>
      <c r="N30" s="29">
        <v>1078</v>
      </c>
      <c r="O30" s="28">
        <v>22.535371057513917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 t="shared" si="0"/>
        <v>126043.59999999999</v>
      </c>
      <c r="C31" s="28">
        <f t="shared" si="1"/>
        <v>4.7781655316096971</v>
      </c>
      <c r="D31" s="29">
        <v>98242.2</v>
      </c>
      <c r="E31" s="28">
        <v>1.1409124592079576</v>
      </c>
      <c r="F31" s="29">
        <f t="shared" si="2"/>
        <v>27801.4</v>
      </c>
      <c r="G31" s="28">
        <f t="shared" si="3"/>
        <v>17.631178106138538</v>
      </c>
      <c r="H31" s="29">
        <v>1</v>
      </c>
      <c r="I31" s="28">
        <v>5</v>
      </c>
      <c r="J31" s="29">
        <v>7857</v>
      </c>
      <c r="K31" s="28">
        <v>14.915234822451318</v>
      </c>
      <c r="L31" s="29">
        <v>19472</v>
      </c>
      <c r="M31" s="28">
        <v>18.683262890304025</v>
      </c>
      <c r="N31" s="29">
        <v>471.4</v>
      </c>
      <c r="O31" s="28">
        <v>19.467416207042849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150155.5</v>
      </c>
      <c r="C32" s="34">
        <f t="shared" si="1"/>
        <v>5.0992515758663526</v>
      </c>
      <c r="D32" s="35">
        <v>115305.2</v>
      </c>
      <c r="E32" s="34">
        <v>1.500153679105539</v>
      </c>
      <c r="F32" s="35">
        <f t="shared" si="2"/>
        <v>34850.299999999996</v>
      </c>
      <c r="G32" s="34">
        <f t="shared" si="3"/>
        <v>17.007174974103524</v>
      </c>
      <c r="H32" s="35">
        <v>621.4</v>
      </c>
      <c r="I32" s="34">
        <v>5.7466108786610883</v>
      </c>
      <c r="J32" s="35">
        <v>10141.4</v>
      </c>
      <c r="K32" s="34">
        <v>15.09174275741022</v>
      </c>
      <c r="L32" s="35">
        <v>22438.9</v>
      </c>
      <c r="M32" s="34">
        <v>18.100004902201089</v>
      </c>
      <c r="N32" s="35">
        <v>1648.6</v>
      </c>
      <c r="O32" s="34">
        <v>18.160018197258278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 t="shared" si="0"/>
        <v>131951.80000000002</v>
      </c>
      <c r="C33" s="28">
        <f t="shared" si="1"/>
        <v>7.5996305772259243</v>
      </c>
      <c r="D33" s="29">
        <v>80414</v>
      </c>
      <c r="E33" s="28">
        <v>1.114056507573308</v>
      </c>
      <c r="F33" s="29">
        <f t="shared" si="2"/>
        <v>51537.8</v>
      </c>
      <c r="G33" s="28">
        <f t="shared" si="3"/>
        <v>17.719017769481816</v>
      </c>
      <c r="H33" s="29">
        <v>649.1</v>
      </c>
      <c r="I33" s="28">
        <v>3.0811893390848867E-2</v>
      </c>
      <c r="J33" s="29">
        <v>19241.100000000002</v>
      </c>
      <c r="K33" s="28">
        <v>18.060523566739946</v>
      </c>
      <c r="L33" s="29">
        <v>23621.4</v>
      </c>
      <c r="M33" s="28">
        <v>17.230418180124801</v>
      </c>
      <c r="N33" s="29">
        <v>8026.2</v>
      </c>
      <c r="O33" s="28">
        <v>19.768788966135908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 t="shared" si="0"/>
        <v>149636.6</v>
      </c>
      <c r="C34" s="28">
        <f t="shared" si="1"/>
        <v>6.3426760899405616</v>
      </c>
      <c r="D34" s="29">
        <v>114884</v>
      </c>
      <c r="E34" s="28">
        <v>2.7829013613732108</v>
      </c>
      <c r="F34" s="29">
        <f t="shared" si="2"/>
        <v>34752.6</v>
      </c>
      <c r="G34" s="28">
        <f t="shared" si="3"/>
        <v>18.110462094922394</v>
      </c>
      <c r="H34" s="29">
        <v>985.3</v>
      </c>
      <c r="I34" s="28">
        <v>7.7047599715822592</v>
      </c>
      <c r="J34" s="29">
        <v>6548.0999999999995</v>
      </c>
      <c r="K34" s="28">
        <v>13.683114185794352</v>
      </c>
      <c r="L34" s="29">
        <v>19348.7</v>
      </c>
      <c r="M34" s="28">
        <v>17.319230749352666</v>
      </c>
      <c r="N34" s="29">
        <v>7870.5</v>
      </c>
      <c r="O34" s="28">
        <v>25.041756559303732</v>
      </c>
      <c r="P34" s="29"/>
      <c r="Q34" s="28"/>
      <c r="R34" s="30"/>
      <c r="S34" s="31"/>
    </row>
    <row r="35" spans="1:19" ht="14.25" customHeight="1" x14ac:dyDescent="0.2">
      <c r="A35" s="26" t="s">
        <v>20</v>
      </c>
      <c r="B35" s="27">
        <f t="shared" si="0"/>
        <v>161130.30000000002</v>
      </c>
      <c r="C35" s="28">
        <f t="shared" si="1"/>
        <v>5.0485787341052548</v>
      </c>
      <c r="D35" s="29">
        <v>124352</v>
      </c>
      <c r="E35" s="28">
        <v>1.6087881176016472</v>
      </c>
      <c r="F35" s="29">
        <f t="shared" si="2"/>
        <v>36778.300000000003</v>
      </c>
      <c r="G35" s="28">
        <f t="shared" si="3"/>
        <v>16.678938015079545</v>
      </c>
      <c r="H35" s="29">
        <v>45</v>
      </c>
      <c r="I35" s="28">
        <v>10</v>
      </c>
      <c r="J35" s="29">
        <v>14241.1</v>
      </c>
      <c r="K35" s="28">
        <v>15.386956204225797</v>
      </c>
      <c r="L35" s="29">
        <v>18703.2</v>
      </c>
      <c r="M35" s="28">
        <v>17.147736430129601</v>
      </c>
      <c r="N35" s="29">
        <v>3789</v>
      </c>
      <c r="O35" s="28">
        <v>19.300147796252311</v>
      </c>
      <c r="P35" s="29"/>
      <c r="Q35" s="28"/>
      <c r="R35" s="29"/>
      <c r="S35" s="28"/>
    </row>
    <row r="36" spans="1:19" ht="14.25" customHeight="1" x14ac:dyDescent="0.2">
      <c r="A36" s="26" t="s">
        <v>21</v>
      </c>
      <c r="B36" s="27">
        <f t="shared" si="0"/>
        <v>210393.8</v>
      </c>
      <c r="C36" s="28">
        <f t="shared" si="1"/>
        <v>7.316343932188115</v>
      </c>
      <c r="D36" s="29">
        <v>139178</v>
      </c>
      <c r="E36" s="28">
        <v>1.2171636321832473</v>
      </c>
      <c r="F36" s="29">
        <f t="shared" si="2"/>
        <v>71215.799999999988</v>
      </c>
      <c r="G36" s="28">
        <f t="shared" si="3"/>
        <v>19.236054386807425</v>
      </c>
      <c r="H36" s="29">
        <v>341</v>
      </c>
      <c r="I36" s="28">
        <v>11.008797653958945</v>
      </c>
      <c r="J36" s="29">
        <v>16749.3</v>
      </c>
      <c r="K36" s="28">
        <v>17.211125241054848</v>
      </c>
      <c r="L36" s="29">
        <v>33787.9</v>
      </c>
      <c r="M36" s="28">
        <v>16.689249761009116</v>
      </c>
      <c r="N36" s="29">
        <v>20337.599999999999</v>
      </c>
      <c r="O36" s="28">
        <v>25.272795216741407</v>
      </c>
      <c r="P36" s="29"/>
      <c r="Q36" s="28"/>
      <c r="R36" s="30"/>
      <c r="S36" s="31"/>
    </row>
    <row r="37" spans="1:19" ht="14.25" customHeight="1" x14ac:dyDescent="0.2">
      <c r="A37" s="26" t="s">
        <v>22</v>
      </c>
      <c r="B37" s="27">
        <f t="shared" si="0"/>
        <v>160053.69999999998</v>
      </c>
      <c r="C37" s="28">
        <f t="shared" si="1"/>
        <v>5.262549731746283</v>
      </c>
      <c r="D37" s="29">
        <v>117314.4</v>
      </c>
      <c r="E37" s="28">
        <v>1.3899840087832356</v>
      </c>
      <c r="F37" s="29">
        <f t="shared" si="2"/>
        <v>42739.3</v>
      </c>
      <c r="G37" s="28">
        <f t="shared" si="3"/>
        <v>15.892291544316354</v>
      </c>
      <c r="H37" s="29">
        <v>1748.5</v>
      </c>
      <c r="I37" s="28">
        <v>9.1765799256505574</v>
      </c>
      <c r="J37" s="29">
        <v>11208</v>
      </c>
      <c r="K37" s="28">
        <v>14.759826909350465</v>
      </c>
      <c r="L37" s="29">
        <v>22821.5</v>
      </c>
      <c r="M37" s="28">
        <v>16.26876476129965</v>
      </c>
      <c r="N37" s="29">
        <v>6947.3</v>
      </c>
      <c r="O37" s="28">
        <v>18.17460178774488</v>
      </c>
      <c r="P37" s="29">
        <v>14</v>
      </c>
      <c r="Q37" s="28">
        <v>15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108069.90000000001</v>
      </c>
      <c r="C38" s="28">
        <f t="shared" si="1"/>
        <v>14.893216501542055</v>
      </c>
      <c r="D38" s="29">
        <v>13052.599999999999</v>
      </c>
      <c r="E38" s="28">
        <v>4.0761334906455424</v>
      </c>
      <c r="F38" s="29">
        <f t="shared" si="2"/>
        <v>95017.3</v>
      </c>
      <c r="G38" s="28">
        <f t="shared" si="3"/>
        <v>16.379167562117633</v>
      </c>
      <c r="H38" s="29">
        <v>2261.5</v>
      </c>
      <c r="I38" s="28">
        <v>7.9359717001989818</v>
      </c>
      <c r="J38" s="29">
        <v>23292.5</v>
      </c>
      <c r="K38" s="28">
        <v>14.08932531930879</v>
      </c>
      <c r="L38" s="29">
        <v>58984.5</v>
      </c>
      <c r="M38" s="28">
        <v>17.539358102552367</v>
      </c>
      <c r="N38" s="29">
        <v>10478.799999999999</v>
      </c>
      <c r="O38" s="28">
        <v>16.76062144520365</v>
      </c>
      <c r="P38" s="29"/>
      <c r="Q38" s="28"/>
      <c r="R38" s="30"/>
      <c r="S38" s="31"/>
    </row>
    <row r="39" spans="1:19" ht="14.25" customHeight="1" x14ac:dyDescent="0.2">
      <c r="A39" s="26" t="s">
        <v>24</v>
      </c>
      <c r="B39" s="27">
        <f t="shared" si="0"/>
        <v>236517.99999999997</v>
      </c>
      <c r="C39" s="28">
        <f t="shared" si="1"/>
        <v>8.3112224439577549</v>
      </c>
      <c r="D39" s="29">
        <v>141016.9</v>
      </c>
      <c r="E39" s="28">
        <v>1.8909879028683796</v>
      </c>
      <c r="F39" s="29">
        <f t="shared" si="2"/>
        <v>95501.1</v>
      </c>
      <c r="G39" s="28">
        <f t="shared" si="3"/>
        <v>17.791339136407853</v>
      </c>
      <c r="H39" s="29">
        <v>917.8</v>
      </c>
      <c r="I39" s="28">
        <v>8.0019612115929402</v>
      </c>
      <c r="J39" s="29">
        <v>15237.3</v>
      </c>
      <c r="K39" s="28">
        <v>14.373596897088067</v>
      </c>
      <c r="L39" s="29">
        <v>59849.5</v>
      </c>
      <c r="M39" s="28">
        <v>17.584895579745865</v>
      </c>
      <c r="N39" s="29">
        <v>19496.5</v>
      </c>
      <c r="O39" s="28">
        <v>21.557009822275791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 t="shared" si="0"/>
        <v>141855.30000000002</v>
      </c>
      <c r="C40" s="28">
        <f t="shared" si="1"/>
        <v>9.6840582974340759</v>
      </c>
      <c r="D40" s="29">
        <v>76159</v>
      </c>
      <c r="E40" s="28">
        <v>2.8317656350529812</v>
      </c>
      <c r="F40" s="29">
        <f t="shared" si="2"/>
        <v>65696.3</v>
      </c>
      <c r="G40" s="28">
        <f t="shared" si="3"/>
        <v>17.627637416414625</v>
      </c>
      <c r="H40" s="29">
        <v>1042</v>
      </c>
      <c r="I40" s="28">
        <v>8.28429942418426</v>
      </c>
      <c r="J40" s="29">
        <v>16357.1</v>
      </c>
      <c r="K40" s="28">
        <v>16.424452989833163</v>
      </c>
      <c r="L40" s="29">
        <v>36629.000000000007</v>
      </c>
      <c r="M40" s="28">
        <v>18.089706953506781</v>
      </c>
      <c r="N40" s="29">
        <v>11668.199999999999</v>
      </c>
      <c r="O40" s="28">
        <v>18.698172811573336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 t="shared" si="0"/>
        <v>182421.2</v>
      </c>
      <c r="C41" s="28">
        <f t="shared" si="1"/>
        <v>12.608082574832313</v>
      </c>
      <c r="D41" s="29">
        <v>67045.399999999994</v>
      </c>
      <c r="E41" s="28">
        <v>1.7348995755115191</v>
      </c>
      <c r="F41" s="29">
        <f t="shared" si="2"/>
        <v>115375.8</v>
      </c>
      <c r="G41" s="28">
        <f t="shared" si="3"/>
        <v>18.926538468205639</v>
      </c>
      <c r="H41" s="29">
        <v>2959.5</v>
      </c>
      <c r="I41" s="28">
        <v>9.3256462240243287</v>
      </c>
      <c r="J41" s="29">
        <v>20073</v>
      </c>
      <c r="K41" s="28">
        <v>14.689852538235439</v>
      </c>
      <c r="L41" s="29">
        <v>68226.3</v>
      </c>
      <c r="M41" s="28">
        <v>20.755160341393275</v>
      </c>
      <c r="N41" s="29">
        <v>24117</v>
      </c>
      <c r="O41" s="28">
        <v>18.457853837541983</v>
      </c>
      <c r="P41" s="29"/>
      <c r="Q41" s="28"/>
      <c r="R41" s="30"/>
      <c r="S41" s="31"/>
    </row>
    <row r="42" spans="1:19" ht="14.25" customHeight="1" x14ac:dyDescent="0.2">
      <c r="A42" s="26" t="s">
        <v>27</v>
      </c>
      <c r="B42" s="27">
        <f t="shared" si="0"/>
        <v>248536.5</v>
      </c>
      <c r="C42" s="28">
        <f t="shared" si="1"/>
        <v>16.835008902112968</v>
      </c>
      <c r="D42" s="29">
        <v>74576.200000000012</v>
      </c>
      <c r="E42" s="28">
        <v>4.2219280413858566</v>
      </c>
      <c r="F42" s="29">
        <f t="shared" si="2"/>
        <v>173960.3</v>
      </c>
      <c r="G42" s="28">
        <f t="shared" si="3"/>
        <v>22.242194569680553</v>
      </c>
      <c r="H42" s="29">
        <v>4273.8999999999996</v>
      </c>
      <c r="I42" s="28">
        <v>12.877758019607386</v>
      </c>
      <c r="J42" s="29">
        <v>33908.899999999994</v>
      </c>
      <c r="K42" s="28">
        <v>20.59480165974125</v>
      </c>
      <c r="L42" s="29">
        <v>121835.20000000001</v>
      </c>
      <c r="M42" s="28">
        <v>23.024425125086999</v>
      </c>
      <c r="N42" s="29">
        <v>13942.3</v>
      </c>
      <c r="O42" s="28">
        <v>22.283846997984547</v>
      </c>
      <c r="P42" s="29"/>
      <c r="Q42" s="28"/>
      <c r="R42" s="29"/>
      <c r="S42" s="28"/>
    </row>
    <row r="43" spans="1:19" ht="14.25" customHeight="1" x14ac:dyDescent="0.2">
      <c r="A43" s="26" t="s">
        <v>28</v>
      </c>
      <c r="B43" s="27">
        <f t="shared" si="0"/>
        <v>328573.40000000002</v>
      </c>
      <c r="C43" s="28">
        <f t="shared" si="1"/>
        <v>17.907453728755886</v>
      </c>
      <c r="D43" s="29">
        <v>81357.5</v>
      </c>
      <c r="E43" s="28">
        <v>5.9475235595980704</v>
      </c>
      <c r="F43" s="29">
        <f t="shared" si="2"/>
        <v>247215.90000000002</v>
      </c>
      <c r="G43" s="28">
        <f t="shared" si="3"/>
        <v>21.843406144184087</v>
      </c>
      <c r="H43" s="29">
        <v>1554.9</v>
      </c>
      <c r="I43" s="28">
        <v>17.353205993954592</v>
      </c>
      <c r="J43" s="29">
        <v>60669.200000000004</v>
      </c>
      <c r="K43" s="28">
        <v>22.275716953577767</v>
      </c>
      <c r="L43" s="29">
        <v>161229.70000000001</v>
      </c>
      <c r="M43" s="28">
        <v>21.889841003239475</v>
      </c>
      <c r="N43" s="29">
        <v>23762.100000000002</v>
      </c>
      <c r="O43" s="28">
        <v>20.718387011249003</v>
      </c>
      <c r="P43" s="29"/>
      <c r="Q43" s="28"/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224607.2</v>
      </c>
      <c r="C44" s="34">
        <f t="shared" si="1"/>
        <v>11.517701636456891</v>
      </c>
      <c r="D44" s="35">
        <v>110890.00000000001</v>
      </c>
      <c r="E44" s="34">
        <v>0.96256250338172944</v>
      </c>
      <c r="F44" s="35">
        <f t="shared" si="2"/>
        <v>113717.2</v>
      </c>
      <c r="G44" s="34">
        <f t="shared" si="3"/>
        <v>21.810422337166237</v>
      </c>
      <c r="H44" s="35">
        <v>6744.7</v>
      </c>
      <c r="I44" s="34">
        <v>13.85700920722938</v>
      </c>
      <c r="J44" s="35">
        <v>61697.9</v>
      </c>
      <c r="K44" s="34">
        <v>21.501561398362018</v>
      </c>
      <c r="L44" s="35">
        <v>38579.9</v>
      </c>
      <c r="M44" s="34">
        <v>23.753609859019853</v>
      </c>
      <c r="N44" s="35">
        <v>6694.7</v>
      </c>
      <c r="O44" s="34">
        <v>21.47156870360136</v>
      </c>
      <c r="P44" s="35"/>
      <c r="Q44" s="34"/>
      <c r="R44" s="35"/>
      <c r="S44" s="34"/>
    </row>
    <row r="45" spans="1:19" ht="14.25" customHeight="1" x14ac:dyDescent="0.2">
      <c r="A45" s="26" t="s">
        <v>32</v>
      </c>
      <c r="B45" s="27">
        <f t="shared" si="0"/>
        <v>208267.3</v>
      </c>
      <c r="C45" s="28">
        <f t="shared" si="1"/>
        <v>14.620999475193658</v>
      </c>
      <c r="D45" s="29">
        <v>61707.5</v>
      </c>
      <c r="E45" s="28">
        <v>0.34798282218530974</v>
      </c>
      <c r="F45" s="29">
        <f t="shared" si="2"/>
        <v>146559.79999999999</v>
      </c>
      <c r="G45" s="28">
        <f t="shared" si="3"/>
        <v>20.630506687372662</v>
      </c>
      <c r="H45" s="29">
        <v>7299.0999999999995</v>
      </c>
      <c r="I45" s="28">
        <v>16.28622706909071</v>
      </c>
      <c r="J45" s="29">
        <v>85880</v>
      </c>
      <c r="K45" s="28">
        <v>20.133653679552864</v>
      </c>
      <c r="L45" s="29">
        <v>38534.699999999997</v>
      </c>
      <c r="M45" s="28">
        <v>22.076976231811848</v>
      </c>
      <c r="N45" s="29">
        <v>14846</v>
      </c>
      <c r="O45" s="28">
        <v>21.886050114508958</v>
      </c>
      <c r="P45" s="29"/>
      <c r="Q45" s="28"/>
      <c r="R45" s="30"/>
      <c r="S45" s="31"/>
    </row>
    <row r="46" spans="1:19" ht="14.25" customHeight="1" x14ac:dyDescent="0.2">
      <c r="A46" s="26" t="s">
        <v>19</v>
      </c>
      <c r="B46" s="27">
        <f t="shared" si="0"/>
        <v>160354.6</v>
      </c>
      <c r="C46" s="28">
        <f t="shared" si="1"/>
        <v>11.530002849933837</v>
      </c>
      <c r="D46" s="29">
        <v>64129.499999999993</v>
      </c>
      <c r="E46" s="28">
        <v>1.5858522208967794</v>
      </c>
      <c r="F46" s="29">
        <f t="shared" si="2"/>
        <v>96225.1</v>
      </c>
      <c r="G46" s="28">
        <f t="shared" si="3"/>
        <v>18.157311190115678</v>
      </c>
      <c r="H46" s="29">
        <v>11955.6</v>
      </c>
      <c r="I46" s="28">
        <v>12.017230419217773</v>
      </c>
      <c r="J46" s="29">
        <v>49521.9</v>
      </c>
      <c r="K46" s="28">
        <v>18.406409649064354</v>
      </c>
      <c r="L46" s="29">
        <v>30096</v>
      </c>
      <c r="M46" s="28">
        <v>19.754860944976077</v>
      </c>
      <c r="N46" s="29">
        <v>4651.6000000000004</v>
      </c>
      <c r="O46" s="28">
        <v>20.950471235703841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 t="shared" si="0"/>
        <v>341101.69999999995</v>
      </c>
      <c r="C47" s="28">
        <f t="shared" si="1"/>
        <v>5.7579627630117356</v>
      </c>
      <c r="D47" s="29">
        <v>228281.9</v>
      </c>
      <c r="E47" s="28">
        <v>0.64206092116808222</v>
      </c>
      <c r="F47" s="29">
        <f t="shared" si="2"/>
        <v>112819.8</v>
      </c>
      <c r="G47" s="28">
        <f t="shared" si="3"/>
        <v>16.109583601460027</v>
      </c>
      <c r="H47" s="29">
        <v>12941.1</v>
      </c>
      <c r="I47" s="28">
        <v>10.792220135846257</v>
      </c>
      <c r="J47" s="29">
        <v>44149.8</v>
      </c>
      <c r="K47" s="28">
        <v>16.202010246932034</v>
      </c>
      <c r="L47" s="29">
        <v>49209.299999999996</v>
      </c>
      <c r="M47" s="28">
        <v>17.127773124185875</v>
      </c>
      <c r="N47" s="29">
        <v>6519.5999999999995</v>
      </c>
      <c r="O47" s="28">
        <v>18.353206024909504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 t="shared" si="0"/>
        <v>222329.9</v>
      </c>
      <c r="C48" s="28">
        <f t="shared" si="1"/>
        <v>5.9129971272419954</v>
      </c>
      <c r="D48" s="29">
        <v>143671</v>
      </c>
      <c r="E48" s="28">
        <v>1.2641025676719726</v>
      </c>
      <c r="F48" s="29">
        <f t="shared" si="2"/>
        <v>78658.899999999994</v>
      </c>
      <c r="G48" s="28">
        <f t="shared" si="3"/>
        <v>14.404233723075205</v>
      </c>
      <c r="H48" s="29">
        <v>12005</v>
      </c>
      <c r="I48" s="28">
        <v>7.5163187838400658</v>
      </c>
      <c r="J48" s="29">
        <v>24014.100000000002</v>
      </c>
      <c r="K48" s="28">
        <v>15.440056050403719</v>
      </c>
      <c r="L48" s="29">
        <v>32493.399999999998</v>
      </c>
      <c r="M48" s="28">
        <v>15.259835012648725</v>
      </c>
      <c r="N48" s="29">
        <v>10146.4</v>
      </c>
      <c r="O48" s="28">
        <v>17.362295986753924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 t="shared" si="0"/>
        <v>206071.99999999997</v>
      </c>
      <c r="C49" s="28">
        <f t="shared" si="1"/>
        <v>7.2715596684653923</v>
      </c>
      <c r="D49" s="29">
        <v>116799.9</v>
      </c>
      <c r="E49" s="28">
        <v>1.6646745587967116</v>
      </c>
      <c r="F49" s="29">
        <f t="shared" si="2"/>
        <v>89272.1</v>
      </c>
      <c r="G49" s="28">
        <f t="shared" si="3"/>
        <v>14.607374778906291</v>
      </c>
      <c r="H49" s="29">
        <v>3178.9</v>
      </c>
      <c r="I49" s="28">
        <v>7.7576520179936459</v>
      </c>
      <c r="J49" s="29">
        <v>37883.300000000003</v>
      </c>
      <c r="K49" s="28">
        <v>13.484438156126842</v>
      </c>
      <c r="L49" s="29">
        <v>34419.9</v>
      </c>
      <c r="M49" s="28">
        <v>15.45246226746737</v>
      </c>
      <c r="N49" s="29">
        <v>13790</v>
      </c>
      <c r="O49" s="28">
        <v>17.161928934010152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 t="shared" si="0"/>
        <v>185573.69999999998</v>
      </c>
      <c r="C50" s="28">
        <f t="shared" si="1"/>
        <v>5.2313450181787617</v>
      </c>
      <c r="D50" s="29">
        <v>119933.29999999999</v>
      </c>
      <c r="E50" s="28">
        <v>0.56400922846282064</v>
      </c>
      <c r="F50" s="29">
        <f t="shared" si="2"/>
        <v>65640.399999999994</v>
      </c>
      <c r="G50" s="28">
        <f t="shared" si="3"/>
        <v>13.75915690641739</v>
      </c>
      <c r="H50" s="29">
        <v>13633.1</v>
      </c>
      <c r="I50" s="28">
        <v>10.113125481365207</v>
      </c>
      <c r="J50" s="29">
        <v>17652.699999999997</v>
      </c>
      <c r="K50" s="28">
        <v>14.946805871056554</v>
      </c>
      <c r="L50" s="29">
        <v>31000</v>
      </c>
      <c r="M50" s="28">
        <v>14.327972967741934</v>
      </c>
      <c r="N50" s="29">
        <v>3354.6</v>
      </c>
      <c r="O50" s="28">
        <v>17.070491265724677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 t="shared" si="0"/>
        <v>176798.3</v>
      </c>
      <c r="C51" s="28">
        <f t="shared" si="1"/>
        <v>6.4053469575216511</v>
      </c>
      <c r="D51" s="29">
        <v>94446</v>
      </c>
      <c r="E51" s="28">
        <v>0.6598343180229973</v>
      </c>
      <c r="F51" s="29">
        <f t="shared" si="2"/>
        <v>82352.3</v>
      </c>
      <c r="G51" s="28">
        <f t="shared" si="3"/>
        <v>12.994606598722802</v>
      </c>
      <c r="H51" s="29">
        <v>4261</v>
      </c>
      <c r="I51" s="28">
        <v>8.1955526871626372</v>
      </c>
      <c r="J51" s="29">
        <v>26473.7</v>
      </c>
      <c r="K51" s="28">
        <v>11.765464215428898</v>
      </c>
      <c r="L51" s="29">
        <v>47018.6</v>
      </c>
      <c r="M51" s="28">
        <v>13.849534460830396</v>
      </c>
      <c r="N51" s="29">
        <v>4415</v>
      </c>
      <c r="O51" s="28">
        <v>15.68321630804077</v>
      </c>
      <c r="P51" s="29">
        <v>184</v>
      </c>
      <c r="Q51" s="28">
        <v>18</v>
      </c>
      <c r="R51" s="30"/>
      <c r="S51" s="31"/>
    </row>
    <row r="52" spans="1:19" ht="14.25" customHeight="1" x14ac:dyDescent="0.2">
      <c r="A52" s="26" t="s">
        <v>25</v>
      </c>
      <c r="B52" s="27">
        <f t="shared" si="0"/>
        <v>304362.59999999998</v>
      </c>
      <c r="C52" s="28">
        <f t="shared" si="1"/>
        <v>3.9698183186764742</v>
      </c>
      <c r="D52" s="29">
        <v>221505.1</v>
      </c>
      <c r="E52" s="28">
        <v>0.84934961768374628</v>
      </c>
      <c r="F52" s="29">
        <f t="shared" si="2"/>
        <v>82857.5</v>
      </c>
      <c r="G52" s="28">
        <f t="shared" si="3"/>
        <v>12.311848088585826</v>
      </c>
      <c r="H52" s="29">
        <v>3906</v>
      </c>
      <c r="I52" s="28">
        <v>6.9918740399385566</v>
      </c>
      <c r="J52" s="29">
        <v>26649</v>
      </c>
      <c r="K52" s="28">
        <v>10.389495290630041</v>
      </c>
      <c r="L52" s="29">
        <v>49821.5</v>
      </c>
      <c r="M52" s="28">
        <v>13.579838684102247</v>
      </c>
      <c r="N52" s="29">
        <v>2481</v>
      </c>
      <c r="O52" s="28">
        <v>15.873075372833537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 t="shared" si="0"/>
        <v>381527.9</v>
      </c>
      <c r="C53" s="28">
        <f t="shared" si="1"/>
        <v>2.6696358667347786</v>
      </c>
      <c r="D53" s="29">
        <v>298424.59999999998</v>
      </c>
      <c r="E53" s="28">
        <v>0.45519248748260033</v>
      </c>
      <c r="F53" s="29">
        <f t="shared" si="2"/>
        <v>83103.299999999988</v>
      </c>
      <c r="G53" s="28">
        <f t="shared" si="3"/>
        <v>10.621719354105073</v>
      </c>
      <c r="H53" s="29">
        <v>12519</v>
      </c>
      <c r="I53" s="28">
        <v>5.8324354980429742</v>
      </c>
      <c r="J53" s="29">
        <v>28111.4</v>
      </c>
      <c r="K53" s="28">
        <v>11.134756717915153</v>
      </c>
      <c r="L53" s="29">
        <v>39866.899999999994</v>
      </c>
      <c r="M53" s="28">
        <v>11.526167572597819</v>
      </c>
      <c r="N53" s="29">
        <v>2606</v>
      </c>
      <c r="O53" s="28">
        <v>14.258442056792019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 t="shared" si="0"/>
        <v>295919.89999999997</v>
      </c>
      <c r="C54" s="28">
        <f t="shared" si="1"/>
        <v>3.2494687481308286</v>
      </c>
      <c r="D54" s="29">
        <v>220459</v>
      </c>
      <c r="E54" s="28">
        <v>0.58222035843399456</v>
      </c>
      <c r="F54" s="29">
        <f t="shared" si="2"/>
        <v>75460.899999999994</v>
      </c>
      <c r="G54" s="28">
        <f t="shared" si="3"/>
        <v>11.04183423468313</v>
      </c>
      <c r="H54" s="29">
        <v>1860.8</v>
      </c>
      <c r="I54" s="28">
        <v>5.8664552880481509</v>
      </c>
      <c r="J54" s="29">
        <v>27480.799999999999</v>
      </c>
      <c r="K54" s="28">
        <v>9.6180627201537057</v>
      </c>
      <c r="L54" s="29">
        <v>34150.799999999996</v>
      </c>
      <c r="M54" s="28">
        <v>10.840900681682422</v>
      </c>
      <c r="N54" s="29">
        <v>11711.5</v>
      </c>
      <c r="O54" s="28">
        <v>15.704048157793624</v>
      </c>
      <c r="P54" s="29">
        <v>257</v>
      </c>
      <c r="Q54" s="28">
        <v>15</v>
      </c>
      <c r="R54" s="29"/>
      <c r="S54" s="28"/>
    </row>
    <row r="55" spans="1:19" ht="14.25" customHeight="1" x14ac:dyDescent="0.2">
      <c r="A55" s="26" t="s">
        <v>28</v>
      </c>
      <c r="B55" s="27">
        <f t="shared" si="0"/>
        <v>265559.20000000007</v>
      </c>
      <c r="C55" s="28">
        <f t="shared" si="1"/>
        <v>4.2562734862885554</v>
      </c>
      <c r="D55" s="29">
        <v>193425.2</v>
      </c>
      <c r="E55" s="28">
        <v>2.2205321333518073</v>
      </c>
      <c r="F55" s="29">
        <f t="shared" si="2"/>
        <v>72133.999999999985</v>
      </c>
      <c r="G55" s="28">
        <f t="shared" si="3"/>
        <v>9.7150540660437557</v>
      </c>
      <c r="H55" s="29">
        <v>16143.2</v>
      </c>
      <c r="I55" s="28">
        <v>5.1253320283463006</v>
      </c>
      <c r="J55" s="29">
        <v>21924.799999999999</v>
      </c>
      <c r="K55" s="28">
        <v>10.06425828285777</v>
      </c>
      <c r="L55" s="29">
        <v>31014.899999999998</v>
      </c>
      <c r="M55" s="28">
        <v>11.457080628988003</v>
      </c>
      <c r="N55" s="29">
        <v>2865.4</v>
      </c>
      <c r="O55" s="28">
        <v>13.897183639282472</v>
      </c>
      <c r="P55" s="29">
        <v>185.7</v>
      </c>
      <c r="Q55" s="28">
        <v>11.999999999999998</v>
      </c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416574.3</v>
      </c>
      <c r="C56" s="34">
        <f t="shared" si="1"/>
        <v>2.2912803310237808</v>
      </c>
      <c r="D56" s="35">
        <v>343911.39999999997</v>
      </c>
      <c r="E56" s="34">
        <v>0.60373414199122222</v>
      </c>
      <c r="F56" s="35">
        <f t="shared" si="2"/>
        <v>72662.899999999994</v>
      </c>
      <c r="G56" s="34">
        <f t="shared" si="3"/>
        <v>10.278387540271583</v>
      </c>
      <c r="H56" s="35">
        <v>5385.2</v>
      </c>
      <c r="I56" s="34">
        <v>6.4268799673178343</v>
      </c>
      <c r="J56" s="35">
        <v>35685</v>
      </c>
      <c r="K56" s="34">
        <v>10.754461482415579</v>
      </c>
      <c r="L56" s="35">
        <v>24851.800000000003</v>
      </c>
      <c r="M56" s="34">
        <v>9.7046700037824198</v>
      </c>
      <c r="N56" s="35">
        <v>6468.4</v>
      </c>
      <c r="O56" s="34">
        <v>12.990219528786103</v>
      </c>
      <c r="P56" s="35">
        <v>272.5</v>
      </c>
      <c r="Q56" s="34">
        <v>12</v>
      </c>
      <c r="R56" s="35"/>
      <c r="S56" s="34"/>
    </row>
    <row r="57" spans="1:19" ht="14.25" customHeight="1" x14ac:dyDescent="0.2">
      <c r="A57" s="26" t="s">
        <v>33</v>
      </c>
      <c r="B57" s="27">
        <f t="shared" si="0"/>
        <v>263716.69999999995</v>
      </c>
      <c r="C57" s="28">
        <f t="shared" si="1"/>
        <v>4.7759688218455647</v>
      </c>
      <c r="D57" s="29">
        <v>181447.5</v>
      </c>
      <c r="E57" s="28">
        <v>2.2852205183317489</v>
      </c>
      <c r="F57" s="29">
        <f t="shared" si="2"/>
        <v>82269.200000000012</v>
      </c>
      <c r="G57" s="28">
        <f t="shared" si="3"/>
        <v>10.269398353211161</v>
      </c>
      <c r="H57" s="29">
        <v>3648.4</v>
      </c>
      <c r="I57" s="28">
        <v>4.7482622519460582</v>
      </c>
      <c r="J57" s="29">
        <v>37068.300000000003</v>
      </c>
      <c r="K57" s="28">
        <v>9.4935891853686272</v>
      </c>
      <c r="L57" s="29">
        <v>35160.300000000003</v>
      </c>
      <c r="M57" s="28">
        <v>10.991100331908431</v>
      </c>
      <c r="N57" s="29">
        <v>6045.5999999999995</v>
      </c>
      <c r="O57" s="28">
        <v>14.028852388513963</v>
      </c>
      <c r="P57" s="29">
        <v>346.6</v>
      </c>
      <c r="Q57" s="28">
        <v>12.57126370455857</v>
      </c>
      <c r="R57" s="30"/>
      <c r="S57" s="31"/>
    </row>
    <row r="58" spans="1:19" ht="14.25" customHeight="1" x14ac:dyDescent="0.2">
      <c r="A58" s="26" t="s">
        <v>19</v>
      </c>
      <c r="B58" s="27">
        <f t="shared" si="0"/>
        <v>316654.79999999993</v>
      </c>
      <c r="C58" s="28">
        <f t="shared" si="1"/>
        <v>2.5852364846514253</v>
      </c>
      <c r="D58" s="29">
        <v>243990.7</v>
      </c>
      <c r="E58" s="28">
        <v>0.14009224122066949</v>
      </c>
      <c r="F58" s="29">
        <f t="shared" si="2"/>
        <v>72664.100000000006</v>
      </c>
      <c r="G58" s="28">
        <f t="shared" si="3"/>
        <v>10.795514401196739</v>
      </c>
      <c r="H58" s="29">
        <v>13039.3</v>
      </c>
      <c r="I58" s="28">
        <v>7.1127245327586603</v>
      </c>
      <c r="J58" s="29">
        <v>26935.1</v>
      </c>
      <c r="K58" s="28">
        <v>8.2570326451359009</v>
      </c>
      <c r="L58" s="29">
        <v>26426</v>
      </c>
      <c r="M58" s="28">
        <v>14.67768065541512</v>
      </c>
      <c r="N58" s="29">
        <v>6019.6</v>
      </c>
      <c r="O58" s="28">
        <v>13.040035882782909</v>
      </c>
      <c r="P58" s="29">
        <v>244.1</v>
      </c>
      <c r="Q58" s="28">
        <v>12</v>
      </c>
      <c r="R58" s="30"/>
      <c r="S58" s="31"/>
    </row>
    <row r="59" spans="1:19" ht="14.25" customHeight="1" x14ac:dyDescent="0.2">
      <c r="A59" s="26" t="s">
        <v>20</v>
      </c>
      <c r="B59" s="27">
        <f t="shared" si="0"/>
        <v>306228.10000000003</v>
      </c>
      <c r="C59" s="28">
        <f t="shared" si="1"/>
        <v>1.7032494666557381</v>
      </c>
      <c r="D59" s="29">
        <v>249944.80000000002</v>
      </c>
      <c r="E59" s="28">
        <v>0.29931416056665311</v>
      </c>
      <c r="F59" s="29">
        <f t="shared" si="2"/>
        <v>56283.3</v>
      </c>
      <c r="G59" s="28">
        <f t="shared" si="3"/>
        <v>7.9378933004994385</v>
      </c>
      <c r="H59" s="29">
        <v>2598.4</v>
      </c>
      <c r="I59" s="28">
        <v>3.5096443965517237</v>
      </c>
      <c r="J59" s="29">
        <v>33427.699999999997</v>
      </c>
      <c r="K59" s="28">
        <v>7.7821507312797484</v>
      </c>
      <c r="L59" s="29">
        <v>16360.4</v>
      </c>
      <c r="M59" s="28">
        <v>7.7909776044595498</v>
      </c>
      <c r="N59" s="29">
        <v>3620.8</v>
      </c>
      <c r="O59" s="28">
        <v>12.907771763146265</v>
      </c>
      <c r="P59" s="29">
        <v>276</v>
      </c>
      <c r="Q59" s="28">
        <v>12</v>
      </c>
      <c r="R59" s="29"/>
      <c r="S59" s="28"/>
    </row>
    <row r="60" spans="1:19" ht="14.25" customHeight="1" x14ac:dyDescent="0.2">
      <c r="A60" s="26" t="s">
        <v>21</v>
      </c>
      <c r="B60" s="27">
        <f t="shared" si="0"/>
        <v>242164.8</v>
      </c>
      <c r="C60" s="28">
        <f t="shared" si="1"/>
        <v>1.9553523592198374</v>
      </c>
      <c r="D60" s="29">
        <v>192371.3</v>
      </c>
      <c r="E60" s="28">
        <v>0.37582933109044858</v>
      </c>
      <c r="F60" s="29">
        <f t="shared" si="2"/>
        <v>49793.500000000007</v>
      </c>
      <c r="G60" s="28">
        <f t="shared" si="3"/>
        <v>8.0576528261720899</v>
      </c>
      <c r="H60" s="29">
        <v>6869.6</v>
      </c>
      <c r="I60" s="28">
        <v>3.2239737393734713</v>
      </c>
      <c r="J60" s="29">
        <v>19095.2</v>
      </c>
      <c r="K60" s="28">
        <v>8.2409369894004776</v>
      </c>
      <c r="L60" s="29">
        <v>17950</v>
      </c>
      <c r="M60" s="28">
        <v>8.6900718662952663</v>
      </c>
      <c r="N60" s="29">
        <v>5816.3</v>
      </c>
      <c r="O60" s="28">
        <v>11.175850626687069</v>
      </c>
      <c r="P60" s="29">
        <v>62.4</v>
      </c>
      <c r="Q60" s="28">
        <v>11.54</v>
      </c>
      <c r="R60" s="30"/>
      <c r="S60" s="31"/>
    </row>
    <row r="61" spans="1:19" ht="14.25" customHeight="1" x14ac:dyDescent="0.2">
      <c r="A61" s="26" t="s">
        <v>22</v>
      </c>
      <c r="B61" s="27">
        <f t="shared" si="0"/>
        <v>253759.6</v>
      </c>
      <c r="C61" s="28">
        <f t="shared" si="1"/>
        <v>2.1874821051105062</v>
      </c>
      <c r="D61" s="29">
        <v>192255.4</v>
      </c>
      <c r="E61" s="28">
        <v>0.21136192793544417</v>
      </c>
      <c r="F61" s="29">
        <f t="shared" si="2"/>
        <v>61504.2</v>
      </c>
      <c r="G61" s="28">
        <f t="shared" si="3"/>
        <v>8.3646175708325625</v>
      </c>
      <c r="H61" s="29">
        <v>2990.1</v>
      </c>
      <c r="I61" s="28">
        <v>6.3140864854018259</v>
      </c>
      <c r="J61" s="29">
        <v>23267.1</v>
      </c>
      <c r="K61" s="28">
        <v>6.1125881609654842</v>
      </c>
      <c r="L61" s="29">
        <v>26595.200000000001</v>
      </c>
      <c r="M61" s="28">
        <v>8.8443915443388281</v>
      </c>
      <c r="N61" s="29">
        <v>8111.4</v>
      </c>
      <c r="O61" s="28">
        <v>13.803141257982594</v>
      </c>
      <c r="P61" s="29">
        <v>540.4</v>
      </c>
      <c r="Q61" s="28">
        <v>11.428571428571429</v>
      </c>
      <c r="R61" s="30"/>
      <c r="S61" s="31"/>
    </row>
    <row r="62" spans="1:19" ht="14.25" customHeight="1" x14ac:dyDescent="0.2">
      <c r="A62" s="26" t="s">
        <v>23</v>
      </c>
      <c r="B62" s="27">
        <f t="shared" si="0"/>
        <v>317136.99999999994</v>
      </c>
      <c r="C62" s="28">
        <f t="shared" si="1"/>
        <v>0.87449948129672683</v>
      </c>
      <c r="D62" s="29">
        <v>279183.8</v>
      </c>
      <c r="E62" s="28">
        <v>0.10815656925652563</v>
      </c>
      <c r="F62" s="29">
        <f t="shared" si="2"/>
        <v>37953.199999999997</v>
      </c>
      <c r="G62" s="28">
        <f t="shared" si="3"/>
        <v>6.5117191699250663</v>
      </c>
      <c r="H62" s="29">
        <v>7285.3</v>
      </c>
      <c r="I62" s="28">
        <v>2.7838524151373307</v>
      </c>
      <c r="J62" s="29">
        <v>15717</v>
      </c>
      <c r="K62" s="28">
        <v>7.2252497295921625</v>
      </c>
      <c r="L62" s="29">
        <v>11423.100000000002</v>
      </c>
      <c r="M62" s="28">
        <v>6.6297187278409515</v>
      </c>
      <c r="N62" s="29">
        <v>3460.6</v>
      </c>
      <c r="O62" s="28">
        <v>10.661789863029533</v>
      </c>
      <c r="P62" s="29">
        <v>67.2</v>
      </c>
      <c r="Q62" s="28">
        <v>10</v>
      </c>
      <c r="R62" s="30"/>
      <c r="S62" s="31"/>
    </row>
    <row r="63" spans="1:19" ht="14.25" customHeight="1" x14ac:dyDescent="0.2">
      <c r="A63" s="26" t="s">
        <v>24</v>
      </c>
      <c r="B63" s="27">
        <f t="shared" si="0"/>
        <v>242244.19999999998</v>
      </c>
      <c r="C63" s="28">
        <f t="shared" si="1"/>
        <v>1.4288541975411593</v>
      </c>
      <c r="D63" s="29">
        <v>200308.3</v>
      </c>
      <c r="E63" s="28">
        <v>0.143557366319818</v>
      </c>
      <c r="F63" s="29">
        <f t="shared" si="2"/>
        <v>41935.899999999994</v>
      </c>
      <c r="G63" s="28">
        <f t="shared" si="3"/>
        <v>7.568119677889352</v>
      </c>
      <c r="H63" s="29">
        <v>4484.2999999999993</v>
      </c>
      <c r="I63" s="28">
        <v>3.8290725419797966</v>
      </c>
      <c r="J63" s="29">
        <v>16333.5</v>
      </c>
      <c r="K63" s="28">
        <v>6.3996363302415276</v>
      </c>
      <c r="L63" s="29">
        <v>14529.4</v>
      </c>
      <c r="M63" s="28">
        <v>8.4288818533456311</v>
      </c>
      <c r="N63" s="29">
        <v>6447.5</v>
      </c>
      <c r="O63" s="28">
        <v>11.113911438542072</v>
      </c>
      <c r="P63" s="29">
        <v>141.19999999999999</v>
      </c>
      <c r="Q63" s="28">
        <v>11</v>
      </c>
      <c r="R63" s="30"/>
      <c r="S63" s="31"/>
    </row>
    <row r="64" spans="1:19" ht="14.25" customHeight="1" x14ac:dyDescent="0.2">
      <c r="A64" s="26" t="s">
        <v>25</v>
      </c>
      <c r="B64" s="27">
        <f t="shared" si="0"/>
        <v>354991.99999999994</v>
      </c>
      <c r="C64" s="28">
        <f t="shared" si="1"/>
        <v>1.7228346328931359</v>
      </c>
      <c r="D64" s="29">
        <v>270028.49999999994</v>
      </c>
      <c r="E64" s="28">
        <v>3.3460068103922373E-2</v>
      </c>
      <c r="F64" s="29">
        <f t="shared" si="2"/>
        <v>84963.5</v>
      </c>
      <c r="G64" s="28">
        <f t="shared" si="3"/>
        <v>7.0919552513726494</v>
      </c>
      <c r="H64" s="29">
        <v>13441</v>
      </c>
      <c r="I64" s="28">
        <v>3.002708875827691</v>
      </c>
      <c r="J64" s="29">
        <v>28161.7</v>
      </c>
      <c r="K64" s="28">
        <v>6.306467649325147</v>
      </c>
      <c r="L64" s="29">
        <v>24405.8</v>
      </c>
      <c r="M64" s="28">
        <v>7.9359447344483698</v>
      </c>
      <c r="N64" s="29">
        <v>18836</v>
      </c>
      <c r="O64" s="28">
        <v>10.066096835846253</v>
      </c>
      <c r="P64" s="29">
        <v>119</v>
      </c>
      <c r="Q64" s="28">
        <v>11</v>
      </c>
      <c r="R64" s="30"/>
      <c r="S64" s="31"/>
    </row>
    <row r="65" spans="1:19" ht="14.25" customHeight="1" x14ac:dyDescent="0.2">
      <c r="A65" s="26" t="s">
        <v>26</v>
      </c>
      <c r="B65" s="27">
        <f t="shared" si="0"/>
        <v>388067.1</v>
      </c>
      <c r="C65" s="28">
        <f t="shared" si="1"/>
        <v>0.74624347181196238</v>
      </c>
      <c r="D65" s="29">
        <v>348746.1</v>
      </c>
      <c r="E65" s="28">
        <v>1.4828191627089163E-2</v>
      </c>
      <c r="F65" s="29">
        <f t="shared" si="2"/>
        <v>39321</v>
      </c>
      <c r="G65" s="28">
        <f t="shared" si="3"/>
        <v>7.2333172096335296</v>
      </c>
      <c r="H65" s="29">
        <v>4525.8999999999996</v>
      </c>
      <c r="I65" s="28">
        <v>2.4360966879515682</v>
      </c>
      <c r="J65" s="29">
        <v>11625.5</v>
      </c>
      <c r="K65" s="28">
        <v>6.6397897724829029</v>
      </c>
      <c r="L65" s="29">
        <v>19199.3</v>
      </c>
      <c r="M65" s="28">
        <v>8.1180424286302095</v>
      </c>
      <c r="N65" s="29">
        <v>3547.8</v>
      </c>
      <c r="O65" s="28">
        <v>9.9208602514234148</v>
      </c>
      <c r="P65" s="29">
        <v>422.5</v>
      </c>
      <c r="Q65" s="28">
        <v>12.182011834319526</v>
      </c>
      <c r="R65" s="30"/>
      <c r="S65" s="31"/>
    </row>
    <row r="66" spans="1:19" ht="14.25" customHeight="1" x14ac:dyDescent="0.2">
      <c r="A66" s="26" t="s">
        <v>27</v>
      </c>
      <c r="B66" s="27">
        <f t="shared" si="0"/>
        <v>369733.50000000006</v>
      </c>
      <c r="C66" s="28">
        <f t="shared" si="1"/>
        <v>1.482314285830199</v>
      </c>
      <c r="D66" s="29">
        <v>311494.40000000002</v>
      </c>
      <c r="E66" s="28">
        <v>0.13257352941176467</v>
      </c>
      <c r="F66" s="29">
        <f t="shared" si="2"/>
        <v>58239.100000000006</v>
      </c>
      <c r="G66" s="28">
        <f t="shared" si="3"/>
        <v>8.7014623680654388</v>
      </c>
      <c r="H66" s="29">
        <v>2461.4</v>
      </c>
      <c r="I66" s="28">
        <v>3.4451775412366943</v>
      </c>
      <c r="J66" s="29">
        <v>18981.400000000001</v>
      </c>
      <c r="K66" s="28">
        <v>6.3076449050122756</v>
      </c>
      <c r="L66" s="29">
        <v>21407.3</v>
      </c>
      <c r="M66" s="28">
        <v>8.8755499292297468</v>
      </c>
      <c r="N66" s="29">
        <v>2264.1</v>
      </c>
      <c r="O66" s="28">
        <v>10.497720948721346</v>
      </c>
      <c r="P66" s="29">
        <v>13124.9</v>
      </c>
      <c r="Q66" s="28">
        <v>12.555371545687969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511639.30000000005</v>
      </c>
      <c r="C67" s="28">
        <f t="shared" si="1"/>
        <v>1.7533449678318296</v>
      </c>
      <c r="D67" s="29">
        <v>411625.50000000006</v>
      </c>
      <c r="E67" s="28">
        <v>2.5694982453710958E-3</v>
      </c>
      <c r="F67" s="29">
        <f t="shared" si="2"/>
        <v>100013.8</v>
      </c>
      <c r="G67" s="28">
        <f t="shared" si="3"/>
        <v>8.958988869536002</v>
      </c>
      <c r="H67" s="29">
        <v>7037.4</v>
      </c>
      <c r="I67" s="28">
        <v>1.7790306078949614</v>
      </c>
      <c r="J67" s="29">
        <v>35386</v>
      </c>
      <c r="K67" s="28">
        <v>7.0521406771039388</v>
      </c>
      <c r="L67" s="29">
        <v>28466.799999999999</v>
      </c>
      <c r="M67" s="28">
        <v>10.577705994351314</v>
      </c>
      <c r="N67" s="29">
        <v>8235.7999999999993</v>
      </c>
      <c r="O67" s="28">
        <v>8.7711187741324466</v>
      </c>
      <c r="P67" s="29">
        <v>20887.8</v>
      </c>
      <c r="Q67" s="28">
        <v>12.476426430739476</v>
      </c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387627.39999999997</v>
      </c>
      <c r="C68" s="34">
        <f t="shared" si="1"/>
        <v>1.1907155195943322</v>
      </c>
      <c r="D68" s="35">
        <v>335634.4</v>
      </c>
      <c r="E68" s="34">
        <v>2.6972700056966743E-2</v>
      </c>
      <c r="F68" s="35">
        <f t="shared" si="2"/>
        <v>51993</v>
      </c>
      <c r="G68" s="34">
        <f t="shared" si="3"/>
        <v>8.7031137845479201</v>
      </c>
      <c r="H68" s="35">
        <v>2794</v>
      </c>
      <c r="I68" s="34">
        <v>3.3072297780959197</v>
      </c>
      <c r="J68" s="35">
        <v>11252.5</v>
      </c>
      <c r="K68" s="34">
        <v>6.6253028215952021</v>
      </c>
      <c r="L68" s="35">
        <v>17252.099999999999</v>
      </c>
      <c r="M68" s="34">
        <v>10.125898586259064</v>
      </c>
      <c r="N68" s="35">
        <v>9476.6</v>
      </c>
      <c r="O68" s="34">
        <v>5.7058924086697749</v>
      </c>
      <c r="P68" s="35">
        <v>11217.8</v>
      </c>
      <c r="Q68" s="34">
        <v>12.475164470751844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591532.6</v>
      </c>
      <c r="C69" s="28">
        <f t="shared" si="1"/>
        <v>1.1706481468646022</v>
      </c>
      <c r="D69" s="29">
        <v>514628.2</v>
      </c>
      <c r="E69" s="28">
        <v>9.7302479731969597E-3</v>
      </c>
      <c r="F69" s="29">
        <f t="shared" si="2"/>
        <v>76904.399999999994</v>
      </c>
      <c r="G69" s="28">
        <f t="shared" si="3"/>
        <v>8.9392685203967517</v>
      </c>
      <c r="H69" s="29">
        <v>3536</v>
      </c>
      <c r="I69" s="28">
        <v>4.4565045248868778</v>
      </c>
      <c r="J69" s="29">
        <v>19303.599999999999</v>
      </c>
      <c r="K69" s="28">
        <v>4.888226652023457</v>
      </c>
      <c r="L69" s="29">
        <v>22621.7</v>
      </c>
      <c r="M69" s="28">
        <v>9.4792363085002442</v>
      </c>
      <c r="N69" s="29">
        <v>7242.4</v>
      </c>
      <c r="O69" s="28">
        <v>8.6710303214404068</v>
      </c>
      <c r="P69" s="29">
        <v>24200.699999999997</v>
      </c>
      <c r="Q69" s="28">
        <v>12.401087571847096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565220.90000000014</v>
      </c>
      <c r="C70" s="28">
        <f t="shared" si="1"/>
        <v>0.91606705272221867</v>
      </c>
      <c r="D70" s="29">
        <v>499308.9</v>
      </c>
      <c r="E70" s="28">
        <v>9.2606400566863523E-3</v>
      </c>
      <c r="F70" s="29">
        <f t="shared" si="2"/>
        <v>65912</v>
      </c>
      <c r="G70" s="28">
        <f t="shared" si="3"/>
        <v>7.7854764534530894</v>
      </c>
      <c r="H70" s="29">
        <v>5002.2</v>
      </c>
      <c r="I70" s="28">
        <v>3.3053530446603494</v>
      </c>
      <c r="J70" s="29">
        <v>28297</v>
      </c>
      <c r="K70" s="28">
        <v>5.8400275647595157</v>
      </c>
      <c r="L70" s="29">
        <v>16512</v>
      </c>
      <c r="M70" s="28">
        <v>8.6859694767441855</v>
      </c>
      <c r="N70" s="29">
        <v>1134.3</v>
      </c>
      <c r="O70" s="28">
        <v>9.6531526051309182</v>
      </c>
      <c r="P70" s="29">
        <v>14966.5</v>
      </c>
      <c r="Q70" s="28">
        <v>11.826060067484049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628292.5</v>
      </c>
      <c r="C71" s="28">
        <f t="shared" si="1"/>
        <v>0.63524769275456894</v>
      </c>
      <c r="D71" s="29">
        <v>570224</v>
      </c>
      <c r="E71" s="28">
        <v>9.1150372485198812E-3</v>
      </c>
      <c r="F71" s="29">
        <f t="shared" si="2"/>
        <v>58068.5</v>
      </c>
      <c r="G71" s="28">
        <f t="shared" si="3"/>
        <v>6.7837768841971124</v>
      </c>
      <c r="H71" s="29">
        <v>12839.099999999999</v>
      </c>
      <c r="I71" s="28">
        <v>3.2526812627053303</v>
      </c>
      <c r="J71" s="29">
        <v>20078.8</v>
      </c>
      <c r="K71" s="28">
        <v>6.4328805506305162</v>
      </c>
      <c r="L71" s="29">
        <v>12266</v>
      </c>
      <c r="M71" s="28">
        <v>7.1379256481330513</v>
      </c>
      <c r="N71" s="29">
        <v>2783.4</v>
      </c>
      <c r="O71" s="28">
        <v>6.2135833872242578</v>
      </c>
      <c r="P71" s="29">
        <v>10101.200000000001</v>
      </c>
      <c r="Q71" s="28">
        <v>11.696535263137054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581273.79999999981</v>
      </c>
      <c r="C72" s="28">
        <f t="shared" si="1"/>
        <v>0.54117622710674407</v>
      </c>
      <c r="D72" s="29">
        <v>537038.39999999991</v>
      </c>
      <c r="E72" s="28">
        <v>8.0516477034044496E-3</v>
      </c>
      <c r="F72" s="29">
        <f t="shared" si="2"/>
        <v>44235.399999999994</v>
      </c>
      <c r="G72" s="28">
        <f t="shared" si="3"/>
        <v>7.0135574223359587</v>
      </c>
      <c r="H72" s="29">
        <v>4689.8999999999996</v>
      </c>
      <c r="I72" s="28">
        <v>2.0318791445446602</v>
      </c>
      <c r="J72" s="29">
        <v>11052.2</v>
      </c>
      <c r="K72" s="28">
        <v>5.7958367564828723</v>
      </c>
      <c r="L72" s="29">
        <v>16495.599999999999</v>
      </c>
      <c r="M72" s="28">
        <v>6.6839280777904424</v>
      </c>
      <c r="N72" s="29">
        <v>352.6</v>
      </c>
      <c r="O72" s="28">
        <v>9.2833238797504247</v>
      </c>
      <c r="P72" s="29">
        <v>11645.1</v>
      </c>
      <c r="Q72" s="28">
        <v>10.573782706889594</v>
      </c>
      <c r="R72" s="30"/>
      <c r="S72" s="31"/>
    </row>
    <row r="73" spans="1:19" ht="14.25" customHeight="1" x14ac:dyDescent="0.2">
      <c r="A73" s="26" t="s">
        <v>22</v>
      </c>
      <c r="B73" s="27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9">
        <v>556399.1</v>
      </c>
      <c r="E73" s="28">
        <v>2.4416322743872161E-3</v>
      </c>
      <c r="F73" s="29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9">
        <v>2825.8</v>
      </c>
      <c r="I73" s="28">
        <v>2.669912945006724</v>
      </c>
      <c r="J73" s="29">
        <v>17235.5</v>
      </c>
      <c r="K73" s="28">
        <v>5.6514453308578219</v>
      </c>
      <c r="L73" s="29">
        <v>15853.9</v>
      </c>
      <c r="M73" s="28">
        <v>6.7792339424368775</v>
      </c>
      <c r="N73" s="29">
        <v>12799.1</v>
      </c>
      <c r="O73" s="28">
        <v>7.5029338000328147</v>
      </c>
      <c r="P73" s="29">
        <v>16934.199999999997</v>
      </c>
      <c r="Q73" s="28">
        <v>12.100231661371664</v>
      </c>
      <c r="R73" s="30"/>
      <c r="S73" s="31"/>
    </row>
    <row r="74" spans="1:19" ht="14.25" customHeight="1" x14ac:dyDescent="0.2">
      <c r="A74" s="26" t="s">
        <v>23</v>
      </c>
      <c r="B74" s="27">
        <f t="shared" si="4"/>
        <v>571380.40000000014</v>
      </c>
      <c r="C74" s="28">
        <f t="shared" si="5"/>
        <v>0.54396571705994801</v>
      </c>
      <c r="D74" s="29">
        <v>528788.70000000007</v>
      </c>
      <c r="E74" s="28">
        <v>4.0672729958109921E-3</v>
      </c>
      <c r="F74" s="29">
        <f t="shared" si="6"/>
        <v>42591.7</v>
      </c>
      <c r="G74" s="28">
        <f t="shared" si="7"/>
        <v>7.2469664512099774</v>
      </c>
      <c r="H74" s="29">
        <v>4615</v>
      </c>
      <c r="I74" s="28">
        <v>2.6024550379198272</v>
      </c>
      <c r="J74" s="29">
        <v>14063.1</v>
      </c>
      <c r="K74" s="28">
        <v>5.0522407577276702</v>
      </c>
      <c r="L74" s="29">
        <v>10027.299999999999</v>
      </c>
      <c r="M74" s="28">
        <v>6.6912468959739915</v>
      </c>
      <c r="N74" s="29">
        <v>2263</v>
      </c>
      <c r="O74" s="28">
        <v>10.69724701723376</v>
      </c>
      <c r="P74" s="29">
        <v>11623.3</v>
      </c>
      <c r="Q74" s="28">
        <v>11.554129550127762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564436.19999999995</v>
      </c>
      <c r="C75" s="28">
        <f t="shared" si="5"/>
        <v>0.79548285882443392</v>
      </c>
      <c r="D75" s="29">
        <v>513407.39999999997</v>
      </c>
      <c r="E75" s="28">
        <v>1.3689284572057201E-2</v>
      </c>
      <c r="F75" s="29">
        <f t="shared" si="6"/>
        <v>51028.800000000003</v>
      </c>
      <c r="G75" s="28">
        <f t="shared" si="7"/>
        <v>8.6612097874141654</v>
      </c>
      <c r="H75" s="29">
        <v>4446.2</v>
      </c>
      <c r="I75" s="28">
        <v>2.8474315145517521</v>
      </c>
      <c r="J75" s="29">
        <v>6818.0999999999995</v>
      </c>
      <c r="K75" s="28">
        <v>5.4077748932987202</v>
      </c>
      <c r="L75" s="29">
        <v>17295.5</v>
      </c>
      <c r="M75" s="28">
        <v>8.187851753346246</v>
      </c>
      <c r="N75" s="29">
        <v>13884.5</v>
      </c>
      <c r="O75" s="28">
        <v>10.609305340487593</v>
      </c>
      <c r="P75" s="29">
        <v>8584.5</v>
      </c>
      <c r="Q75" s="28">
        <v>12.059205777855437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564400.69999999995</v>
      </c>
      <c r="C76" s="28">
        <f t="shared" si="5"/>
        <v>0.60461861227315994</v>
      </c>
      <c r="D76" s="29">
        <v>522735.9</v>
      </c>
      <c r="E76" s="28">
        <v>1.897839807826476E-2</v>
      </c>
      <c r="F76" s="29">
        <f t="shared" si="6"/>
        <v>41664.800000000003</v>
      </c>
      <c r="G76" s="28">
        <f t="shared" si="7"/>
        <v>7.9521917301895124</v>
      </c>
      <c r="H76" s="29">
        <v>3199.2000000000003</v>
      </c>
      <c r="I76" s="28">
        <v>2.8238206426606651</v>
      </c>
      <c r="J76" s="29">
        <v>11904.8</v>
      </c>
      <c r="K76" s="28">
        <v>5.0828489348834092</v>
      </c>
      <c r="L76" s="29">
        <v>10762.2</v>
      </c>
      <c r="M76" s="28">
        <v>7.0196271208488961</v>
      </c>
      <c r="N76" s="29">
        <v>9035.2000000000007</v>
      </c>
      <c r="O76" s="28">
        <v>12.269977421639808</v>
      </c>
      <c r="P76" s="29">
        <v>6763.4</v>
      </c>
      <c r="Q76" s="28">
        <v>11.144377088446641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438833.9</v>
      </c>
      <c r="C77" s="28">
        <f t="shared" si="5"/>
        <v>0.60181258558192519</v>
      </c>
      <c r="D77" s="29">
        <v>404271.5</v>
      </c>
      <c r="E77" s="28">
        <v>9.5110093093379085E-3</v>
      </c>
      <c r="F77" s="29">
        <f t="shared" si="6"/>
        <v>34562.400000000001</v>
      </c>
      <c r="G77" s="28">
        <f t="shared" si="7"/>
        <v>7.5298802745179731</v>
      </c>
      <c r="H77" s="29">
        <v>3454.8</v>
      </c>
      <c r="I77" s="28">
        <v>2.553982864420516</v>
      </c>
      <c r="J77" s="29">
        <v>13097</v>
      </c>
      <c r="K77" s="28">
        <v>6.0447629228067505</v>
      </c>
      <c r="L77" s="29">
        <v>8155.2</v>
      </c>
      <c r="M77" s="28">
        <v>7.3090140033352951</v>
      </c>
      <c r="N77" s="29">
        <v>1471.2</v>
      </c>
      <c r="O77" s="28">
        <v>8.4992523110386085</v>
      </c>
      <c r="P77" s="29">
        <v>8384.2000000000007</v>
      </c>
      <c r="Q77" s="28">
        <v>11.944896710479235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713599.20000000019</v>
      </c>
      <c r="C78" s="28">
        <f t="shared" si="5"/>
        <v>0.24791549794338325</v>
      </c>
      <c r="D78" s="29">
        <v>689371.60000000009</v>
      </c>
      <c r="E78" s="28">
        <v>2.5965067316379145E-3</v>
      </c>
      <c r="F78" s="29">
        <f t="shared" si="6"/>
        <v>24227.599999999999</v>
      </c>
      <c r="G78" s="28">
        <f t="shared" si="7"/>
        <v>7.2282167032640459</v>
      </c>
      <c r="H78" s="29">
        <v>3473.3</v>
      </c>
      <c r="I78" s="28">
        <v>2.7094722598105552</v>
      </c>
      <c r="J78" s="29">
        <v>7348.3</v>
      </c>
      <c r="K78" s="28">
        <v>5.107286038947783</v>
      </c>
      <c r="L78" s="29">
        <v>6666.5999999999995</v>
      </c>
      <c r="M78" s="28">
        <v>7.7732037320373202</v>
      </c>
      <c r="N78" s="29">
        <v>1528.3</v>
      </c>
      <c r="O78" s="28">
        <v>9.3378263429954842</v>
      </c>
      <c r="P78" s="29">
        <v>5211.0999999999995</v>
      </c>
      <c r="Q78" s="28">
        <v>11.914916812189364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676018</v>
      </c>
      <c r="C79" s="28">
        <f t="shared" si="5"/>
        <v>0.60006652189734599</v>
      </c>
      <c r="D79" s="29">
        <v>623414</v>
      </c>
      <c r="E79" s="28">
        <v>5.8972336200341985E-3</v>
      </c>
      <c r="F79" s="29">
        <f t="shared" si="6"/>
        <v>52604</v>
      </c>
      <c r="G79" s="28">
        <f t="shared" si="7"/>
        <v>7.6416118926317385</v>
      </c>
      <c r="H79" s="29">
        <v>4659.6000000000004</v>
      </c>
      <c r="I79" s="28">
        <v>2.6077538844536008</v>
      </c>
      <c r="J79" s="29">
        <v>10060.4</v>
      </c>
      <c r="K79" s="28">
        <v>4.9387459743151361</v>
      </c>
      <c r="L79" s="29">
        <v>14761.500000000002</v>
      </c>
      <c r="M79" s="28">
        <v>8.4701382650814612</v>
      </c>
      <c r="N79" s="29">
        <v>6458.3</v>
      </c>
      <c r="O79" s="28">
        <v>4.5398990446402303</v>
      </c>
      <c r="P79" s="29">
        <v>16664.2</v>
      </c>
      <c r="Q79" s="28">
        <v>11.149081624080363</v>
      </c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519570.49999999988</v>
      </c>
      <c r="C80" s="34">
        <f t="shared" si="5"/>
        <v>0.85686649646198187</v>
      </c>
      <c r="D80" s="35">
        <v>469607.19999999995</v>
      </c>
      <c r="E80" s="34">
        <v>1.176909127458012E-2</v>
      </c>
      <c r="F80" s="35">
        <f t="shared" si="6"/>
        <v>49963.3</v>
      </c>
      <c r="G80" s="34">
        <f t="shared" si="7"/>
        <v>8.7999732603731147</v>
      </c>
      <c r="H80" s="35">
        <v>3794.1</v>
      </c>
      <c r="I80" s="34">
        <v>2.721778550907989</v>
      </c>
      <c r="J80" s="35">
        <v>9631.2999999999993</v>
      </c>
      <c r="K80" s="34">
        <v>5.0753557671342406</v>
      </c>
      <c r="L80" s="35">
        <v>9513.5</v>
      </c>
      <c r="M80" s="34">
        <v>7.0939853891837918</v>
      </c>
      <c r="N80" s="35">
        <v>6367.2999999999993</v>
      </c>
      <c r="O80" s="34">
        <v>9.9988032604086516</v>
      </c>
      <c r="P80" s="35">
        <v>20657.100000000002</v>
      </c>
      <c r="Q80" s="34">
        <v>12.069105537563356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700362.10000000009</v>
      </c>
      <c r="C81" s="28">
        <f t="shared" si="5"/>
        <v>0.73217965392473394</v>
      </c>
      <c r="D81" s="29">
        <v>640671.00000000012</v>
      </c>
      <c r="E81" s="28">
        <v>7.7207927313707028E-2</v>
      </c>
      <c r="F81" s="29">
        <f t="shared" si="6"/>
        <v>59691.1</v>
      </c>
      <c r="G81" s="28">
        <f t="shared" si="7"/>
        <v>7.7620616808871006</v>
      </c>
      <c r="H81" s="29">
        <v>10091.4</v>
      </c>
      <c r="I81" s="28">
        <v>2.1758725251203996</v>
      </c>
      <c r="J81" s="29">
        <v>15028.500000000002</v>
      </c>
      <c r="K81" s="28">
        <v>4.6140266826363234</v>
      </c>
      <c r="L81" s="29">
        <v>17474.5</v>
      </c>
      <c r="M81" s="28">
        <v>10.406635669117858</v>
      </c>
      <c r="N81" s="29">
        <v>3735.2</v>
      </c>
      <c r="O81" s="28">
        <v>11.79470711073035</v>
      </c>
      <c r="P81" s="29">
        <v>13361.5</v>
      </c>
      <c r="Q81" s="28">
        <v>10.93590951614714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506810.99999999994</v>
      </c>
      <c r="C82" s="28">
        <f t="shared" si="5"/>
        <v>0.49980708982243882</v>
      </c>
      <c r="D82" s="29">
        <v>473267.39999999997</v>
      </c>
      <c r="E82" s="28">
        <v>1.4615437277108038E-2</v>
      </c>
      <c r="F82" s="29">
        <f t="shared" si="6"/>
        <v>33543.599999999999</v>
      </c>
      <c r="G82" s="28">
        <f t="shared" si="7"/>
        <v>7.3453869292502905</v>
      </c>
      <c r="H82" s="29">
        <v>4399.6000000000004</v>
      </c>
      <c r="I82" s="28">
        <v>1.6454495863260294</v>
      </c>
      <c r="J82" s="29">
        <v>7171.2999999999993</v>
      </c>
      <c r="K82" s="28">
        <v>4.5156819544573512</v>
      </c>
      <c r="L82" s="29">
        <v>8073.1999999999989</v>
      </c>
      <c r="M82" s="28">
        <v>6.5190514294208004</v>
      </c>
      <c r="N82" s="29">
        <v>2957.5999999999995</v>
      </c>
      <c r="O82" s="28">
        <v>9.1811908304030307</v>
      </c>
      <c r="P82" s="29">
        <v>10941.9</v>
      </c>
      <c r="Q82" s="28">
        <v>11.605314890466921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735233.39999999979</v>
      </c>
      <c r="C83" s="28">
        <f t="shared" si="5"/>
        <v>0.36827537350724282</v>
      </c>
      <c r="D83" s="29">
        <v>653889.89999999991</v>
      </c>
      <c r="E83" s="28">
        <v>1.1534235350630131E-2</v>
      </c>
      <c r="F83" s="29">
        <f t="shared" si="6"/>
        <v>81343.5</v>
      </c>
      <c r="G83" s="28">
        <f t="shared" si="7"/>
        <v>3.2359836372912403</v>
      </c>
      <c r="H83" s="29">
        <v>49869.1</v>
      </c>
      <c r="I83" s="28">
        <v>0.6259252723630464</v>
      </c>
      <c r="J83" s="29">
        <v>11332.7</v>
      </c>
      <c r="K83" s="28">
        <v>4.4951924078110244</v>
      </c>
      <c r="L83" s="29">
        <v>11065.2</v>
      </c>
      <c r="M83" s="28">
        <v>7.7714454325272015</v>
      </c>
      <c r="N83" s="29">
        <v>2157.8000000000002</v>
      </c>
      <c r="O83" s="28">
        <v>6.3081101121512644</v>
      </c>
      <c r="P83" s="29">
        <v>6918.7000000000007</v>
      </c>
      <c r="Q83" s="28">
        <v>11.774610837296022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844097.8</v>
      </c>
      <c r="C84" s="28">
        <f t="shared" si="5"/>
        <v>0.67317970737514066</v>
      </c>
      <c r="D84" s="29">
        <v>784566.8</v>
      </c>
      <c r="E84" s="28">
        <v>1.5457332632479476E-2</v>
      </c>
      <c r="F84" s="29">
        <f t="shared" si="6"/>
        <v>59530.999999999993</v>
      </c>
      <c r="G84" s="28">
        <f t="shared" si="7"/>
        <v>9.3413885202667526</v>
      </c>
      <c r="H84" s="29">
        <v>3483.8999999999996</v>
      </c>
      <c r="I84" s="28">
        <v>2.7044117224949051</v>
      </c>
      <c r="J84" s="29">
        <v>11778.199999999999</v>
      </c>
      <c r="K84" s="28">
        <v>4.2341614168548674</v>
      </c>
      <c r="L84" s="29">
        <v>18150.3</v>
      </c>
      <c r="M84" s="28">
        <v>11.046621818923104</v>
      </c>
      <c r="N84" s="29">
        <v>16831</v>
      </c>
      <c r="O84" s="28">
        <v>11.797605608698236</v>
      </c>
      <c r="P84" s="29">
        <v>9287.6</v>
      </c>
      <c r="Q84" s="28">
        <v>10.524193548387096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869904.89999999991</v>
      </c>
      <c r="C85" s="28">
        <f t="shared" si="5"/>
        <v>0.29219288913075442</v>
      </c>
      <c r="D85" s="29">
        <v>838357.29999999993</v>
      </c>
      <c r="E85" s="28">
        <v>2.1027409196532315E-2</v>
      </c>
      <c r="F85" s="29">
        <f t="shared" si="6"/>
        <v>31547.600000000002</v>
      </c>
      <c r="G85" s="28">
        <f t="shared" si="7"/>
        <v>7.4982421483726176</v>
      </c>
      <c r="H85" s="29">
        <v>3493.8</v>
      </c>
      <c r="I85" s="28">
        <v>2.6821684126166354</v>
      </c>
      <c r="J85" s="29">
        <v>7249.2000000000007</v>
      </c>
      <c r="K85" s="28">
        <v>4.3020719527672009</v>
      </c>
      <c r="L85" s="29">
        <v>9917.3000000000011</v>
      </c>
      <c r="M85" s="28">
        <v>7.8068974418440495</v>
      </c>
      <c r="N85" s="29">
        <v>2887.2</v>
      </c>
      <c r="O85" s="28">
        <v>11.81360834026046</v>
      </c>
      <c r="P85" s="29">
        <v>8000.0999999999995</v>
      </c>
      <c r="Q85" s="28">
        <v>10.557669279134013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756566.4</v>
      </c>
      <c r="C86" s="28">
        <f t="shared" si="5"/>
        <v>0.44956825997030792</v>
      </c>
      <c r="D86" s="29">
        <v>715777.90000000014</v>
      </c>
      <c r="E86" s="28">
        <v>3.3987302485868863E-3</v>
      </c>
      <c r="F86" s="29">
        <f t="shared" si="6"/>
        <v>40788.5</v>
      </c>
      <c r="G86" s="28">
        <f t="shared" si="7"/>
        <v>8.2791841818159515</v>
      </c>
      <c r="H86" s="29">
        <v>3577</v>
      </c>
      <c r="I86" s="28">
        <v>2.4522001677383276</v>
      </c>
      <c r="J86" s="29">
        <v>7427.7</v>
      </c>
      <c r="K86" s="28">
        <v>5.1271510696447091</v>
      </c>
      <c r="L86" s="29">
        <v>6754.5999999999995</v>
      </c>
      <c r="M86" s="28">
        <v>6.28969146951707</v>
      </c>
      <c r="N86" s="29">
        <v>859</v>
      </c>
      <c r="O86" s="28">
        <v>8.1386495925494771</v>
      </c>
      <c r="P86" s="29">
        <v>22170.2</v>
      </c>
      <c r="Q86" s="28">
        <v>10.886938051979683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950416.70000000019</v>
      </c>
      <c r="C87" s="28">
        <f t="shared" si="5"/>
        <v>0.43708114872139758</v>
      </c>
      <c r="D87" s="29">
        <v>890627.00000000012</v>
      </c>
      <c r="E87" s="28">
        <v>8.8148259596890714E-3</v>
      </c>
      <c r="F87" s="29">
        <f t="shared" si="6"/>
        <v>59789.700000000004</v>
      </c>
      <c r="G87" s="28">
        <f t="shared" si="7"/>
        <v>6.8165336337195193</v>
      </c>
      <c r="H87" s="29">
        <v>7140</v>
      </c>
      <c r="I87" s="28">
        <v>6.4707322128851548</v>
      </c>
      <c r="J87" s="29">
        <v>19563.900000000001</v>
      </c>
      <c r="K87" s="28">
        <v>4.5568626909767476</v>
      </c>
      <c r="L87" s="29">
        <v>11912.5</v>
      </c>
      <c r="M87" s="28">
        <v>6.6048151941238196</v>
      </c>
      <c r="N87" s="29">
        <v>8187.4000000000005</v>
      </c>
      <c r="O87" s="28">
        <v>6.4244131226030241</v>
      </c>
      <c r="P87" s="29">
        <v>12985.9</v>
      </c>
      <c r="Q87" s="28">
        <v>10.852414233899845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898871.90000000014</v>
      </c>
      <c r="C88" s="28">
        <f t="shared" si="5"/>
        <v>0.389027064924379</v>
      </c>
      <c r="D88" s="29">
        <v>855042.00000000023</v>
      </c>
      <c r="E88" s="28">
        <v>1.3229092839883886E-2</v>
      </c>
      <c r="F88" s="29">
        <f t="shared" si="6"/>
        <v>43829.9</v>
      </c>
      <c r="G88" s="28">
        <f t="shared" si="7"/>
        <v>7.7201651612255553</v>
      </c>
      <c r="H88" s="29">
        <v>3487</v>
      </c>
      <c r="I88" s="28">
        <v>2.3614066532836251</v>
      </c>
      <c r="J88" s="29">
        <v>6604.7</v>
      </c>
      <c r="K88" s="28">
        <v>4.5397311005798899</v>
      </c>
      <c r="L88" s="29">
        <v>12901</v>
      </c>
      <c r="M88" s="28">
        <v>8.385990543368731</v>
      </c>
      <c r="N88" s="29">
        <v>6214.5</v>
      </c>
      <c r="O88" s="28">
        <v>7.3419853568267754</v>
      </c>
      <c r="P88" s="29">
        <v>14622.7</v>
      </c>
      <c r="Q88" s="28">
        <v>10.007854089873963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861337.39999999991</v>
      </c>
      <c r="C89" s="28">
        <f t="shared" si="5"/>
        <v>0.31712072760337595</v>
      </c>
      <c r="D89" s="29">
        <v>826263.79999999993</v>
      </c>
      <c r="E89" s="28">
        <v>1.1024688483266482E-2</v>
      </c>
      <c r="F89" s="29">
        <f t="shared" si="6"/>
        <v>35073.599999999999</v>
      </c>
      <c r="G89" s="28">
        <f t="shared" si="7"/>
        <v>7.5281306167601842</v>
      </c>
      <c r="H89" s="29">
        <v>2451.4</v>
      </c>
      <c r="I89" s="28">
        <v>2.9542800032634413</v>
      </c>
      <c r="J89" s="29">
        <v>8397.5</v>
      </c>
      <c r="K89" s="28">
        <v>4.1498172075022328</v>
      </c>
      <c r="L89" s="29">
        <v>9133.7000000000007</v>
      </c>
      <c r="M89" s="28">
        <v>7.7213254212422147</v>
      </c>
      <c r="N89" s="29">
        <v>4904.8999999999996</v>
      </c>
      <c r="O89" s="28">
        <v>7.2137658260107251</v>
      </c>
      <c r="P89" s="29">
        <v>10186.1</v>
      </c>
      <c r="Q89" s="28">
        <v>11.392128488823003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1294646.3999999999</v>
      </c>
      <c r="C90" s="28">
        <f t="shared" si="5"/>
        <v>0.2788481750692699</v>
      </c>
      <c r="D90" s="29">
        <v>1248462.1000000001</v>
      </c>
      <c r="E90" s="28">
        <v>2.0849235231089514E-3</v>
      </c>
      <c r="F90" s="29">
        <f t="shared" si="6"/>
        <v>46184.3</v>
      </c>
      <c r="G90" s="28">
        <f t="shared" si="7"/>
        <v>7.760360945169678</v>
      </c>
      <c r="H90" s="29">
        <v>766.5</v>
      </c>
      <c r="I90" s="28">
        <v>1.3172472276581866</v>
      </c>
      <c r="J90" s="29">
        <v>10852.9</v>
      </c>
      <c r="K90" s="28">
        <v>3.9163578398400425</v>
      </c>
      <c r="L90" s="29">
        <v>12535</v>
      </c>
      <c r="M90" s="28">
        <v>6.3402771439968086</v>
      </c>
      <c r="N90" s="29">
        <v>1467.8999999999999</v>
      </c>
      <c r="O90" s="28">
        <v>7.9303358539410036</v>
      </c>
      <c r="P90" s="29">
        <v>20562</v>
      </c>
      <c r="Q90" s="28">
        <v>10.883037350452291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1140391.9000000001</v>
      </c>
      <c r="C91" s="28">
        <f t="shared" si="5"/>
        <v>0.24567438351675416</v>
      </c>
      <c r="D91" s="29">
        <v>1100676.8</v>
      </c>
      <c r="E91" s="28">
        <v>8.1020459411881851E-3</v>
      </c>
      <c r="F91" s="29">
        <f t="shared" si="6"/>
        <v>39715.1</v>
      </c>
      <c r="G91" s="28">
        <f t="shared" si="7"/>
        <v>6.829829032282432</v>
      </c>
      <c r="H91" s="29">
        <v>772.1</v>
      </c>
      <c r="I91" s="28">
        <v>1.1190907913482708</v>
      </c>
      <c r="J91" s="29">
        <v>11187.7</v>
      </c>
      <c r="K91" s="28">
        <v>3.8648015231012627</v>
      </c>
      <c r="L91" s="29">
        <v>13946.800000000001</v>
      </c>
      <c r="M91" s="28">
        <v>7.4834125390770643</v>
      </c>
      <c r="N91" s="29">
        <v>3846.8</v>
      </c>
      <c r="O91" s="28">
        <v>7.1242175314547156</v>
      </c>
      <c r="P91" s="29">
        <v>9961.6999999999989</v>
      </c>
      <c r="Q91" s="28">
        <v>9.5736626278647226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1050116.8999999999</v>
      </c>
      <c r="C92" s="34">
        <f t="shared" si="5"/>
        <v>0.27229407983054077</v>
      </c>
      <c r="D92" s="35">
        <v>1013115.2999999999</v>
      </c>
      <c r="E92" s="34">
        <v>2.8334307062582121E-3</v>
      </c>
      <c r="F92" s="35">
        <f t="shared" si="6"/>
        <v>37001.599999999999</v>
      </c>
      <c r="G92" s="34">
        <f t="shared" si="7"/>
        <v>7.6502103422554697</v>
      </c>
      <c r="H92" s="35">
        <v>1817.6</v>
      </c>
      <c r="I92" s="34">
        <v>1.5788572843309858</v>
      </c>
      <c r="J92" s="35">
        <v>6575.4</v>
      </c>
      <c r="K92" s="34">
        <v>4.7310581865742014</v>
      </c>
      <c r="L92" s="35">
        <v>6974.8</v>
      </c>
      <c r="M92" s="34">
        <v>4.2159712106440335</v>
      </c>
      <c r="N92" s="35">
        <v>548</v>
      </c>
      <c r="O92" s="34">
        <v>8.7593430656934306</v>
      </c>
      <c r="P92" s="35">
        <v>21085.8</v>
      </c>
      <c r="Q92" s="34">
        <v>10.191029792561817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1082014.5</v>
      </c>
      <c r="C93" s="28">
        <f t="shared" si="5"/>
        <v>0.41446124612932628</v>
      </c>
      <c r="D93" s="29">
        <v>1028469.8</v>
      </c>
      <c r="E93" s="28">
        <v>4.4478505834590386E-3</v>
      </c>
      <c r="F93" s="29">
        <f t="shared" si="6"/>
        <v>53544.7</v>
      </c>
      <c r="G93" s="28">
        <f t="shared" si="7"/>
        <v>8.2898699217662983</v>
      </c>
      <c r="H93" s="29">
        <v>690.9</v>
      </c>
      <c r="I93" s="28">
        <v>1.6089738022868725</v>
      </c>
      <c r="J93" s="29">
        <v>11379.5</v>
      </c>
      <c r="K93" s="28">
        <v>3.7984726042444743</v>
      </c>
      <c r="L93" s="29">
        <v>12378.8</v>
      </c>
      <c r="M93" s="28">
        <v>6.0999127540633999</v>
      </c>
      <c r="N93" s="29">
        <v>1472.5</v>
      </c>
      <c r="O93" s="28">
        <v>10.696217317487267</v>
      </c>
      <c r="P93" s="29">
        <v>27623</v>
      </c>
      <c r="Q93" s="28">
        <v>11.160354016580383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1060295.3</v>
      </c>
      <c r="C94" s="28">
        <f t="shared" si="5"/>
        <v>0.41200994289043813</v>
      </c>
      <c r="D94" s="29">
        <v>1006545</v>
      </c>
      <c r="E94" s="28">
        <v>3.9304492099210657E-2</v>
      </c>
      <c r="F94" s="29">
        <f t="shared" si="6"/>
        <v>53750.3</v>
      </c>
      <c r="G94" s="28">
        <f t="shared" si="7"/>
        <v>7.3914092758552048</v>
      </c>
      <c r="H94" s="29">
        <v>1662.2</v>
      </c>
      <c r="I94" s="28">
        <v>0.65665984839369507</v>
      </c>
      <c r="J94" s="29">
        <v>11874.9</v>
      </c>
      <c r="K94" s="28">
        <v>3.302192018459102</v>
      </c>
      <c r="L94" s="29">
        <v>16105.2</v>
      </c>
      <c r="M94" s="28">
        <v>8.2195274818071216</v>
      </c>
      <c r="N94" s="29">
        <v>5142.8</v>
      </c>
      <c r="O94" s="28">
        <v>7.523411371237458</v>
      </c>
      <c r="P94" s="29">
        <v>18965.2</v>
      </c>
      <c r="Q94" s="28">
        <v>9.8030725750321626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933989.3</v>
      </c>
      <c r="C95" s="28">
        <f t="shared" si="5"/>
        <v>0.2480239045565083</v>
      </c>
      <c r="D95" s="29">
        <v>900492.1</v>
      </c>
      <c r="E95" s="28">
        <v>1.8777727200494043E-2</v>
      </c>
      <c r="F95" s="29">
        <f t="shared" si="6"/>
        <v>33497.199999999997</v>
      </c>
      <c r="G95" s="28">
        <f t="shared" si="7"/>
        <v>6.4107590485174883</v>
      </c>
      <c r="H95" s="29">
        <v>323.8</v>
      </c>
      <c r="I95" s="28">
        <v>0.89413218035824593</v>
      </c>
      <c r="J95" s="29">
        <v>6310.1</v>
      </c>
      <c r="K95" s="28">
        <v>3.8470182722936244</v>
      </c>
      <c r="L95" s="29">
        <v>15134.3</v>
      </c>
      <c r="M95" s="28">
        <v>6.0835502137528659</v>
      </c>
      <c r="N95" s="29">
        <v>716.3</v>
      </c>
      <c r="O95" s="28">
        <v>6.7453720508166972</v>
      </c>
      <c r="P95" s="29">
        <v>11012.7</v>
      </c>
      <c r="Q95" s="28">
        <v>8.4698488109183021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1251441.5999999999</v>
      </c>
      <c r="C96" s="28">
        <f t="shared" si="5"/>
        <v>0.32582016691789695</v>
      </c>
      <c r="D96" s="29">
        <v>1204657.3</v>
      </c>
      <c r="E96" s="28">
        <v>3.6985995934279408E-3</v>
      </c>
      <c r="F96" s="29">
        <f t="shared" si="6"/>
        <v>46784.3</v>
      </c>
      <c r="G96" s="28">
        <f t="shared" si="7"/>
        <v>8.6201859598198531</v>
      </c>
      <c r="H96" s="29">
        <v>1071.9000000000001</v>
      </c>
      <c r="I96" s="28">
        <v>5.6118667786174088</v>
      </c>
      <c r="J96" s="29">
        <v>6005.9</v>
      </c>
      <c r="K96" s="28">
        <v>4.0107094690221281</v>
      </c>
      <c r="L96" s="29">
        <v>7752</v>
      </c>
      <c r="M96" s="28">
        <v>6.2481216460268332</v>
      </c>
      <c r="N96" s="29">
        <v>5172.8</v>
      </c>
      <c r="O96" s="28">
        <v>9.3226724404577759</v>
      </c>
      <c r="P96" s="29">
        <v>26781.7</v>
      </c>
      <c r="Q96" s="28">
        <v>10.325196944182034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1437202.4</v>
      </c>
      <c r="C97" s="28">
        <f t="shared" si="5"/>
        <v>0.43594828118850903</v>
      </c>
      <c r="D97" s="29">
        <v>1365585.3</v>
      </c>
      <c r="E97" s="28">
        <v>6.3203143736242626E-2</v>
      </c>
      <c r="F97" s="29">
        <f t="shared" si="6"/>
        <v>71617.100000000006</v>
      </c>
      <c r="G97" s="28">
        <f t="shared" si="7"/>
        <v>7.5434027906742935</v>
      </c>
      <c r="H97" s="29">
        <v>1529.2</v>
      </c>
      <c r="I97" s="28">
        <v>1.4830630394977766</v>
      </c>
      <c r="J97" s="29">
        <v>13221.9</v>
      </c>
      <c r="K97" s="28">
        <v>3.7871924609927468</v>
      </c>
      <c r="L97" s="29">
        <v>12106.3</v>
      </c>
      <c r="M97" s="28">
        <v>6.7955134103731121</v>
      </c>
      <c r="N97" s="29">
        <v>9355.7999999999993</v>
      </c>
      <c r="O97" s="28">
        <v>7.9590404882532759</v>
      </c>
      <c r="P97" s="29">
        <v>35403.9</v>
      </c>
      <c r="Q97" s="28">
        <v>9.3538603656659305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1240923.9000000001</v>
      </c>
      <c r="C98" s="28">
        <f t="shared" si="5"/>
        <v>0.34142842683584373</v>
      </c>
      <c r="D98" s="29">
        <v>1183861</v>
      </c>
      <c r="E98" s="28">
        <v>1.8039803659382313E-2</v>
      </c>
      <c r="F98" s="29">
        <f t="shared" si="6"/>
        <v>57062.899999999994</v>
      </c>
      <c r="G98" s="28">
        <f t="shared" si="7"/>
        <v>7.0506419232110531</v>
      </c>
      <c r="H98" s="29">
        <v>2179.9</v>
      </c>
      <c r="I98" s="28">
        <v>1.5500784439653197</v>
      </c>
      <c r="J98" s="29">
        <v>11971.6</v>
      </c>
      <c r="K98" s="28">
        <v>3.358614387383474</v>
      </c>
      <c r="L98" s="29">
        <v>4453.5</v>
      </c>
      <c r="M98" s="28">
        <v>4.8775410351409008</v>
      </c>
      <c r="N98" s="29">
        <v>7617.3</v>
      </c>
      <c r="O98" s="28">
        <v>6.543571606737296</v>
      </c>
      <c r="P98" s="29">
        <v>30840.6</v>
      </c>
      <c r="Q98" s="28">
        <v>9.3116409538076415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1692431</v>
      </c>
      <c r="C99" s="28">
        <f t="shared" si="5"/>
        <v>0.32932285747543033</v>
      </c>
      <c r="D99" s="29">
        <v>1616493.7</v>
      </c>
      <c r="E99" s="28">
        <v>2.7199258493862365E-3</v>
      </c>
      <c r="F99" s="29">
        <f t="shared" si="6"/>
        <v>75937.3</v>
      </c>
      <c r="G99" s="28">
        <f t="shared" si="7"/>
        <v>7.2817899767308019</v>
      </c>
      <c r="H99" s="29">
        <v>4466.8999999999996</v>
      </c>
      <c r="I99" s="28">
        <v>1.7677436253330048</v>
      </c>
      <c r="J99" s="29">
        <v>11474.6</v>
      </c>
      <c r="K99" s="28">
        <v>3.439775852753038</v>
      </c>
      <c r="L99" s="29">
        <v>12856</v>
      </c>
      <c r="M99" s="28">
        <v>6.3510890634723083</v>
      </c>
      <c r="N99" s="29">
        <v>4291.5</v>
      </c>
      <c r="O99" s="28">
        <v>8.3799021321216358</v>
      </c>
      <c r="P99" s="29">
        <v>42848.3</v>
      </c>
      <c r="Q99" s="28">
        <v>9.0547614024360357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1702599.5999999999</v>
      </c>
      <c r="C100" s="28">
        <f t="shared" si="5"/>
        <v>0.58772155120910397</v>
      </c>
      <c r="D100" s="29">
        <v>1592344.4</v>
      </c>
      <c r="E100" s="28">
        <v>8.3851099046161129E-2</v>
      </c>
      <c r="F100" s="29">
        <f t="shared" si="6"/>
        <v>110255.2</v>
      </c>
      <c r="G100" s="28">
        <f t="shared" si="7"/>
        <v>7.8647959461322454</v>
      </c>
      <c r="H100" s="29">
        <v>3153.8</v>
      </c>
      <c r="I100" s="28">
        <v>2.629129938486904</v>
      </c>
      <c r="J100" s="29">
        <v>12324</v>
      </c>
      <c r="K100" s="28">
        <v>3.5888965433300877</v>
      </c>
      <c r="L100" s="29">
        <v>13130.9</v>
      </c>
      <c r="M100" s="28">
        <v>6.1070758287703057</v>
      </c>
      <c r="N100" s="29">
        <v>36508.400000000001</v>
      </c>
      <c r="O100" s="28">
        <v>8.3661447502492567</v>
      </c>
      <c r="P100" s="29">
        <v>45138.1</v>
      </c>
      <c r="Q100" s="28">
        <v>9.5038864728466628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1953784.6</v>
      </c>
      <c r="C101" s="28">
        <f t="shared" si="5"/>
        <v>0.67535730039022712</v>
      </c>
      <c r="D101" s="29">
        <v>1871050</v>
      </c>
      <c r="E101" s="28">
        <v>0.36607391892253011</v>
      </c>
      <c r="F101" s="29">
        <f t="shared" si="6"/>
        <v>82734.600000000006</v>
      </c>
      <c r="G101" s="28">
        <f t="shared" si="7"/>
        <v>7.6698272186001972</v>
      </c>
      <c r="H101" s="29">
        <v>4108.8999999999996</v>
      </c>
      <c r="I101" s="28">
        <v>2.3014943172138533</v>
      </c>
      <c r="J101" s="29">
        <v>14266.3</v>
      </c>
      <c r="K101" s="28">
        <v>3.66373103047041</v>
      </c>
      <c r="L101" s="29">
        <v>8152.1</v>
      </c>
      <c r="M101" s="28">
        <v>6.9265379472773887</v>
      </c>
      <c r="N101" s="29">
        <v>11188.7</v>
      </c>
      <c r="O101" s="28">
        <v>5.4165268529856032</v>
      </c>
      <c r="P101" s="29">
        <v>45018.6</v>
      </c>
      <c r="Q101" s="28">
        <v>10.123945813508193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2884489.8</v>
      </c>
      <c r="C102" s="28">
        <f t="shared" si="5"/>
        <v>0.19009867914942882</v>
      </c>
      <c r="D102" s="29">
        <v>2844511.8</v>
      </c>
      <c r="E102" s="28">
        <v>9.7109921990831627E-2</v>
      </c>
      <c r="F102" s="29">
        <f t="shared" si="6"/>
        <v>39978</v>
      </c>
      <c r="G102" s="28">
        <f t="shared" si="7"/>
        <v>6.8064280854469956</v>
      </c>
      <c r="H102" s="29">
        <v>2488.1999999999998</v>
      </c>
      <c r="I102" s="28">
        <v>3.2792404147576559</v>
      </c>
      <c r="J102" s="29">
        <v>8491.1</v>
      </c>
      <c r="K102" s="28">
        <v>3.7552392505093564</v>
      </c>
      <c r="L102" s="29">
        <v>12178</v>
      </c>
      <c r="M102" s="28">
        <v>7.1999534406306447</v>
      </c>
      <c r="N102" s="29">
        <v>1777.9</v>
      </c>
      <c r="O102" s="28">
        <v>9.0568693402328595</v>
      </c>
      <c r="P102" s="29">
        <v>15042.8</v>
      </c>
      <c r="Q102" s="28">
        <v>8.5275761826255767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4499086.2</v>
      </c>
      <c r="C103" s="28">
        <f t="shared" si="5"/>
        <v>0.19740584565816946</v>
      </c>
      <c r="D103" s="29">
        <v>4433332.5999999996</v>
      </c>
      <c r="E103" s="28">
        <v>8.6587112593356996E-2</v>
      </c>
      <c r="F103" s="29">
        <f t="shared" si="6"/>
        <v>65753.599999999991</v>
      </c>
      <c r="G103" s="28">
        <f t="shared" si="7"/>
        <v>7.6691838469680764</v>
      </c>
      <c r="H103" s="29">
        <v>461.4</v>
      </c>
      <c r="I103" s="28">
        <v>1</v>
      </c>
      <c r="J103" s="29">
        <v>10384.299999999999</v>
      </c>
      <c r="K103" s="28">
        <v>4.3202309255318125</v>
      </c>
      <c r="L103" s="29">
        <v>17889.900000000001</v>
      </c>
      <c r="M103" s="28">
        <v>6.6905906125802828</v>
      </c>
      <c r="N103" s="29">
        <v>10264.799999999999</v>
      </c>
      <c r="O103" s="28">
        <v>5.7874271296079796</v>
      </c>
      <c r="P103" s="29">
        <v>26753.200000000001</v>
      </c>
      <c r="Q103" s="28">
        <v>10.460494221252038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8112060.5000000019</v>
      </c>
      <c r="C104" s="34">
        <f t="shared" si="5"/>
        <v>0.18781268322641329</v>
      </c>
      <c r="D104" s="35">
        <v>8021067.4000000013</v>
      </c>
      <c r="E104" s="34">
        <v>0.12782139045484145</v>
      </c>
      <c r="F104" s="35">
        <f t="shared" si="6"/>
        <v>90993.1</v>
      </c>
      <c r="G104" s="34">
        <f t="shared" si="7"/>
        <v>5.4760620420669248</v>
      </c>
      <c r="H104" s="35">
        <v>5196.3</v>
      </c>
      <c r="I104" s="34">
        <v>0.97087158170236521</v>
      </c>
      <c r="J104" s="35">
        <v>38024.5</v>
      </c>
      <c r="K104" s="34">
        <v>3.7727803915896327</v>
      </c>
      <c r="L104" s="35">
        <v>21691.9</v>
      </c>
      <c r="M104" s="34">
        <v>6.3399356902807043</v>
      </c>
      <c r="N104" s="35">
        <v>8970.9</v>
      </c>
      <c r="O104" s="34">
        <v>7.3627358459017493</v>
      </c>
      <c r="P104" s="35">
        <v>17109.5</v>
      </c>
      <c r="Q104" s="34">
        <v>8.5452652035418915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4058309</v>
      </c>
      <c r="C105" s="28">
        <f t="shared" si="5"/>
        <v>0.24046497149428495</v>
      </c>
      <c r="D105" s="29">
        <v>3994490.1</v>
      </c>
      <c r="E105" s="28">
        <v>0.13621617086996912</v>
      </c>
      <c r="F105" s="29">
        <f t="shared" si="6"/>
        <v>63818.9</v>
      </c>
      <c r="G105" s="28">
        <f t="shared" si="7"/>
        <v>6.7655038241022645</v>
      </c>
      <c r="H105" s="29">
        <v>1227.5999999999999</v>
      </c>
      <c r="I105" s="28">
        <v>1.1353372434017597</v>
      </c>
      <c r="J105" s="29">
        <v>15481.1</v>
      </c>
      <c r="K105" s="28">
        <v>3.2001392665895838</v>
      </c>
      <c r="L105" s="29">
        <v>12926.4</v>
      </c>
      <c r="M105" s="28">
        <v>7.0759782305978458</v>
      </c>
      <c r="N105" s="29">
        <v>7819.4</v>
      </c>
      <c r="O105" s="28">
        <v>5.4702949075376628</v>
      </c>
      <c r="P105" s="29">
        <v>26364.400000000001</v>
      </c>
      <c r="Q105" s="28">
        <v>9.3531522431764049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4179346.9000000004</v>
      </c>
      <c r="C106" s="28">
        <f t="shared" si="5"/>
        <v>0.21395151907586327</v>
      </c>
      <c r="D106" s="29">
        <v>4107973.1</v>
      </c>
      <c r="E106" s="28">
        <v>7.2649848169648465E-2</v>
      </c>
      <c r="F106" s="29">
        <f t="shared" si="6"/>
        <v>71373.8</v>
      </c>
      <c r="G106" s="28">
        <f t="shared" si="7"/>
        <v>8.3466761752912131</v>
      </c>
      <c r="H106" s="29">
        <v>1343.2</v>
      </c>
      <c r="I106" s="28">
        <v>1</v>
      </c>
      <c r="J106" s="29">
        <v>10474.6</v>
      </c>
      <c r="K106" s="28">
        <v>4.6085961277757619</v>
      </c>
      <c r="L106" s="29">
        <v>14301.1</v>
      </c>
      <c r="M106" s="28">
        <v>6.7035686066106788</v>
      </c>
      <c r="N106" s="29">
        <v>11051</v>
      </c>
      <c r="O106" s="28">
        <v>7.68588326848249</v>
      </c>
      <c r="P106" s="29">
        <v>34203.9</v>
      </c>
      <c r="Q106" s="28">
        <v>10.680433927125272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2974928.1999999997</v>
      </c>
      <c r="C107" s="28">
        <f t="shared" si="5"/>
        <v>0.3518832276355443</v>
      </c>
      <c r="D107" s="29">
        <v>2883741.4</v>
      </c>
      <c r="E107" s="28">
        <v>0.11934091801712873</v>
      </c>
      <c r="F107" s="29">
        <f t="shared" si="6"/>
        <v>91186.8</v>
      </c>
      <c r="G107" s="28">
        <f t="shared" si="7"/>
        <v>7.7059288296113024</v>
      </c>
      <c r="H107" s="29">
        <v>3658.3</v>
      </c>
      <c r="I107" s="28">
        <v>1.8264975535084602</v>
      </c>
      <c r="J107" s="29">
        <v>19514.7</v>
      </c>
      <c r="K107" s="28">
        <v>3.6051776865644878</v>
      </c>
      <c r="L107" s="29">
        <v>25120.799999999999</v>
      </c>
      <c r="M107" s="28">
        <v>8.1205458026814448</v>
      </c>
      <c r="N107" s="29">
        <v>8226.2000000000007</v>
      </c>
      <c r="O107" s="28">
        <v>6.6058549512533133</v>
      </c>
      <c r="P107" s="29">
        <v>34666.800000000003</v>
      </c>
      <c r="Q107" s="28">
        <v>10.595366835127555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2616989.2999999998</v>
      </c>
      <c r="C108" s="28">
        <f t="shared" si="5"/>
        <v>0.29760347357935324</v>
      </c>
      <c r="D108" s="29">
        <v>2556066.5</v>
      </c>
      <c r="E108" s="28">
        <v>0.11773763671641566</v>
      </c>
      <c r="F108" s="29">
        <f t="shared" si="6"/>
        <v>60922.799999999996</v>
      </c>
      <c r="G108" s="28">
        <f t="shared" si="7"/>
        <v>7.8440235347029379</v>
      </c>
      <c r="H108" s="29">
        <v>1934.5</v>
      </c>
      <c r="I108" s="28">
        <v>1.8791935900749546</v>
      </c>
      <c r="J108" s="29">
        <v>10345.9</v>
      </c>
      <c r="K108" s="28">
        <v>4.2609421123343552</v>
      </c>
      <c r="L108" s="29">
        <v>20699.2</v>
      </c>
      <c r="M108" s="28">
        <v>6.7020458761691275</v>
      </c>
      <c r="N108" s="29">
        <v>9124.2999999999993</v>
      </c>
      <c r="O108" s="28">
        <v>9.082811832140548</v>
      </c>
      <c r="P108" s="29">
        <v>18818.900000000001</v>
      </c>
      <c r="Q108" s="28">
        <v>11.082476021446526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2867803.6</v>
      </c>
      <c r="C109" s="28">
        <f t="shared" si="5"/>
        <v>0.15877559885900136</v>
      </c>
      <c r="D109" s="29">
        <v>2801868.3</v>
      </c>
      <c r="E109" s="28">
        <v>0.02</v>
      </c>
      <c r="F109" s="29">
        <f t="shared" si="6"/>
        <v>65935.3</v>
      </c>
      <c r="G109" s="28">
        <f t="shared" si="7"/>
        <v>6.05593465108978</v>
      </c>
      <c r="H109" s="29">
        <v>14673.2</v>
      </c>
      <c r="I109" s="28">
        <v>0.28000000000000003</v>
      </c>
      <c r="J109" s="29">
        <v>12855.5</v>
      </c>
      <c r="K109" s="28">
        <v>3.88</v>
      </c>
      <c r="L109" s="29">
        <v>17748.2</v>
      </c>
      <c r="M109" s="28">
        <v>7.48</v>
      </c>
      <c r="N109" s="29">
        <v>8185.6</v>
      </c>
      <c r="O109" s="28">
        <v>10.44</v>
      </c>
      <c r="P109" s="29">
        <v>12472.8</v>
      </c>
      <c r="Q109" s="28">
        <v>10.19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6500438.2000000002</v>
      </c>
      <c r="C110" s="28">
        <f t="shared" si="5"/>
        <v>0.17342587596633099</v>
      </c>
      <c r="D110" s="29">
        <v>6417435.3000000007</v>
      </c>
      <c r="E110" s="28">
        <v>8.0268670414176194E-2</v>
      </c>
      <c r="F110" s="29">
        <f t="shared" si="6"/>
        <v>83002.899999999994</v>
      </c>
      <c r="G110" s="28">
        <f t="shared" si="7"/>
        <v>7.3759493945392265</v>
      </c>
      <c r="H110" s="29">
        <v>3120.7</v>
      </c>
      <c r="I110" s="28">
        <v>1.1039254013522606</v>
      </c>
      <c r="J110" s="29">
        <v>17048.099999999999</v>
      </c>
      <c r="K110" s="28">
        <v>3.8691092849056496</v>
      </c>
      <c r="L110" s="29">
        <v>25969.8</v>
      </c>
      <c r="M110" s="28">
        <v>6.0058596908717048</v>
      </c>
      <c r="N110" s="29">
        <v>14836.2</v>
      </c>
      <c r="O110" s="28">
        <v>10.232579568892303</v>
      </c>
      <c r="P110" s="29">
        <v>22028.1</v>
      </c>
      <c r="Q110" s="28">
        <v>10.669809743010061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10209293.200000003</v>
      </c>
      <c r="C111" s="28">
        <f t="shared" si="5"/>
        <v>0.13550469585886704</v>
      </c>
      <c r="D111" s="29">
        <v>10109284.100000001</v>
      </c>
      <c r="E111" s="28">
        <v>7.738013238741602E-2</v>
      </c>
      <c r="F111" s="29">
        <f t="shared" si="6"/>
        <v>100009.1</v>
      </c>
      <c r="G111" s="28">
        <f t="shared" si="7"/>
        <v>6.0109472837971749</v>
      </c>
      <c r="H111" s="29">
        <v>2952</v>
      </c>
      <c r="I111" s="28">
        <v>1.2999945799457995</v>
      </c>
      <c r="J111" s="29">
        <v>48216.5</v>
      </c>
      <c r="K111" s="28">
        <v>3.6369537191625274</v>
      </c>
      <c r="L111" s="29">
        <v>16975.400000000001</v>
      </c>
      <c r="M111" s="28">
        <v>7.3068242280005187</v>
      </c>
      <c r="N111" s="29">
        <v>10123.299999999999</v>
      </c>
      <c r="O111" s="28">
        <v>8.2430151235269129</v>
      </c>
      <c r="P111" s="29">
        <v>21741.9</v>
      </c>
      <c r="Q111" s="28">
        <v>9.8642660485054208</v>
      </c>
      <c r="R111" s="30"/>
      <c r="S111" s="31"/>
    </row>
    <row r="112" spans="1:19" ht="14.25" customHeight="1" x14ac:dyDescent="0.2">
      <c r="A112" s="26" t="s">
        <v>25</v>
      </c>
      <c r="B112" s="27">
        <f t="shared" si="4"/>
        <v>11389258.700000001</v>
      </c>
      <c r="C112" s="28">
        <f t="shared" si="5"/>
        <v>0.12012202119879846</v>
      </c>
      <c r="D112" s="29">
        <v>11266307.900000002</v>
      </c>
      <c r="E112" s="28">
        <v>3.8194812339542042E-2</v>
      </c>
      <c r="F112" s="29">
        <f t="shared" si="6"/>
        <v>122950.8</v>
      </c>
      <c r="G112" s="28">
        <f t="shared" si="7"/>
        <v>7.6273294602393795</v>
      </c>
      <c r="H112" s="29">
        <v>11413.9</v>
      </c>
      <c r="I112" s="28">
        <v>4.7758051148161451</v>
      </c>
      <c r="J112" s="29">
        <v>43372.2</v>
      </c>
      <c r="K112" s="28">
        <v>4.5196849594901796</v>
      </c>
      <c r="L112" s="29">
        <v>15828.5</v>
      </c>
      <c r="M112" s="28">
        <v>6.5890324414821366</v>
      </c>
      <c r="N112" s="29">
        <v>20579.5</v>
      </c>
      <c r="O112" s="28">
        <v>10.524005296532957</v>
      </c>
      <c r="P112" s="29">
        <v>31756.7</v>
      </c>
      <c r="Q112" s="28">
        <v>11.53689615104844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11052138.900000002</v>
      </c>
      <c r="C113" s="28">
        <f t="shared" si="5"/>
        <v>0.12483263162753046</v>
      </c>
      <c r="D113" s="29">
        <v>10937962.500000002</v>
      </c>
      <c r="E113" s="28">
        <v>5.4721477971788619E-2</v>
      </c>
      <c r="F113" s="29">
        <f t="shared" si="6"/>
        <v>114176.40000000001</v>
      </c>
      <c r="G113" s="28">
        <f t="shared" si="7"/>
        <v>6.841397258978211</v>
      </c>
      <c r="H113" s="29">
        <v>1839.6</v>
      </c>
      <c r="I113" s="28">
        <v>1.258032180908893</v>
      </c>
      <c r="J113" s="29">
        <v>30277.4</v>
      </c>
      <c r="K113" s="28">
        <v>3.4102342010872793</v>
      </c>
      <c r="L113" s="29">
        <v>20783.599999999999</v>
      </c>
      <c r="M113" s="28">
        <v>8.6170154833618824</v>
      </c>
      <c r="N113" s="29">
        <v>39562</v>
      </c>
      <c r="O113" s="28">
        <v>7.4389315504777302</v>
      </c>
      <c r="P113" s="29">
        <v>21713.8</v>
      </c>
      <c r="Q113" s="28">
        <v>9.3105396568081122</v>
      </c>
      <c r="R113" s="30"/>
      <c r="S113" s="31"/>
    </row>
    <row r="114" spans="1:19" ht="14.25" customHeight="1" x14ac:dyDescent="0.2">
      <c r="A114" s="26" t="s">
        <v>27</v>
      </c>
      <c r="B114" s="27">
        <f t="shared" si="4"/>
        <v>11551526.9</v>
      </c>
      <c r="C114" s="28">
        <f t="shared" si="5"/>
        <v>0.29047258029585676</v>
      </c>
      <c r="D114" s="29">
        <v>11091865.099999998</v>
      </c>
      <c r="E114" s="28">
        <v>9.6351997645553772E-2</v>
      </c>
      <c r="F114" s="29">
        <f t="shared" si="6"/>
        <v>459661.8</v>
      </c>
      <c r="G114" s="28">
        <f t="shared" si="7"/>
        <v>4.9746976255151072</v>
      </c>
      <c r="H114" s="29">
        <v>87387.8</v>
      </c>
      <c r="I114" s="28">
        <v>0.55040399231929416</v>
      </c>
      <c r="J114" s="29">
        <v>84941.9</v>
      </c>
      <c r="K114" s="28">
        <v>2.714947558272184</v>
      </c>
      <c r="L114" s="29">
        <v>116301.4</v>
      </c>
      <c r="M114" s="28">
        <v>5.5393391395116476</v>
      </c>
      <c r="N114" s="29">
        <v>84630.9</v>
      </c>
      <c r="O114" s="28">
        <v>7.025820829035256</v>
      </c>
      <c r="P114" s="29">
        <v>86399.8</v>
      </c>
      <c r="Q114" s="28">
        <v>8.9020186389320362</v>
      </c>
      <c r="R114" s="29"/>
      <c r="S114" s="28"/>
    </row>
    <row r="115" spans="1:19" ht="14.25" customHeight="1" x14ac:dyDescent="0.2">
      <c r="A115" s="26" t="s">
        <v>28</v>
      </c>
      <c r="B115" s="27">
        <f t="shared" si="4"/>
        <v>12507427.199999997</v>
      </c>
      <c r="C115" s="28">
        <f t="shared" si="5"/>
        <v>5.8805945718396833E-2</v>
      </c>
      <c r="D115" s="29">
        <v>12403280.899999999</v>
      </c>
      <c r="E115" s="28">
        <v>2.4073941597178533E-3</v>
      </c>
      <c r="F115" s="29">
        <f t="shared" si="6"/>
        <v>104146.29999999999</v>
      </c>
      <c r="G115" s="28">
        <f t="shared" si="7"/>
        <v>6.7755791516357284</v>
      </c>
      <c r="H115" s="29">
        <v>6912.9</v>
      </c>
      <c r="I115" s="28">
        <v>1.7912670514545272</v>
      </c>
      <c r="J115" s="29">
        <v>16157.2</v>
      </c>
      <c r="K115" s="28">
        <v>3.4788363701631466</v>
      </c>
      <c r="L115" s="29">
        <v>40374.6</v>
      </c>
      <c r="M115" s="28">
        <v>5.5135272423751553</v>
      </c>
      <c r="N115" s="29">
        <v>20639.099999999999</v>
      </c>
      <c r="O115" s="28">
        <v>10.972421471866509</v>
      </c>
      <c r="P115" s="29">
        <v>20062.5</v>
      </c>
      <c r="Q115" s="28">
        <v>9.370369246105918</v>
      </c>
      <c r="R115" s="30"/>
      <c r="S115" s="31"/>
    </row>
    <row r="116" spans="1:19" ht="14.25" customHeight="1" thickBot="1" x14ac:dyDescent="0.25">
      <c r="A116" s="32" t="s">
        <v>29</v>
      </c>
      <c r="B116" s="33">
        <f t="shared" si="4"/>
        <v>13642863</v>
      </c>
      <c r="C116" s="34">
        <f t="shared" si="5"/>
        <v>4.423199536636848E-2</v>
      </c>
      <c r="D116" s="35">
        <v>13547852.199999999</v>
      </c>
      <c r="E116" s="34">
        <v>3.1269851024799339E-3</v>
      </c>
      <c r="F116" s="35">
        <f t="shared" si="6"/>
        <v>95010.799999999988</v>
      </c>
      <c r="G116" s="34">
        <f t="shared" si="7"/>
        <v>5.9055088579403607</v>
      </c>
      <c r="H116" s="35">
        <v>11458.8</v>
      </c>
      <c r="I116" s="34">
        <v>0.6804556323524279</v>
      </c>
      <c r="J116" s="35">
        <v>22835.9</v>
      </c>
      <c r="K116" s="34">
        <v>3.5915094215686705</v>
      </c>
      <c r="L116" s="35">
        <v>29829.5</v>
      </c>
      <c r="M116" s="34">
        <v>5.9670033021002693</v>
      </c>
      <c r="N116" s="35">
        <v>17509.599999999999</v>
      </c>
      <c r="O116" s="34">
        <v>8.7792880476995485</v>
      </c>
      <c r="P116" s="35">
        <v>13372.8</v>
      </c>
      <c r="Q116" s="34">
        <v>10.432969834290502</v>
      </c>
      <c r="R116" s="35">
        <v>4.2</v>
      </c>
      <c r="S116" s="34">
        <v>10</v>
      </c>
    </row>
    <row r="117" spans="1:19" ht="14.25" customHeight="1" x14ac:dyDescent="0.2">
      <c r="A117" s="26" t="s">
        <v>38</v>
      </c>
      <c r="B117" s="27">
        <f t="shared" si="4"/>
        <v>7474044.9000000004</v>
      </c>
      <c r="C117" s="28">
        <f t="shared" si="5"/>
        <v>5.6696570153063973E-2</v>
      </c>
      <c r="D117" s="29">
        <v>7400635.5999999996</v>
      </c>
      <c r="E117" s="28">
        <v>2.5243184517827096E-3</v>
      </c>
      <c r="F117" s="29">
        <f t="shared" si="6"/>
        <v>73409.3</v>
      </c>
      <c r="G117" s="28">
        <f t="shared" si="7"/>
        <v>5.5179813729323124</v>
      </c>
      <c r="H117" s="29">
        <v>8215.4</v>
      </c>
      <c r="I117" s="28">
        <v>1.2791172675706601</v>
      </c>
      <c r="J117" s="29">
        <v>29506.3</v>
      </c>
      <c r="K117" s="28">
        <v>3.4219767981753049</v>
      </c>
      <c r="L117" s="29">
        <v>13751.8</v>
      </c>
      <c r="M117" s="28">
        <v>7.1349853837315838</v>
      </c>
      <c r="N117" s="29">
        <v>13043.9</v>
      </c>
      <c r="O117" s="28">
        <v>7.8619329341684629</v>
      </c>
      <c r="P117" s="29">
        <v>8891.9</v>
      </c>
      <c r="Q117" s="28">
        <v>10.450371349205454</v>
      </c>
      <c r="R117" s="30"/>
      <c r="S117" s="31"/>
    </row>
    <row r="118" spans="1:19" ht="14.25" customHeight="1" x14ac:dyDescent="0.2">
      <c r="A118" s="26" t="s">
        <v>19</v>
      </c>
      <c r="B118" s="27">
        <f t="shared" si="4"/>
        <v>10018416.899999999</v>
      </c>
      <c r="C118" s="28">
        <f t="shared" si="5"/>
        <v>6.3872095899702483E-2</v>
      </c>
      <c r="D118" s="29">
        <v>9928606.6999999993</v>
      </c>
      <c r="E118" s="28">
        <v>1.4971997027538621E-3</v>
      </c>
      <c r="F118" s="29">
        <f t="shared" si="6"/>
        <v>89810.2</v>
      </c>
      <c r="G118" s="28">
        <f t="shared" si="7"/>
        <v>6.9594787451759377</v>
      </c>
      <c r="H118" s="29">
        <v>7745.2</v>
      </c>
      <c r="I118" s="28">
        <v>0.85566931777100652</v>
      </c>
      <c r="J118" s="29">
        <v>13783.8</v>
      </c>
      <c r="K118" s="28">
        <v>3.2538126641419627</v>
      </c>
      <c r="L118" s="29">
        <v>24511.1</v>
      </c>
      <c r="M118" s="28">
        <v>6.5665157826454132</v>
      </c>
      <c r="N118" s="29">
        <v>28252.6</v>
      </c>
      <c r="O118" s="28">
        <v>9.126769005330484</v>
      </c>
      <c r="P118" s="29">
        <v>15517.5</v>
      </c>
      <c r="Q118" s="28">
        <v>9.9724482680844204</v>
      </c>
      <c r="R118" s="30"/>
      <c r="S118" s="31"/>
    </row>
    <row r="119" spans="1:19" ht="14.25" customHeight="1" x14ac:dyDescent="0.2">
      <c r="A119" s="26" t="s">
        <v>20</v>
      </c>
      <c r="B119" s="27">
        <f t="shared" si="4"/>
        <v>11091262.799999999</v>
      </c>
      <c r="C119" s="28">
        <f t="shared" si="5"/>
        <v>6.053100436859183E-2</v>
      </c>
      <c r="D119" s="29">
        <v>11005996.4</v>
      </c>
      <c r="E119" s="28">
        <v>2.3579078219578557E-3</v>
      </c>
      <c r="F119" s="29">
        <f t="shared" si="6"/>
        <v>85266.4</v>
      </c>
      <c r="G119" s="28">
        <f t="shared" si="7"/>
        <v>7.5693843295835173</v>
      </c>
      <c r="H119" s="29">
        <v>3817</v>
      </c>
      <c r="I119" s="28">
        <v>0.66064972491485452</v>
      </c>
      <c r="J119" s="29">
        <v>16130.2</v>
      </c>
      <c r="K119" s="28">
        <v>2.6066774125553311</v>
      </c>
      <c r="L119" s="29">
        <v>19397.5</v>
      </c>
      <c r="M119" s="28">
        <v>8.2923503028740821</v>
      </c>
      <c r="N119" s="29">
        <v>25542.5</v>
      </c>
      <c r="O119" s="28">
        <v>8.3682912400900467</v>
      </c>
      <c r="P119" s="29">
        <v>20379.2</v>
      </c>
      <c r="Q119" s="28">
        <v>11.101921567088008</v>
      </c>
      <c r="R119" s="29"/>
      <c r="S119" s="28"/>
    </row>
    <row r="120" spans="1:19" ht="14.25" customHeight="1" x14ac:dyDescent="0.2">
      <c r="A120" s="26" t="s">
        <v>21</v>
      </c>
      <c r="B120" s="27">
        <f t="shared" si="4"/>
        <v>13740953.900000002</v>
      </c>
      <c r="C120" s="28">
        <f t="shared" si="5"/>
        <v>6.1030998146351392E-2</v>
      </c>
      <c r="D120" s="29">
        <v>13615439.700000001</v>
      </c>
      <c r="E120" s="28">
        <v>4.3964141679537529E-3</v>
      </c>
      <c r="F120" s="29">
        <f t="shared" si="6"/>
        <v>125514.2</v>
      </c>
      <c r="G120" s="28">
        <f t="shared" si="7"/>
        <v>6.2045969300684716</v>
      </c>
      <c r="H120" s="29">
        <v>4501.3</v>
      </c>
      <c r="I120" s="28">
        <v>1.1817075067202809</v>
      </c>
      <c r="J120" s="29">
        <v>48306.6</v>
      </c>
      <c r="K120" s="28">
        <v>4.0286402893186439</v>
      </c>
      <c r="L120" s="29">
        <v>38966.1</v>
      </c>
      <c r="M120" s="28">
        <v>5.9584541948000966</v>
      </c>
      <c r="N120" s="29">
        <v>16141.9</v>
      </c>
      <c r="O120" s="28">
        <v>10.569501483716291</v>
      </c>
      <c r="P120" s="29">
        <v>17598.3</v>
      </c>
      <c r="Q120" s="28">
        <v>10.003598472579739</v>
      </c>
      <c r="R120" s="30"/>
      <c r="S120" s="31"/>
    </row>
    <row r="121" spans="1:19" ht="14.25" customHeight="1" x14ac:dyDescent="0.2">
      <c r="A121" s="26" t="s">
        <v>22</v>
      </c>
      <c r="B121" s="27">
        <f t="shared" si="4"/>
        <v>9092349.7000000011</v>
      </c>
      <c r="C121" s="28">
        <f t="shared" si="5"/>
        <v>8.0767303747677016E-2</v>
      </c>
      <c r="D121" s="29">
        <v>8989209.3000000007</v>
      </c>
      <c r="E121" s="28">
        <v>2.2490074850076082E-3</v>
      </c>
      <c r="F121" s="29">
        <f t="shared" si="6"/>
        <v>103140.4</v>
      </c>
      <c r="G121" s="28">
        <f t="shared" si="7"/>
        <v>6.9240353052732022</v>
      </c>
      <c r="H121" s="29">
        <v>4798.2</v>
      </c>
      <c r="I121" s="28">
        <v>2.7992032428827476</v>
      </c>
      <c r="J121" s="29">
        <v>40411</v>
      </c>
      <c r="K121" s="28">
        <v>3.3108094083294155</v>
      </c>
      <c r="L121" s="29">
        <v>20618.5</v>
      </c>
      <c r="M121" s="28">
        <v>7.152970487668842</v>
      </c>
      <c r="N121" s="29">
        <v>12579.8</v>
      </c>
      <c r="O121" s="28">
        <v>11.341061384123753</v>
      </c>
      <c r="P121" s="29">
        <v>24609.9</v>
      </c>
      <c r="Q121" s="28">
        <v>11.196376620790822</v>
      </c>
      <c r="R121" s="30">
        <v>123</v>
      </c>
      <c r="S121" s="31">
        <v>10</v>
      </c>
    </row>
    <row r="122" spans="1:19" ht="14.25" customHeight="1" x14ac:dyDescent="0.2">
      <c r="A122" s="26" t="s">
        <v>23</v>
      </c>
      <c r="B122" s="27">
        <f t="shared" si="4"/>
        <v>7138200.1999999993</v>
      </c>
      <c r="C122" s="28">
        <f t="shared" si="5"/>
        <v>0.13624527622523114</v>
      </c>
      <c r="D122" s="29">
        <v>6889429.0999999996</v>
      </c>
      <c r="E122" s="28">
        <v>2.9899319233868014E-3</v>
      </c>
      <c r="F122" s="29">
        <f t="shared" si="6"/>
        <v>248771.09999999998</v>
      </c>
      <c r="G122" s="28">
        <f t="shared" si="7"/>
        <v>3.8265985639007098</v>
      </c>
      <c r="H122" s="29">
        <v>10536</v>
      </c>
      <c r="I122" s="28">
        <v>1.5488192862566439</v>
      </c>
      <c r="J122" s="29">
        <v>159783.29999999999</v>
      </c>
      <c r="K122" s="28">
        <v>1.9399052153760743</v>
      </c>
      <c r="L122" s="29">
        <v>44628.4</v>
      </c>
      <c r="M122" s="28">
        <v>6.8677290021600603</v>
      </c>
      <c r="N122" s="29">
        <v>16301.6</v>
      </c>
      <c r="O122" s="28">
        <v>7.9588563699268757</v>
      </c>
      <c r="P122" s="29">
        <v>17521.8</v>
      </c>
      <c r="Q122" s="28">
        <v>10.810902247485989</v>
      </c>
      <c r="R122" s="30"/>
      <c r="S122" s="31"/>
    </row>
    <row r="123" spans="1:19" ht="14.25" customHeight="1" x14ac:dyDescent="0.2">
      <c r="A123" s="26" t="s">
        <v>24</v>
      </c>
      <c r="B123" s="27">
        <f t="shared" si="4"/>
        <v>4216930.0999999996</v>
      </c>
      <c r="C123" s="28">
        <f t="shared" si="5"/>
        <v>0.10939432100143184</v>
      </c>
      <c r="D123" s="29">
        <v>4158571.3</v>
      </c>
      <c r="E123" s="28">
        <v>1.0891710333306059E-2</v>
      </c>
      <c r="F123" s="29">
        <f t="shared" si="6"/>
        <v>58358.8</v>
      </c>
      <c r="G123" s="28">
        <f t="shared" si="7"/>
        <v>7.1285607483361551</v>
      </c>
      <c r="H123" s="29">
        <v>1330</v>
      </c>
      <c r="I123" s="28">
        <v>1.5323308270676692</v>
      </c>
      <c r="J123" s="29">
        <v>13234.1</v>
      </c>
      <c r="K123" s="28">
        <v>3.8684838409865425</v>
      </c>
      <c r="L123" s="29">
        <v>17219.2</v>
      </c>
      <c r="M123" s="28">
        <v>6.5800015680170985</v>
      </c>
      <c r="N123" s="29">
        <v>9387</v>
      </c>
      <c r="O123" s="28">
        <v>7.8415300948119739</v>
      </c>
      <c r="P123" s="29">
        <v>17188.5</v>
      </c>
      <c r="Q123" s="28">
        <v>10.231814468976351</v>
      </c>
      <c r="R123" s="30"/>
      <c r="S123" s="31"/>
    </row>
    <row r="124" spans="1:19" ht="14.25" customHeight="1" x14ac:dyDescent="0.2">
      <c r="A124" s="26" t="s">
        <v>25</v>
      </c>
      <c r="B124" s="27">
        <f t="shared" si="4"/>
        <v>3012587.5000000005</v>
      </c>
      <c r="C124" s="28">
        <f t="shared" si="5"/>
        <v>0.21744431423153682</v>
      </c>
      <c r="D124" s="29">
        <v>2918585</v>
      </c>
      <c r="E124" s="28">
        <v>1.1536443516293E-2</v>
      </c>
      <c r="F124" s="29">
        <f t="shared" si="6"/>
        <v>94002.5</v>
      </c>
      <c r="G124" s="28">
        <f t="shared" si="7"/>
        <v>6.6104617643147794</v>
      </c>
      <c r="H124" s="29">
        <v>5455.5</v>
      </c>
      <c r="I124" s="28">
        <v>1.4383968472184037</v>
      </c>
      <c r="J124" s="29">
        <v>30311.7</v>
      </c>
      <c r="K124" s="28">
        <v>4.1617292992474857</v>
      </c>
      <c r="L124" s="29">
        <v>19123.7</v>
      </c>
      <c r="M124" s="28">
        <v>6.6264481245784026</v>
      </c>
      <c r="N124" s="29">
        <v>23304.1</v>
      </c>
      <c r="O124" s="28">
        <v>8.3143205702000937</v>
      </c>
      <c r="P124" s="29">
        <v>15799.3</v>
      </c>
      <c r="Q124" s="28">
        <v>10.560069370161969</v>
      </c>
      <c r="R124" s="30">
        <v>8.1999999999999993</v>
      </c>
      <c r="S124" s="31">
        <v>10</v>
      </c>
    </row>
    <row r="125" spans="1:19" ht="14.25" customHeight="1" x14ac:dyDescent="0.2">
      <c r="A125" s="26" t="s">
        <v>26</v>
      </c>
      <c r="B125" s="27">
        <f t="shared" si="4"/>
        <v>9474752.7000000011</v>
      </c>
      <c r="C125" s="28">
        <f t="shared" si="5"/>
        <v>0.10627612845240803</v>
      </c>
      <c r="D125" s="29">
        <v>9341111.5000000019</v>
      </c>
      <c r="E125" s="28">
        <v>6.2553267884662327E-3</v>
      </c>
      <c r="F125" s="29">
        <f t="shared" si="6"/>
        <v>133641.20000000001</v>
      </c>
      <c r="G125" s="28">
        <f t="shared" si="7"/>
        <v>7.0974245217792102</v>
      </c>
      <c r="H125" s="29">
        <v>10625.7</v>
      </c>
      <c r="I125" s="28">
        <v>2.0372339704678279</v>
      </c>
      <c r="J125" s="29">
        <v>14709.7</v>
      </c>
      <c r="K125" s="28">
        <v>4.2001174735038784</v>
      </c>
      <c r="L125" s="29">
        <v>32814.9</v>
      </c>
      <c r="M125" s="28">
        <v>7.0202566517039493</v>
      </c>
      <c r="N125" s="29">
        <v>45205.4</v>
      </c>
      <c r="O125" s="28">
        <v>7.2487787742172394</v>
      </c>
      <c r="P125" s="29">
        <v>30221</v>
      </c>
      <c r="Q125" s="28">
        <v>10.138012011515171</v>
      </c>
      <c r="R125" s="30">
        <v>64.5</v>
      </c>
      <c r="S125" s="31">
        <v>10</v>
      </c>
    </row>
    <row r="126" spans="1:19" ht="14.25" customHeight="1" x14ac:dyDescent="0.2">
      <c r="A126" s="26" t="s">
        <v>27</v>
      </c>
      <c r="B126" s="27">
        <f t="shared" si="4"/>
        <v>12406137.099999998</v>
      </c>
      <c r="C126" s="28">
        <f t="shared" si="5"/>
        <v>0.1042537494608213</v>
      </c>
      <c r="D126" s="29">
        <v>12239540.399999999</v>
      </c>
      <c r="E126" s="28">
        <v>3.8963311890371317E-3</v>
      </c>
      <c r="F126" s="29">
        <f t="shared" si="6"/>
        <v>166596.70000000001</v>
      </c>
      <c r="G126" s="28">
        <f t="shared" si="7"/>
        <v>7.4773210153622491</v>
      </c>
      <c r="H126" s="29">
        <v>9623.1</v>
      </c>
      <c r="I126" s="28">
        <v>2.7524082676060733</v>
      </c>
      <c r="J126" s="29">
        <v>40973.5</v>
      </c>
      <c r="K126" s="28">
        <v>4.9765576043052215</v>
      </c>
      <c r="L126" s="29">
        <v>46440</v>
      </c>
      <c r="M126" s="28">
        <v>7.3051885012919868</v>
      </c>
      <c r="N126" s="29">
        <v>34073.9</v>
      </c>
      <c r="O126" s="28">
        <v>8.6525473162743349</v>
      </c>
      <c r="P126" s="29">
        <v>35461.699999999997</v>
      </c>
      <c r="Q126" s="28">
        <v>10.743403079942585</v>
      </c>
      <c r="R126" s="29">
        <v>24.5</v>
      </c>
      <c r="S126" s="28">
        <v>10</v>
      </c>
    </row>
    <row r="127" spans="1:19" ht="14.25" customHeight="1" x14ac:dyDescent="0.2">
      <c r="A127" s="26" t="s">
        <v>28</v>
      </c>
      <c r="B127" s="27">
        <f t="shared" si="4"/>
        <v>10468890.699999999</v>
      </c>
      <c r="C127" s="28">
        <f t="shared" si="5"/>
        <v>0.10265935797763177</v>
      </c>
      <c r="D127" s="29">
        <v>10323848.399999999</v>
      </c>
      <c r="E127" s="28">
        <v>3.0370500209979841E-3</v>
      </c>
      <c r="F127" s="29">
        <f t="shared" si="6"/>
        <v>145042.30000000002</v>
      </c>
      <c r="G127" s="28">
        <f t="shared" si="7"/>
        <v>7.1935949305823188</v>
      </c>
      <c r="H127" s="29">
        <v>8998.1</v>
      </c>
      <c r="I127" s="28">
        <v>1.5457702181571664</v>
      </c>
      <c r="J127" s="29">
        <v>39020.9</v>
      </c>
      <c r="K127" s="28">
        <v>4.1791859746956126</v>
      </c>
      <c r="L127" s="29">
        <v>32354.6</v>
      </c>
      <c r="M127" s="28">
        <v>6.7204365994325386</v>
      </c>
      <c r="N127" s="29">
        <v>30814.799999999999</v>
      </c>
      <c r="O127" s="28">
        <v>9.189475998546154</v>
      </c>
      <c r="P127" s="29">
        <v>33820.9</v>
      </c>
      <c r="Q127" s="28">
        <v>10.804289891753323</v>
      </c>
      <c r="R127" s="30">
        <v>33</v>
      </c>
      <c r="S127" s="31">
        <v>11.25</v>
      </c>
    </row>
    <row r="128" spans="1:19" ht="14.25" customHeight="1" thickBot="1" x14ac:dyDescent="0.25">
      <c r="A128" s="32" t="s">
        <v>29</v>
      </c>
      <c r="B128" s="33">
        <f t="shared" si="4"/>
        <v>15962541.199999999</v>
      </c>
      <c r="C128" s="34">
        <f t="shared" si="5"/>
        <v>8.9957720704269828E-2</v>
      </c>
      <c r="D128" s="35">
        <v>15749820.6</v>
      </c>
      <c r="E128" s="34">
        <v>3.3522004688739124E-3</v>
      </c>
      <c r="F128" s="35">
        <f t="shared" si="6"/>
        <v>212720.59999999998</v>
      </c>
      <c r="G128" s="34">
        <f t="shared" si="7"/>
        <v>6.5022252992893028</v>
      </c>
      <c r="H128" s="35">
        <v>6116.5</v>
      </c>
      <c r="I128" s="34">
        <v>2.4793138232649388</v>
      </c>
      <c r="J128" s="35">
        <v>99464.9</v>
      </c>
      <c r="K128" s="34">
        <v>4.0553275678153797</v>
      </c>
      <c r="L128" s="35">
        <v>52863.199999999997</v>
      </c>
      <c r="M128" s="34">
        <v>7.1690694093433622</v>
      </c>
      <c r="N128" s="35">
        <v>18809.8</v>
      </c>
      <c r="O128" s="34">
        <v>10.273435390062627</v>
      </c>
      <c r="P128" s="35">
        <v>35464.1</v>
      </c>
      <c r="Q128" s="34">
        <v>11.064360240355741</v>
      </c>
      <c r="R128" s="35">
        <v>2.1</v>
      </c>
      <c r="S128" s="34">
        <v>10</v>
      </c>
    </row>
    <row r="129" spans="1:19" ht="14.25" customHeight="1" x14ac:dyDescent="0.2">
      <c r="A129" s="26" t="s">
        <v>39</v>
      </c>
      <c r="B129" s="27">
        <f t="shared" si="4"/>
        <v>10243149.1</v>
      </c>
      <c r="C129" s="28">
        <f t="shared" si="5"/>
        <v>7.8122772029160459E-2</v>
      </c>
      <c r="D129" s="29">
        <v>10137401</v>
      </c>
      <c r="E129" s="28">
        <v>4.9190476927962103E-3</v>
      </c>
      <c r="F129" s="29">
        <f t="shared" si="6"/>
        <v>105748.09999999999</v>
      </c>
      <c r="G129" s="28">
        <f t="shared" si="7"/>
        <v>7.0957004712141396</v>
      </c>
      <c r="H129" s="29">
        <v>4522.5</v>
      </c>
      <c r="I129" s="28">
        <v>2.0919453841901605</v>
      </c>
      <c r="J129" s="29">
        <v>28950.6</v>
      </c>
      <c r="K129" s="28">
        <v>4.5800809655067596</v>
      </c>
      <c r="L129" s="29">
        <v>19269.099999999999</v>
      </c>
      <c r="M129" s="28">
        <v>6.7930475735763478</v>
      </c>
      <c r="N129" s="29">
        <v>24194.799999999999</v>
      </c>
      <c r="O129" s="28">
        <v>7.1099752012829196</v>
      </c>
      <c r="P129" s="29">
        <v>28769.4</v>
      </c>
      <c r="Q129" s="28">
        <v>10.60024147184161</v>
      </c>
      <c r="R129" s="30">
        <v>41.7</v>
      </c>
      <c r="S129" s="31">
        <v>10</v>
      </c>
    </row>
    <row r="130" spans="1:19" ht="14.25" customHeight="1" x14ac:dyDescent="0.2">
      <c r="A130" s="26" t="s">
        <v>19</v>
      </c>
      <c r="B130" s="27">
        <f t="shared" si="4"/>
        <v>6112615.2999999989</v>
      </c>
      <c r="C130" s="28">
        <f t="shared" si="5"/>
        <v>9.8659820290015673E-2</v>
      </c>
      <c r="D130" s="29">
        <v>6046718.5999999996</v>
      </c>
      <c r="E130" s="28">
        <v>8.4625694339405845E-3</v>
      </c>
      <c r="F130" s="29">
        <f t="shared" si="6"/>
        <v>65896.7</v>
      </c>
      <c r="G130" s="28">
        <f t="shared" si="7"/>
        <v>8.3752107616921645</v>
      </c>
      <c r="H130" s="29">
        <v>6024.7</v>
      </c>
      <c r="I130" s="28">
        <v>1.8092210400517867</v>
      </c>
      <c r="J130" s="29">
        <v>10279.799999999999</v>
      </c>
      <c r="K130" s="28">
        <v>4.7898057355201473</v>
      </c>
      <c r="L130" s="29">
        <v>14732.8</v>
      </c>
      <c r="M130" s="28">
        <v>7.206117302888793</v>
      </c>
      <c r="N130" s="29">
        <v>17070.099999999999</v>
      </c>
      <c r="O130" s="28">
        <v>9.9733364186501561</v>
      </c>
      <c r="P130" s="29">
        <v>17706.3</v>
      </c>
      <c r="Q130" s="28">
        <v>12.115688766145384</v>
      </c>
      <c r="R130" s="30">
        <v>83</v>
      </c>
      <c r="S130" s="31">
        <v>9.931771084337349</v>
      </c>
    </row>
    <row r="131" spans="1:19" ht="14.25" customHeight="1" x14ac:dyDescent="0.2">
      <c r="A131" s="26" t="s">
        <v>20</v>
      </c>
      <c r="B131" s="27">
        <f t="shared" si="4"/>
        <v>6197097.3000000007</v>
      </c>
      <c r="C131" s="28">
        <f t="shared" si="5"/>
        <v>0.14649136072141386</v>
      </c>
      <c r="D131" s="29">
        <v>6067406.7999999998</v>
      </c>
      <c r="E131" s="28">
        <v>1.2345642787623868E-2</v>
      </c>
      <c r="F131" s="29">
        <f t="shared" si="6"/>
        <v>129690.5</v>
      </c>
      <c r="G131" s="28">
        <f t="shared" si="7"/>
        <v>6.4223299239342895</v>
      </c>
      <c r="H131" s="29">
        <v>9871.4</v>
      </c>
      <c r="I131" s="28">
        <v>2.0346890005470351</v>
      </c>
      <c r="J131" s="29">
        <v>33711.699999999997</v>
      </c>
      <c r="K131" s="28">
        <v>3.0924326865746914</v>
      </c>
      <c r="L131" s="29">
        <v>37871.4</v>
      </c>
      <c r="M131" s="28">
        <v>6.9753269221628988</v>
      </c>
      <c r="N131" s="29">
        <v>34477</v>
      </c>
      <c r="O131" s="28">
        <v>8.3372808539026018</v>
      </c>
      <c r="P131" s="29">
        <v>13754.9</v>
      </c>
      <c r="Q131" s="28">
        <v>11.408876763916858</v>
      </c>
      <c r="R131" s="29">
        <v>4.0999999999999996</v>
      </c>
      <c r="S131" s="28">
        <v>10</v>
      </c>
    </row>
    <row r="132" spans="1:19" ht="14.25" customHeight="1" x14ac:dyDescent="0.2">
      <c r="A132" s="26" t="s">
        <v>21</v>
      </c>
      <c r="B132" s="27">
        <f t="shared" si="4"/>
        <v>4674693.6000000006</v>
      </c>
      <c r="C132" s="28">
        <f t="shared" si="5"/>
        <v>0.25922169979226012</v>
      </c>
      <c r="D132" s="29">
        <v>4495827.9000000004</v>
      </c>
      <c r="E132" s="28">
        <v>1.1206676750237708E-2</v>
      </c>
      <c r="F132" s="29">
        <f t="shared" si="6"/>
        <v>178865.70000000004</v>
      </c>
      <c r="G132" s="28">
        <f t="shared" si="7"/>
        <v>6.4931327303110642</v>
      </c>
      <c r="H132" s="29">
        <v>18391.400000000001</v>
      </c>
      <c r="I132" s="28">
        <v>2.0635503006840152</v>
      </c>
      <c r="J132" s="29">
        <v>25989.8</v>
      </c>
      <c r="K132" s="28">
        <v>1.5589984532393475</v>
      </c>
      <c r="L132" s="29">
        <v>52749.9</v>
      </c>
      <c r="M132" s="28">
        <v>5.8834401013082491</v>
      </c>
      <c r="N132" s="29">
        <v>60054.3</v>
      </c>
      <c r="O132" s="28">
        <v>9.1367172375666694</v>
      </c>
      <c r="P132" s="29">
        <v>21676.2</v>
      </c>
      <c r="Q132" s="28">
        <v>10.326443703232115</v>
      </c>
      <c r="R132" s="30">
        <v>4.0999999999999996</v>
      </c>
      <c r="S132" s="31">
        <v>10</v>
      </c>
    </row>
    <row r="133" spans="1:19" ht="14.25" customHeight="1" x14ac:dyDescent="0.2">
      <c r="A133" s="26" t="s">
        <v>22</v>
      </c>
      <c r="B133" s="27">
        <f t="shared" si="4"/>
        <v>3074729.5</v>
      </c>
      <c r="C133" s="28">
        <f t="shared" si="5"/>
        <v>0.45355945685628607</v>
      </c>
      <c r="D133" s="29">
        <v>2903712.8</v>
      </c>
      <c r="E133" s="28">
        <v>4.4931646821269655E-2</v>
      </c>
      <c r="F133" s="29">
        <f t="shared" si="6"/>
        <v>171016.7</v>
      </c>
      <c r="G133" s="28">
        <f t="shared" si="7"/>
        <v>7.3916994305234498</v>
      </c>
      <c r="H133" s="29">
        <v>22122.1</v>
      </c>
      <c r="I133" s="28">
        <v>1.2401626427870771</v>
      </c>
      <c r="J133" s="29">
        <v>16646.2</v>
      </c>
      <c r="K133" s="28">
        <v>3.8011930650839236</v>
      </c>
      <c r="L133" s="29">
        <v>26998.9</v>
      </c>
      <c r="M133" s="28">
        <v>7.278121775331587</v>
      </c>
      <c r="N133" s="29">
        <v>41476.199999999997</v>
      </c>
      <c r="O133" s="28">
        <v>8.8987507052237174</v>
      </c>
      <c r="P133" s="29">
        <v>63773.3</v>
      </c>
      <c r="Q133" s="28">
        <v>9.5307280005895869</v>
      </c>
      <c r="R133" s="30"/>
      <c r="S133" s="31"/>
    </row>
    <row r="134" spans="1:19" ht="14.25" customHeight="1" x14ac:dyDescent="0.2">
      <c r="A134" s="26" t="s">
        <v>23</v>
      </c>
      <c r="B134" s="27">
        <f t="shared" si="4"/>
        <v>2971584.2999999993</v>
      </c>
      <c r="C134" s="28">
        <f t="shared" si="5"/>
        <v>0.45169900177491196</v>
      </c>
      <c r="D134" s="29">
        <v>2819456.3</v>
      </c>
      <c r="E134" s="28">
        <v>5.4913549466966381E-2</v>
      </c>
      <c r="F134" s="29">
        <f t="shared" si="6"/>
        <v>152128</v>
      </c>
      <c r="G134" s="28">
        <f t="shared" si="7"/>
        <v>7.8055013475494333</v>
      </c>
      <c r="H134" s="29">
        <v>10085.6</v>
      </c>
      <c r="I134" s="28">
        <v>1.5716332196398823</v>
      </c>
      <c r="J134" s="29">
        <v>15499.3</v>
      </c>
      <c r="K134" s="28">
        <v>3.8951159729794247</v>
      </c>
      <c r="L134" s="29">
        <v>40661.4</v>
      </c>
      <c r="M134" s="28">
        <v>5.8179308385840125</v>
      </c>
      <c r="N134" s="29">
        <v>52193.8</v>
      </c>
      <c r="O134" s="28">
        <v>9.1151071391621219</v>
      </c>
      <c r="P134" s="29">
        <v>32559.5</v>
      </c>
      <c r="Q134" s="28">
        <v>12.237418326448504</v>
      </c>
      <c r="R134" s="30">
        <v>1128.4000000000001</v>
      </c>
      <c r="S134" s="31">
        <v>0.4</v>
      </c>
    </row>
    <row r="135" spans="1:19" ht="14.25" customHeight="1" x14ac:dyDescent="0.2">
      <c r="A135" s="26" t="s">
        <v>24</v>
      </c>
      <c r="B135" s="27">
        <f t="shared" si="4"/>
        <v>3932925.9000000004</v>
      </c>
      <c r="C135" s="28">
        <f t="shared" si="5"/>
        <v>0.36308958605093472</v>
      </c>
      <c r="D135" s="29">
        <v>3727584.4</v>
      </c>
      <c r="E135" s="28">
        <v>6.3523411300895019E-2</v>
      </c>
      <c r="F135" s="29">
        <f t="shared" si="6"/>
        <v>205341.5</v>
      </c>
      <c r="G135" s="28">
        <f t="shared" si="7"/>
        <v>5.8011437532111136</v>
      </c>
      <c r="H135" s="29">
        <v>32381.7</v>
      </c>
      <c r="I135" s="28">
        <v>0.84859772649366771</v>
      </c>
      <c r="J135" s="29">
        <v>33638.699999999997</v>
      </c>
      <c r="K135" s="28">
        <v>3.4923665896720153</v>
      </c>
      <c r="L135" s="29">
        <v>38510.9</v>
      </c>
      <c r="M135" s="28">
        <v>6.3045044649696571</v>
      </c>
      <c r="N135" s="29">
        <v>41150.800000000003</v>
      </c>
      <c r="O135" s="28">
        <v>8.6156519435831154</v>
      </c>
      <c r="P135" s="29">
        <v>41628.699999999997</v>
      </c>
      <c r="Q135" s="28">
        <v>10.54926625140828</v>
      </c>
      <c r="R135" s="30">
        <v>18030.7</v>
      </c>
      <c r="S135" s="31">
        <v>0.54199226874164619</v>
      </c>
    </row>
    <row r="136" spans="1:19" ht="14.25" customHeight="1" x14ac:dyDescent="0.2">
      <c r="A136" s="26" t="s">
        <v>25</v>
      </c>
      <c r="B136" s="27">
        <f t="shared" si="4"/>
        <v>5038244.4999999991</v>
      </c>
      <c r="C136" s="28">
        <f t="shared" si="5"/>
        <v>0.2800581265954839</v>
      </c>
      <c r="D136" s="29">
        <v>4855977.3</v>
      </c>
      <c r="E136" s="28">
        <v>3.6574157996990639E-2</v>
      </c>
      <c r="F136" s="29">
        <f t="shared" si="6"/>
        <v>182267.2</v>
      </c>
      <c r="G136" s="28">
        <f t="shared" si="7"/>
        <v>6.7669774649525536</v>
      </c>
      <c r="H136" s="29">
        <v>16123.4</v>
      </c>
      <c r="I136" s="28">
        <v>0.8589094111663792</v>
      </c>
      <c r="J136" s="29">
        <v>23448.1</v>
      </c>
      <c r="K136" s="28">
        <v>4.3497909425497161</v>
      </c>
      <c r="L136" s="29">
        <v>45519.8</v>
      </c>
      <c r="M136" s="28">
        <v>6.4085773663328922</v>
      </c>
      <c r="N136" s="29">
        <v>30558.799999999999</v>
      </c>
      <c r="O136" s="28">
        <v>8.638757902797229</v>
      </c>
      <c r="P136" s="29">
        <v>49405.3</v>
      </c>
      <c r="Q136" s="28">
        <v>11.198029907722452</v>
      </c>
      <c r="R136" s="30">
        <v>17211.8</v>
      </c>
      <c r="S136" s="31">
        <v>0.5</v>
      </c>
    </row>
    <row r="137" spans="1:19" ht="14.25" customHeight="1" x14ac:dyDescent="0.2">
      <c r="A137" s="26" t="s">
        <v>26</v>
      </c>
      <c r="B137" s="27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9">
        <v>4868022.8</v>
      </c>
      <c r="E137" s="28">
        <v>5.8757665432462629E-2</v>
      </c>
      <c r="F137" s="29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9">
        <v>15907.8</v>
      </c>
      <c r="I137" s="28">
        <v>0.78017412841499145</v>
      </c>
      <c r="J137" s="29">
        <v>59646.6</v>
      </c>
      <c r="K137" s="28">
        <v>3.7037237327861097</v>
      </c>
      <c r="L137" s="29">
        <v>34671.599999999999</v>
      </c>
      <c r="M137" s="28">
        <v>6.7206762595322989</v>
      </c>
      <c r="N137" s="29">
        <v>66145.600000000006</v>
      </c>
      <c r="O137" s="28">
        <v>7.6549458013836142</v>
      </c>
      <c r="P137" s="29">
        <v>51159.6</v>
      </c>
      <c r="Q137" s="28">
        <v>12.2457638253622</v>
      </c>
      <c r="R137" s="30">
        <v>18080.3</v>
      </c>
      <c r="S137" s="31">
        <v>0.5</v>
      </c>
    </row>
    <row r="138" spans="1:19" ht="14.25" customHeight="1" x14ac:dyDescent="0.2">
      <c r="A138" s="26" t="s">
        <v>27</v>
      </c>
      <c r="B138" s="27">
        <f t="shared" si="8"/>
        <v>5956069.7999999989</v>
      </c>
      <c r="C138" s="28">
        <f t="shared" si="9"/>
        <v>0.23496008038723798</v>
      </c>
      <c r="D138" s="29">
        <v>5779970.9999999991</v>
      </c>
      <c r="E138" s="28">
        <v>4.8136510373494965E-2</v>
      </c>
      <c r="F138" s="29">
        <f t="shared" si="10"/>
        <v>176098.8</v>
      </c>
      <c r="G138" s="28">
        <f t="shared" si="11"/>
        <v>6.3669429036427285</v>
      </c>
      <c r="H138" s="29">
        <v>14202.9</v>
      </c>
      <c r="I138" s="28">
        <v>1.2637250139056109</v>
      </c>
      <c r="J138" s="29">
        <v>29429.5</v>
      </c>
      <c r="K138" s="28">
        <v>3.6959602779523948</v>
      </c>
      <c r="L138" s="29">
        <v>43200.2</v>
      </c>
      <c r="M138" s="28">
        <v>6.7336803764797377</v>
      </c>
      <c r="N138" s="29">
        <v>32769.599999999999</v>
      </c>
      <c r="O138" s="28">
        <v>8.9956425772667377</v>
      </c>
      <c r="P138" s="29">
        <v>37492.300000000003</v>
      </c>
      <c r="Q138" s="28">
        <v>10.701120870152007</v>
      </c>
      <c r="R138" s="29">
        <v>19004.3</v>
      </c>
      <c r="S138" s="28">
        <v>0.40004630530985091</v>
      </c>
    </row>
    <row r="139" spans="1:19" ht="14.25" customHeight="1" x14ac:dyDescent="0.2">
      <c r="A139" s="26" t="s">
        <v>28</v>
      </c>
      <c r="B139" s="27">
        <f t="shared" si="8"/>
        <v>3781877.0999999996</v>
      </c>
      <c r="C139" s="28">
        <f t="shared" si="9"/>
        <v>0.5197903847800871</v>
      </c>
      <c r="D139" s="29">
        <v>3472775.1</v>
      </c>
      <c r="E139" s="28">
        <v>3.6115155571116594E-2</v>
      </c>
      <c r="F139" s="29">
        <f t="shared" si="10"/>
        <v>309102</v>
      </c>
      <c r="G139" s="28">
        <f t="shared" si="11"/>
        <v>5.9539036952203475</v>
      </c>
      <c r="H139" s="29">
        <v>11784.1</v>
      </c>
      <c r="I139" s="28">
        <v>1.1763481301075178</v>
      </c>
      <c r="J139" s="29">
        <v>47220.9</v>
      </c>
      <c r="K139" s="28">
        <v>4.2479931343959985</v>
      </c>
      <c r="L139" s="29">
        <v>87586.4</v>
      </c>
      <c r="M139" s="28">
        <v>5.8878411945233493</v>
      </c>
      <c r="N139" s="29">
        <v>67235.3</v>
      </c>
      <c r="O139" s="28">
        <v>8.8671763939478243</v>
      </c>
      <c r="P139" s="29">
        <v>44330.400000000001</v>
      </c>
      <c r="Q139" s="28">
        <v>11.183172224929168</v>
      </c>
      <c r="R139" s="30">
        <v>50944.9</v>
      </c>
      <c r="S139" s="31">
        <v>0.35863648765627182</v>
      </c>
    </row>
    <row r="140" spans="1:19" ht="14.25" customHeight="1" thickBot="1" x14ac:dyDescent="0.25">
      <c r="A140" s="32" t="s">
        <v>29</v>
      </c>
      <c r="B140" s="33">
        <f t="shared" si="8"/>
        <v>3433061.4</v>
      </c>
      <c r="C140" s="34">
        <f t="shared" si="9"/>
        <v>0.37423702704530715</v>
      </c>
      <c r="D140" s="35">
        <v>3232040</v>
      </c>
      <c r="E140" s="34">
        <v>4.4712416925533099E-2</v>
      </c>
      <c r="F140" s="35">
        <f t="shared" si="10"/>
        <v>201021.40000000002</v>
      </c>
      <c r="G140" s="34">
        <f t="shared" si="11"/>
        <v>5.6723631016399239</v>
      </c>
      <c r="H140" s="35">
        <v>16958.900000000001</v>
      </c>
      <c r="I140" s="34">
        <v>1.2442027489990504</v>
      </c>
      <c r="J140" s="35">
        <v>46939.1</v>
      </c>
      <c r="K140" s="34">
        <v>4.3523964669113822</v>
      </c>
      <c r="L140" s="35">
        <v>40059.800000000003</v>
      </c>
      <c r="M140" s="34">
        <v>6.1823035811461864</v>
      </c>
      <c r="N140" s="35">
        <v>27681.4</v>
      </c>
      <c r="O140" s="34">
        <v>9.1000069360653715</v>
      </c>
      <c r="P140" s="35">
        <v>37961</v>
      </c>
      <c r="Q140" s="34">
        <v>10.730938647559336</v>
      </c>
      <c r="R140" s="35">
        <v>31421.200000000001</v>
      </c>
      <c r="S140" s="34">
        <v>0.25296774152483037</v>
      </c>
    </row>
    <row r="141" spans="1:19" ht="14.25" customHeight="1" x14ac:dyDescent="0.2">
      <c r="A141" s="26" t="s">
        <v>40</v>
      </c>
      <c r="B141" s="27">
        <f t="shared" si="8"/>
        <v>2501044.4999999995</v>
      </c>
      <c r="C141" s="28">
        <f t="shared" si="9"/>
        <v>0.41308410626040454</v>
      </c>
      <c r="D141" s="29">
        <v>2337770.7999999998</v>
      </c>
      <c r="E141" s="28">
        <v>3.4280881598829117E-2</v>
      </c>
      <c r="F141" s="29">
        <f t="shared" si="10"/>
        <v>163273.70000000001</v>
      </c>
      <c r="G141" s="28">
        <f t="shared" si="11"/>
        <v>5.8368303529594785</v>
      </c>
      <c r="H141" s="29">
        <v>12411.6</v>
      </c>
      <c r="I141" s="28">
        <v>1.2006564020754777</v>
      </c>
      <c r="J141" s="29">
        <v>41300.400000000001</v>
      </c>
      <c r="K141" s="28">
        <v>3.9804526590541496</v>
      </c>
      <c r="L141" s="29">
        <v>34167.599999999999</v>
      </c>
      <c r="M141" s="28">
        <v>6.6086704655872825</v>
      </c>
      <c r="N141" s="29">
        <v>16042.3</v>
      </c>
      <c r="O141" s="28">
        <v>8.2172217824127465</v>
      </c>
      <c r="P141" s="29">
        <v>37597</v>
      </c>
      <c r="Q141" s="28">
        <v>10.964252147777749</v>
      </c>
      <c r="R141" s="30">
        <v>21754.799999999999</v>
      </c>
      <c r="S141" s="31">
        <v>0.17724823946899079</v>
      </c>
    </row>
    <row r="142" spans="1:19" ht="14.25" customHeight="1" x14ac:dyDescent="0.2">
      <c r="A142" s="26" t="s">
        <v>19</v>
      </c>
      <c r="B142" s="27">
        <f t="shared" si="8"/>
        <v>3231074.2</v>
      </c>
      <c r="C142" s="28">
        <f t="shared" si="9"/>
        <v>0.51714368150381684</v>
      </c>
      <c r="D142" s="29">
        <v>2981474.7</v>
      </c>
      <c r="E142" s="28">
        <v>1.7716811080100731E-2</v>
      </c>
      <c r="F142" s="29">
        <f t="shared" si="10"/>
        <v>249599.5</v>
      </c>
      <c r="G142" s="28">
        <f t="shared" si="11"/>
        <v>6.4828150016326163</v>
      </c>
      <c r="H142" s="29">
        <v>28677.7</v>
      </c>
      <c r="I142" s="28">
        <v>2.3650429079040514</v>
      </c>
      <c r="J142" s="29">
        <v>59719.4</v>
      </c>
      <c r="K142" s="28">
        <v>5.3703836441759298</v>
      </c>
      <c r="L142" s="29">
        <v>69354.100000000006</v>
      </c>
      <c r="M142" s="28">
        <v>7.8824140750150304</v>
      </c>
      <c r="N142" s="29">
        <v>30362.5</v>
      </c>
      <c r="O142" s="28">
        <v>8.8556949855907767</v>
      </c>
      <c r="P142" s="29">
        <v>37245.800000000003</v>
      </c>
      <c r="Q142" s="28">
        <v>10.951729403046791</v>
      </c>
      <c r="R142" s="30">
        <v>24240</v>
      </c>
      <c r="S142" s="31">
        <v>0.25175771452145213</v>
      </c>
    </row>
    <row r="143" spans="1:19" ht="14.25" customHeight="1" x14ac:dyDescent="0.2">
      <c r="A143" s="26" t="s">
        <v>20</v>
      </c>
      <c r="B143" s="27">
        <f t="shared" si="8"/>
        <v>3581454.4</v>
      </c>
      <c r="C143" s="28">
        <f t="shared" si="9"/>
        <v>0.43577362202349973</v>
      </c>
      <c r="D143" s="29">
        <v>3347378.6</v>
      </c>
      <c r="E143" s="28">
        <v>2.3443850062254686E-2</v>
      </c>
      <c r="F143" s="29">
        <f t="shared" si="10"/>
        <v>234075.8</v>
      </c>
      <c r="G143" s="28">
        <f t="shared" si="11"/>
        <v>6.3322561067825047</v>
      </c>
      <c r="H143" s="29">
        <v>25341.9</v>
      </c>
      <c r="I143" s="28">
        <v>1.8303451990576871</v>
      </c>
      <c r="J143" s="29">
        <v>39735</v>
      </c>
      <c r="K143" s="28">
        <v>4.1022135145337852</v>
      </c>
      <c r="L143" s="29">
        <v>45752.6</v>
      </c>
      <c r="M143" s="28">
        <v>6.5023589041934233</v>
      </c>
      <c r="N143" s="29">
        <v>35824.400000000001</v>
      </c>
      <c r="O143" s="28">
        <v>8.3750282209890461</v>
      </c>
      <c r="P143" s="29">
        <v>60617.599999999999</v>
      </c>
      <c r="Q143" s="28">
        <v>11.013042152774112</v>
      </c>
      <c r="R143" s="29">
        <v>26804.3</v>
      </c>
      <c r="S143" s="28">
        <v>0.28829941464615749</v>
      </c>
    </row>
    <row r="144" spans="1:19" ht="14.25" customHeight="1" x14ac:dyDescent="0.2">
      <c r="A144" s="26" t="s">
        <v>21</v>
      </c>
      <c r="B144" s="27">
        <f t="shared" si="8"/>
        <v>3100253</v>
      </c>
      <c r="C144" s="28">
        <f t="shared" si="9"/>
        <v>0.37054069619479435</v>
      </c>
      <c r="D144" s="29">
        <v>2908583.5</v>
      </c>
      <c r="E144" s="28">
        <v>2.1164488143455396E-2</v>
      </c>
      <c r="F144" s="29">
        <f t="shared" si="10"/>
        <v>191669.49999999997</v>
      </c>
      <c r="G144" s="28">
        <f t="shared" si="11"/>
        <v>5.6723225343625359</v>
      </c>
      <c r="H144" s="29">
        <v>17214.599999999999</v>
      </c>
      <c r="I144" s="28">
        <v>1.956829435479186</v>
      </c>
      <c r="J144" s="29">
        <v>38280.1</v>
      </c>
      <c r="K144" s="28">
        <v>3.5362216922108343</v>
      </c>
      <c r="L144" s="29">
        <v>49047.7</v>
      </c>
      <c r="M144" s="28">
        <v>6.1444255490063773</v>
      </c>
      <c r="N144" s="29">
        <v>30956.9</v>
      </c>
      <c r="O144" s="28">
        <v>8.2906338166935303</v>
      </c>
      <c r="P144" s="29">
        <v>33113.300000000003</v>
      </c>
      <c r="Q144" s="28">
        <v>10.662009706069766</v>
      </c>
      <c r="R144" s="30">
        <v>23056.9</v>
      </c>
      <c r="S144" s="31">
        <v>0.30713925115692048</v>
      </c>
    </row>
    <row r="145" spans="1:19" ht="14.25" customHeight="1" x14ac:dyDescent="0.2">
      <c r="A145" s="26" t="s">
        <v>22</v>
      </c>
      <c r="B145" s="27">
        <f t="shared" si="8"/>
        <v>3853755.4</v>
      </c>
      <c r="C145" s="28">
        <f t="shared" si="9"/>
        <v>0.36313532898325607</v>
      </c>
      <c r="D145" s="29">
        <v>3625462.4</v>
      </c>
      <c r="E145" s="28">
        <v>1.5791290788176426E-2</v>
      </c>
      <c r="F145" s="29">
        <f t="shared" si="10"/>
        <v>228293</v>
      </c>
      <c r="G145" s="28">
        <f t="shared" si="11"/>
        <v>5.8792166382674882</v>
      </c>
      <c r="H145" s="29">
        <v>20023.3</v>
      </c>
      <c r="I145" s="28">
        <v>1.8321549394954875</v>
      </c>
      <c r="J145" s="29">
        <v>36663.199999999997</v>
      </c>
      <c r="K145" s="28">
        <v>3.9742393462654637</v>
      </c>
      <c r="L145" s="29">
        <v>52173.8</v>
      </c>
      <c r="M145" s="28">
        <v>6.4884587666606599</v>
      </c>
      <c r="N145" s="29">
        <v>42388</v>
      </c>
      <c r="O145" s="28">
        <v>8.7876466924601306</v>
      </c>
      <c r="P145" s="29">
        <v>39749.199999999997</v>
      </c>
      <c r="Q145" s="28">
        <v>11.071428758314632</v>
      </c>
      <c r="R145" s="30">
        <v>37295.5</v>
      </c>
      <c r="S145" s="31">
        <v>0.2330342802751002</v>
      </c>
    </row>
    <row r="146" spans="1:19" ht="14.25" customHeight="1" x14ac:dyDescent="0.2">
      <c r="A146" s="26" t="s">
        <v>23</v>
      </c>
      <c r="B146" s="27">
        <f t="shared" si="8"/>
        <v>4355278.9000000004</v>
      </c>
      <c r="C146" s="28">
        <f t="shared" si="9"/>
        <v>0.34169938577297537</v>
      </c>
      <c r="D146" s="29">
        <v>4105819.1</v>
      </c>
      <c r="E146" s="28">
        <v>1.2613046444252742E-2</v>
      </c>
      <c r="F146" s="29">
        <f t="shared" si="10"/>
        <v>249459.79999999996</v>
      </c>
      <c r="G146" s="28">
        <f t="shared" si="11"/>
        <v>5.7580790091229135</v>
      </c>
      <c r="H146" s="29">
        <v>65623.5</v>
      </c>
      <c r="I146" s="28">
        <v>2.6668905041639044</v>
      </c>
      <c r="J146" s="29">
        <v>32225.4</v>
      </c>
      <c r="K146" s="28">
        <v>4.6213108914086396</v>
      </c>
      <c r="L146" s="29">
        <v>41345.199999999997</v>
      </c>
      <c r="M146" s="28">
        <v>6.1958047125180205</v>
      </c>
      <c r="N146" s="29">
        <v>30833.9</v>
      </c>
      <c r="O146" s="28">
        <v>9.2624963108786087</v>
      </c>
      <c r="P146" s="29">
        <v>51663</v>
      </c>
      <c r="Q146" s="28">
        <v>10.936653639935738</v>
      </c>
      <c r="R146" s="30">
        <v>27768.799999999999</v>
      </c>
      <c r="S146" s="31">
        <v>0.20486841347123394</v>
      </c>
    </row>
    <row r="147" spans="1:19" ht="14.25" customHeight="1" x14ac:dyDescent="0.2">
      <c r="A147" s="26" t="s">
        <v>24</v>
      </c>
      <c r="B147" s="27">
        <f t="shared" si="8"/>
        <v>4788285.0999999996</v>
      </c>
      <c r="C147" s="28">
        <f t="shared" si="9"/>
        <v>0.41776377413283095</v>
      </c>
      <c r="D147" s="29">
        <v>4455485.2</v>
      </c>
      <c r="E147" s="28">
        <v>1.286653157326165E-2</v>
      </c>
      <c r="F147" s="29">
        <f t="shared" si="10"/>
        <v>332799.90000000002</v>
      </c>
      <c r="G147" s="28">
        <f t="shared" si="11"/>
        <v>5.838479560841213</v>
      </c>
      <c r="H147" s="29">
        <v>78620</v>
      </c>
      <c r="I147" s="28">
        <v>2.9647879038412617</v>
      </c>
      <c r="J147" s="29">
        <v>44724.2</v>
      </c>
      <c r="K147" s="28">
        <v>4.4768512125426509</v>
      </c>
      <c r="L147" s="29">
        <v>41564.6</v>
      </c>
      <c r="M147" s="28">
        <v>6.7549034514947817</v>
      </c>
      <c r="N147" s="29">
        <v>45598.1</v>
      </c>
      <c r="O147" s="28">
        <v>8.9564935381079458</v>
      </c>
      <c r="P147" s="29">
        <v>70119.600000000006</v>
      </c>
      <c r="Q147" s="28">
        <v>11.483277885213264</v>
      </c>
      <c r="R147" s="30">
        <v>52173.4</v>
      </c>
      <c r="S147" s="31">
        <v>0.29446806226927902</v>
      </c>
    </row>
    <row r="148" spans="1:19" ht="14.25" customHeight="1" x14ac:dyDescent="0.2">
      <c r="A148" s="26" t="s">
        <v>25</v>
      </c>
      <c r="B148" s="27">
        <f t="shared" si="8"/>
        <v>4822877.7</v>
      </c>
      <c r="C148" s="28">
        <f t="shared" si="9"/>
        <v>0.56141854291681503</v>
      </c>
      <c r="D148" s="29">
        <v>4414980.3</v>
      </c>
      <c r="E148" s="28">
        <v>2.8755230685853797E-2</v>
      </c>
      <c r="F148" s="29">
        <f t="shared" si="10"/>
        <v>407897.39999999997</v>
      </c>
      <c r="G148" s="28">
        <f t="shared" si="11"/>
        <v>6.3268341352506789</v>
      </c>
      <c r="H148" s="29">
        <v>86847.4</v>
      </c>
      <c r="I148" s="28">
        <v>3.0279966009345123</v>
      </c>
      <c r="J148" s="29">
        <v>31581.7</v>
      </c>
      <c r="K148" s="28">
        <v>3.9154249454589212</v>
      </c>
      <c r="L148" s="29">
        <v>65875</v>
      </c>
      <c r="M148" s="28">
        <v>6.3810826869070212</v>
      </c>
      <c r="N148" s="29">
        <v>103581.3</v>
      </c>
      <c r="O148" s="28">
        <v>9.5541702508078199</v>
      </c>
      <c r="P148" s="29">
        <v>72619.7</v>
      </c>
      <c r="Q148" s="28">
        <v>10.576167197055346</v>
      </c>
      <c r="R148" s="30">
        <v>47392.3</v>
      </c>
      <c r="S148" s="31">
        <v>0.33854655714113896</v>
      </c>
    </row>
    <row r="149" spans="1:19" ht="14.25" customHeight="1" x14ac:dyDescent="0.2">
      <c r="A149" s="26" t="s">
        <v>26</v>
      </c>
      <c r="B149" s="27">
        <f t="shared" si="8"/>
        <v>4603058.9000000004</v>
      </c>
      <c r="C149" s="28">
        <f t="shared" si="9"/>
        <v>0.57889223598681305</v>
      </c>
      <c r="D149" s="29">
        <v>4231122.9000000004</v>
      </c>
      <c r="E149" s="28">
        <v>6.2414880456438643E-2</v>
      </c>
      <c r="F149" s="29">
        <f t="shared" si="10"/>
        <v>371936.00000000006</v>
      </c>
      <c r="G149" s="28">
        <f t="shared" si="11"/>
        <v>6.4543094215133783</v>
      </c>
      <c r="H149" s="29">
        <v>32635.1</v>
      </c>
      <c r="I149" s="28">
        <v>1.8629513315418063</v>
      </c>
      <c r="J149" s="29">
        <v>84833.600000000006</v>
      </c>
      <c r="K149" s="28">
        <v>4.4772697374625148</v>
      </c>
      <c r="L149" s="29">
        <v>65369.8</v>
      </c>
      <c r="M149" s="28">
        <v>6.6137342779081481</v>
      </c>
      <c r="N149" s="29">
        <v>100726.9</v>
      </c>
      <c r="O149" s="28">
        <v>9.1513505131201303</v>
      </c>
      <c r="P149" s="29">
        <v>53576.9</v>
      </c>
      <c r="Q149" s="28">
        <v>11.210935328471784</v>
      </c>
      <c r="R149" s="30">
        <v>34793.699999999997</v>
      </c>
      <c r="S149" s="31">
        <v>0.14935749862762512</v>
      </c>
    </row>
    <row r="150" spans="1:19" ht="14.25" customHeight="1" x14ac:dyDescent="0.2">
      <c r="A150" s="26" t="s">
        <v>27</v>
      </c>
      <c r="B150" s="27">
        <f t="shared" si="8"/>
        <v>4442368.6000000006</v>
      </c>
      <c r="C150" s="28">
        <f t="shared" si="9"/>
        <v>0.5581226922502559</v>
      </c>
      <c r="D150" s="29">
        <v>3785093.4</v>
      </c>
      <c r="E150" s="28">
        <v>1.4541072883432683E-2</v>
      </c>
      <c r="F150" s="29">
        <f t="shared" si="10"/>
        <v>657275.19999999995</v>
      </c>
      <c r="G150" s="28">
        <f t="shared" si="11"/>
        <v>3.6884814823379921</v>
      </c>
      <c r="H150" s="29">
        <v>19697.099999999999</v>
      </c>
      <c r="I150" s="28">
        <v>2.0945513806600977</v>
      </c>
      <c r="J150" s="29">
        <v>51908.2</v>
      </c>
      <c r="K150" s="28">
        <v>4.5721986506948813</v>
      </c>
      <c r="L150" s="29">
        <v>60790.6</v>
      </c>
      <c r="M150" s="28">
        <v>6.7986102785628022</v>
      </c>
      <c r="N150" s="29">
        <v>32914.9</v>
      </c>
      <c r="O150" s="28">
        <v>9.2538395377169582</v>
      </c>
      <c r="P150" s="29">
        <v>491369.4</v>
      </c>
      <c r="Q150" s="28">
        <v>2.9043432761584262</v>
      </c>
      <c r="R150" s="29">
        <v>595</v>
      </c>
      <c r="S150" s="28">
        <v>1.2941176470588236</v>
      </c>
    </row>
    <row r="151" spans="1:19" ht="14.25" customHeight="1" x14ac:dyDescent="0.2">
      <c r="A151" s="26" t="s">
        <v>28</v>
      </c>
      <c r="B151" s="27">
        <f t="shared" si="8"/>
        <v>3666043.5</v>
      </c>
      <c r="C151" s="28">
        <f t="shared" si="9"/>
        <v>0.39105153989580316</v>
      </c>
      <c r="D151" s="29">
        <v>3482732</v>
      </c>
      <c r="E151" s="28">
        <v>1.8402017152051892E-2</v>
      </c>
      <c r="F151" s="29">
        <f t="shared" si="10"/>
        <v>183311.5</v>
      </c>
      <c r="G151" s="28">
        <f t="shared" si="11"/>
        <v>7.4710133406796624</v>
      </c>
      <c r="H151" s="29">
        <v>13271.9</v>
      </c>
      <c r="I151" s="28">
        <v>1.9834488656484757</v>
      </c>
      <c r="J151" s="29">
        <v>31998.3</v>
      </c>
      <c r="K151" s="28">
        <v>4.1352392783366616</v>
      </c>
      <c r="L151" s="29">
        <v>44037</v>
      </c>
      <c r="M151" s="28">
        <v>6.4892165451779205</v>
      </c>
      <c r="N151" s="29">
        <v>35554.1</v>
      </c>
      <c r="O151" s="28">
        <v>9.2377675711099414</v>
      </c>
      <c r="P151" s="29">
        <v>57097.2</v>
      </c>
      <c r="Q151" s="28">
        <v>10.450105416727965</v>
      </c>
      <c r="R151" s="30">
        <v>1353</v>
      </c>
      <c r="S151" s="31">
        <v>0</v>
      </c>
    </row>
    <row r="152" spans="1:19" ht="14.25" customHeight="1" thickBot="1" x14ac:dyDescent="0.25">
      <c r="A152" s="32" t="s">
        <v>29</v>
      </c>
      <c r="B152" s="33">
        <f t="shared" si="8"/>
        <v>3400696.3</v>
      </c>
      <c r="C152" s="34">
        <f t="shared" si="9"/>
        <v>0.48804782155936716</v>
      </c>
      <c r="D152" s="35">
        <v>3206525.8</v>
      </c>
      <c r="E152" s="34">
        <v>3.510003069365604E-2</v>
      </c>
      <c r="F152" s="35">
        <f t="shared" si="10"/>
        <v>194170.5</v>
      </c>
      <c r="G152" s="34">
        <f t="shared" si="11"/>
        <v>7.9680140237574708</v>
      </c>
      <c r="H152" s="35">
        <v>15115</v>
      </c>
      <c r="I152" s="34">
        <v>2.0288349983460137</v>
      </c>
      <c r="J152" s="35">
        <v>38592.699999999997</v>
      </c>
      <c r="K152" s="34">
        <v>4.3220438321236916</v>
      </c>
      <c r="L152" s="35">
        <v>34303.599999999999</v>
      </c>
      <c r="M152" s="34">
        <v>6.7128810095733398</v>
      </c>
      <c r="N152" s="35">
        <v>37917.300000000003</v>
      </c>
      <c r="O152" s="34">
        <v>9.2471192832823021</v>
      </c>
      <c r="P152" s="35">
        <v>67921.8</v>
      </c>
      <c r="Q152" s="34">
        <v>11.310306911772066</v>
      </c>
      <c r="R152" s="35">
        <v>320.10000000000002</v>
      </c>
      <c r="S152" s="34">
        <v>1.7803811308965949</v>
      </c>
    </row>
    <row r="153" spans="1:19" ht="14.25" customHeight="1" x14ac:dyDescent="0.2">
      <c r="A153" s="26" t="s">
        <v>41</v>
      </c>
      <c r="B153" s="27">
        <f t="shared" si="8"/>
        <v>3212106.9</v>
      </c>
      <c r="C153" s="28">
        <f t="shared" si="9"/>
        <v>0.84326398912813261</v>
      </c>
      <c r="D153" s="29">
        <v>2914648.7</v>
      </c>
      <c r="E153" s="28">
        <v>1.4351330916827129E-2</v>
      </c>
      <c r="F153" s="29">
        <f t="shared" si="10"/>
        <v>297458.19999999995</v>
      </c>
      <c r="G153" s="28">
        <f t="shared" si="11"/>
        <v>8.965377286623804</v>
      </c>
      <c r="H153" s="29">
        <v>19363.900000000001</v>
      </c>
      <c r="I153" s="28">
        <v>2.0717382861923479</v>
      </c>
      <c r="J153" s="29">
        <v>25147.7</v>
      </c>
      <c r="K153" s="28">
        <v>4.5945452665651327</v>
      </c>
      <c r="L153" s="29">
        <v>45675.9</v>
      </c>
      <c r="M153" s="28">
        <v>6.5979208948263759</v>
      </c>
      <c r="N153" s="29">
        <v>65772.800000000003</v>
      </c>
      <c r="O153" s="28">
        <v>9.0146922436022194</v>
      </c>
      <c r="P153" s="29">
        <v>141493.9</v>
      </c>
      <c r="Q153" s="28">
        <v>11.426911591241742</v>
      </c>
      <c r="R153" s="30">
        <v>4</v>
      </c>
      <c r="S153" s="31">
        <v>10</v>
      </c>
    </row>
    <row r="154" spans="1:19" ht="14.25" customHeight="1" x14ac:dyDescent="0.2">
      <c r="A154" s="26" t="s">
        <v>19</v>
      </c>
      <c r="B154" s="27">
        <f t="shared" si="8"/>
        <v>2842768.3999999994</v>
      </c>
      <c r="C154" s="28">
        <f t="shared" si="9"/>
        <v>0.57840358679940307</v>
      </c>
      <c r="D154" s="29">
        <v>2652935.9</v>
      </c>
      <c r="E154" s="28">
        <v>8.7682857320450138E-3</v>
      </c>
      <c r="F154" s="29">
        <f t="shared" si="10"/>
        <v>189832.5</v>
      </c>
      <c r="G154" s="28">
        <f t="shared" si="11"/>
        <v>8.5391370761065684</v>
      </c>
      <c r="H154" s="29">
        <v>9674.9</v>
      </c>
      <c r="I154" s="28">
        <v>1.7911178410112765</v>
      </c>
      <c r="J154" s="29">
        <v>26563.9</v>
      </c>
      <c r="K154" s="28">
        <v>4.757023328652795</v>
      </c>
      <c r="L154" s="29">
        <v>39692.5</v>
      </c>
      <c r="M154" s="28">
        <v>7.1319659633432009</v>
      </c>
      <c r="N154" s="29">
        <v>49000.4</v>
      </c>
      <c r="O154" s="28">
        <v>9.167600733871561</v>
      </c>
      <c r="P154" s="29">
        <v>64590.8</v>
      </c>
      <c r="Q154" s="28">
        <v>11.502309105940784</v>
      </c>
      <c r="R154" s="30">
        <v>310</v>
      </c>
      <c r="S154" s="31">
        <v>6.6669419354838704</v>
      </c>
    </row>
    <row r="155" spans="1:19" ht="14.25" customHeight="1" x14ac:dyDescent="0.2">
      <c r="A155" s="26" t="s">
        <v>20</v>
      </c>
      <c r="B155" s="27">
        <f t="shared" si="8"/>
        <v>3619533.5999999996</v>
      </c>
      <c r="C155" s="28">
        <f t="shared" si="9"/>
        <v>0.59594126933923219</v>
      </c>
      <c r="D155" s="29">
        <v>3340321.8</v>
      </c>
      <c r="E155" s="28">
        <v>1.4198139233172088E-2</v>
      </c>
      <c r="F155" s="29">
        <f t="shared" si="10"/>
        <v>279211.80000000005</v>
      </c>
      <c r="G155" s="28">
        <f t="shared" si="11"/>
        <v>7.555565681679643</v>
      </c>
      <c r="H155" s="29">
        <v>19982.900000000001</v>
      </c>
      <c r="I155" s="28">
        <v>2.112023329947105</v>
      </c>
      <c r="J155" s="29">
        <v>28545</v>
      </c>
      <c r="K155" s="28">
        <v>5.1469416360133122</v>
      </c>
      <c r="L155" s="29">
        <v>45513.7</v>
      </c>
      <c r="M155" s="28">
        <v>6.9027941037533749</v>
      </c>
      <c r="N155" s="29">
        <v>63146.8</v>
      </c>
      <c r="O155" s="28">
        <v>9.3916737348527572</v>
      </c>
      <c r="P155" s="29">
        <v>92789.1</v>
      </c>
      <c r="Q155" s="28">
        <v>10.762431158401151</v>
      </c>
      <c r="R155" s="29">
        <v>29234.3</v>
      </c>
      <c r="S155" s="28">
        <v>0.5</v>
      </c>
    </row>
    <row r="156" spans="1:19" ht="14.25" customHeight="1" x14ac:dyDescent="0.2">
      <c r="A156" s="26" t="s">
        <v>21</v>
      </c>
      <c r="B156" s="27">
        <f t="shared" si="8"/>
        <v>3953422.6</v>
      </c>
      <c r="C156" s="28">
        <f t="shared" si="9"/>
        <v>0.65959789879280806</v>
      </c>
      <c r="D156" s="29">
        <v>3655148.7</v>
      </c>
      <c r="E156" s="28">
        <v>2.7721188743976409E-2</v>
      </c>
      <c r="F156" s="29">
        <f t="shared" si="10"/>
        <v>298273.89999999997</v>
      </c>
      <c r="G156" s="28">
        <f t="shared" si="11"/>
        <v>8.4028276459991993</v>
      </c>
      <c r="H156" s="29">
        <v>25837.5</v>
      </c>
      <c r="I156" s="28">
        <v>1.7434670149975811</v>
      </c>
      <c r="J156" s="29">
        <v>25273</v>
      </c>
      <c r="K156" s="28">
        <v>4.5218367032010445</v>
      </c>
      <c r="L156" s="29">
        <v>72099.3</v>
      </c>
      <c r="M156" s="28">
        <v>6.8853336578857203</v>
      </c>
      <c r="N156" s="29">
        <v>48602.6</v>
      </c>
      <c r="O156" s="28">
        <v>9.3654879162843194</v>
      </c>
      <c r="P156" s="29">
        <v>122293.2</v>
      </c>
      <c r="Q156" s="28">
        <v>11.391135525115052</v>
      </c>
      <c r="R156" s="30">
        <v>4168.3</v>
      </c>
      <c r="S156" s="31">
        <v>0.56227958640213038</v>
      </c>
    </row>
    <row r="157" spans="1:19" ht="14.25" customHeight="1" x14ac:dyDescent="0.2">
      <c r="A157" s="26" t="s">
        <v>22</v>
      </c>
      <c r="B157" s="27">
        <f t="shared" si="8"/>
        <v>3623530.1</v>
      </c>
      <c r="C157" s="28">
        <f t="shared" si="9"/>
        <v>0.51582402365030711</v>
      </c>
      <c r="D157" s="29">
        <v>3402251.7</v>
      </c>
      <c r="E157" s="28">
        <v>1.1285170935471938E-2</v>
      </c>
      <c r="F157" s="29">
        <f t="shared" si="10"/>
        <v>221278.4</v>
      </c>
      <c r="G157" s="28">
        <f t="shared" si="11"/>
        <v>8.2733284586294911</v>
      </c>
      <c r="H157" s="29">
        <v>14191.8</v>
      </c>
      <c r="I157" s="28">
        <v>2.1394469341450693</v>
      </c>
      <c r="J157" s="29">
        <v>32821</v>
      </c>
      <c r="K157" s="28">
        <v>3.9310098717284663</v>
      </c>
      <c r="L157" s="29">
        <v>44308</v>
      </c>
      <c r="M157" s="28">
        <v>7.2971124627606745</v>
      </c>
      <c r="N157" s="29">
        <v>51447.5</v>
      </c>
      <c r="O157" s="28">
        <v>10.292692570095726</v>
      </c>
      <c r="P157" s="29">
        <v>64125.9</v>
      </c>
      <c r="Q157" s="28">
        <v>11.872240545551797</v>
      </c>
      <c r="R157" s="30">
        <v>14384.2</v>
      </c>
      <c r="S157" s="31">
        <v>3.9734386340568126</v>
      </c>
    </row>
    <row r="158" spans="1:19" ht="14.25" customHeight="1" x14ac:dyDescent="0.2">
      <c r="A158" s="26" t="s">
        <v>23</v>
      </c>
      <c r="B158" s="27">
        <f t="shared" si="8"/>
        <v>4067212.3</v>
      </c>
      <c r="C158" s="28">
        <f t="shared" si="9"/>
        <v>0.4246118209762495</v>
      </c>
      <c r="D158" s="29">
        <v>3853172.5</v>
      </c>
      <c r="E158" s="28">
        <v>1.892321353378288E-2</v>
      </c>
      <c r="F158" s="29">
        <f t="shared" si="10"/>
        <v>214039.8</v>
      </c>
      <c r="G158" s="28">
        <f t="shared" si="11"/>
        <v>7.7278712417036459</v>
      </c>
      <c r="H158" s="29">
        <v>16996.8</v>
      </c>
      <c r="I158" s="28">
        <v>1.8835786147980802</v>
      </c>
      <c r="J158" s="29">
        <v>31767.599999999999</v>
      </c>
      <c r="K158" s="28">
        <v>4.3005064279328629</v>
      </c>
      <c r="L158" s="29">
        <v>48393.3</v>
      </c>
      <c r="M158" s="28">
        <v>7.1580273715576297</v>
      </c>
      <c r="N158" s="29">
        <v>47700.7</v>
      </c>
      <c r="O158" s="28">
        <v>9.5603272488663702</v>
      </c>
      <c r="P158" s="29">
        <v>59284</v>
      </c>
      <c r="Q158" s="28">
        <v>11.387598171513392</v>
      </c>
      <c r="R158" s="30">
        <v>9897.4</v>
      </c>
      <c r="S158" s="31">
        <v>0.79851274071978495</v>
      </c>
    </row>
    <row r="159" spans="1:19" ht="14.25" customHeight="1" x14ac:dyDescent="0.2">
      <c r="A159" s="26" t="s">
        <v>24</v>
      </c>
      <c r="B159" s="27">
        <f t="shared" si="8"/>
        <v>5167248.5000000009</v>
      </c>
      <c r="C159" s="28">
        <f t="shared" si="9"/>
        <v>0.56367669950458144</v>
      </c>
      <c r="D159" s="29">
        <v>4846284.9000000004</v>
      </c>
      <c r="E159" s="28">
        <v>3.1604600464161726E-2</v>
      </c>
      <c r="F159" s="29">
        <f t="shared" si="10"/>
        <v>320963.59999999998</v>
      </c>
      <c r="G159" s="28">
        <f t="shared" si="11"/>
        <v>8.5975253330907293</v>
      </c>
      <c r="H159" s="29">
        <v>30169.7</v>
      </c>
      <c r="I159" s="28">
        <v>1.6157826561086122</v>
      </c>
      <c r="J159" s="29">
        <v>42139.4</v>
      </c>
      <c r="K159" s="28">
        <v>4.1073186851260344</v>
      </c>
      <c r="L159" s="29">
        <v>54888.2</v>
      </c>
      <c r="M159" s="28">
        <v>7.0948566176336607</v>
      </c>
      <c r="N159" s="29">
        <v>46046.1</v>
      </c>
      <c r="O159" s="28">
        <v>9.5964989217327847</v>
      </c>
      <c r="P159" s="29">
        <v>139587.4</v>
      </c>
      <c r="Q159" s="28">
        <v>12.194863941874408</v>
      </c>
      <c r="R159" s="30">
        <v>8132.8</v>
      </c>
      <c r="S159" s="31">
        <v>0.5054163387763132</v>
      </c>
    </row>
    <row r="160" spans="1:19" ht="14.25" customHeight="1" x14ac:dyDescent="0.2">
      <c r="A160" s="26" t="s">
        <v>25</v>
      </c>
      <c r="B160" s="27">
        <f t="shared" si="8"/>
        <v>4493773.4999999991</v>
      </c>
      <c r="C160" s="28">
        <f t="shared" si="9"/>
        <v>0.40304008735642777</v>
      </c>
      <c r="D160" s="29">
        <v>4273585.0999999996</v>
      </c>
      <c r="E160" s="28">
        <v>1.2159423711955566E-2</v>
      </c>
      <c r="F160" s="29">
        <f t="shared" si="10"/>
        <v>220188.4</v>
      </c>
      <c r="G160" s="28">
        <f t="shared" si="11"/>
        <v>7.989551366012015</v>
      </c>
      <c r="H160" s="29">
        <v>17990.900000000001</v>
      </c>
      <c r="I160" s="28">
        <v>1.327073687253</v>
      </c>
      <c r="J160" s="29">
        <v>41613.599999999999</v>
      </c>
      <c r="K160" s="28">
        <v>4.2141982428821354</v>
      </c>
      <c r="L160" s="29">
        <v>34903.300000000003</v>
      </c>
      <c r="M160" s="28">
        <v>7.9543969194889854</v>
      </c>
      <c r="N160" s="29">
        <v>58035.5</v>
      </c>
      <c r="O160" s="28">
        <v>9.7836965822643034</v>
      </c>
      <c r="P160" s="29">
        <v>63802.5</v>
      </c>
      <c r="Q160" s="28">
        <v>11.166777900552484</v>
      </c>
      <c r="R160" s="30">
        <v>3842.6</v>
      </c>
      <c r="S160" s="31">
        <v>0.53571800343517417</v>
      </c>
    </row>
    <row r="161" spans="1:19" ht="14.25" customHeight="1" x14ac:dyDescent="0.2">
      <c r="A161" s="26" t="s">
        <v>26</v>
      </c>
      <c r="B161" s="27">
        <f t="shared" si="8"/>
        <v>4802753.5</v>
      </c>
      <c r="C161" s="28">
        <f t="shared" si="9"/>
        <v>0.78962616986276746</v>
      </c>
      <c r="D161" s="29">
        <v>4337864.5999999996</v>
      </c>
      <c r="E161" s="28">
        <v>1.7940550057740395E-2</v>
      </c>
      <c r="F161" s="29">
        <f t="shared" si="10"/>
        <v>464888.9</v>
      </c>
      <c r="G161" s="28">
        <f t="shared" si="11"/>
        <v>7.9902019041538752</v>
      </c>
      <c r="H161" s="29">
        <v>63756.4</v>
      </c>
      <c r="I161" s="28">
        <v>0.55399335596112709</v>
      </c>
      <c r="J161" s="29">
        <v>48736.7</v>
      </c>
      <c r="K161" s="28">
        <v>3.9838105780654014</v>
      </c>
      <c r="L161" s="29">
        <v>68276.100000000006</v>
      </c>
      <c r="M161" s="28">
        <v>7.1503211226183083</v>
      </c>
      <c r="N161" s="29">
        <v>111154.3</v>
      </c>
      <c r="O161" s="28">
        <v>8.5341532086477976</v>
      </c>
      <c r="P161" s="29">
        <v>169429.7</v>
      </c>
      <c r="Q161" s="28">
        <v>12.075549062531543</v>
      </c>
      <c r="R161" s="30">
        <v>3535.7</v>
      </c>
      <c r="S161" s="31">
        <v>0.65538648641004615</v>
      </c>
    </row>
    <row r="162" spans="1:19" ht="14.25" customHeight="1" x14ac:dyDescent="0.2">
      <c r="A162" s="26" t="s">
        <v>27</v>
      </c>
      <c r="B162" s="27">
        <f t="shared" si="8"/>
        <v>4045112.5</v>
      </c>
      <c r="C162" s="28">
        <f t="shared" si="9"/>
        <v>0.96417932554409769</v>
      </c>
      <c r="D162" s="29">
        <v>3603092.4</v>
      </c>
      <c r="E162" s="28">
        <v>8.0999793399691884E-3</v>
      </c>
      <c r="F162" s="29">
        <f t="shared" si="10"/>
        <v>442020.1</v>
      </c>
      <c r="G162" s="28">
        <f t="shared" si="11"/>
        <v>8.7575856120570066</v>
      </c>
      <c r="H162" s="29">
        <v>16653.8</v>
      </c>
      <c r="I162" s="28">
        <v>1.229924281545353</v>
      </c>
      <c r="J162" s="29">
        <v>111719.1</v>
      </c>
      <c r="K162" s="28">
        <v>4.1621988272372397</v>
      </c>
      <c r="L162" s="29">
        <v>65652.600000000006</v>
      </c>
      <c r="M162" s="28">
        <v>7.2959591090071081</v>
      </c>
      <c r="N162" s="29">
        <v>64330.2</v>
      </c>
      <c r="O162" s="28">
        <v>9.8901749877973302</v>
      </c>
      <c r="P162" s="29">
        <v>178981.8</v>
      </c>
      <c r="Q162" s="28">
        <v>12.599243599069846</v>
      </c>
      <c r="R162" s="29">
        <v>4682.6000000000004</v>
      </c>
      <c r="S162" s="28">
        <v>3.2627023448511507</v>
      </c>
    </row>
    <row r="163" spans="1:19" ht="14.25" customHeight="1" x14ac:dyDescent="0.2">
      <c r="A163" s="26" t="s">
        <v>28</v>
      </c>
      <c r="B163" s="27">
        <f t="shared" si="8"/>
        <v>3717739.0999999996</v>
      </c>
      <c r="C163" s="28">
        <f t="shared" si="9"/>
        <v>0.87921378533528627</v>
      </c>
      <c r="D163" s="29">
        <v>3319459.1</v>
      </c>
      <c r="E163" s="28">
        <v>8.5456407641835395E-3</v>
      </c>
      <c r="F163" s="29">
        <f t="shared" si="10"/>
        <v>398280</v>
      </c>
      <c r="G163" s="28">
        <f t="shared" si="11"/>
        <v>8.1357852817113585</v>
      </c>
      <c r="H163" s="29">
        <v>4935.3999999999996</v>
      </c>
      <c r="I163" s="28">
        <v>1.4348093366292498</v>
      </c>
      <c r="J163" s="29">
        <v>104391.5</v>
      </c>
      <c r="K163" s="28">
        <v>4.9893451286742705</v>
      </c>
      <c r="L163" s="29">
        <v>61014.8</v>
      </c>
      <c r="M163" s="28">
        <v>7.4686241698735412</v>
      </c>
      <c r="N163" s="29">
        <v>67118.2</v>
      </c>
      <c r="O163" s="28">
        <v>9.8527943091441674</v>
      </c>
      <c r="P163" s="29">
        <v>155071.29999999999</v>
      </c>
      <c r="Q163" s="28">
        <v>10.274100126844877</v>
      </c>
      <c r="R163" s="30">
        <v>5748.8</v>
      </c>
      <c r="S163" s="31">
        <v>0.37877296131366539</v>
      </c>
    </row>
    <row r="164" spans="1:19" ht="14.25" customHeight="1" thickBot="1" x14ac:dyDescent="0.25">
      <c r="A164" s="32" t="s">
        <v>29</v>
      </c>
      <c r="B164" s="33">
        <f t="shared" si="8"/>
        <v>3853404.8000000003</v>
      </c>
      <c r="C164" s="34">
        <f t="shared" si="9"/>
        <v>1.0163993715376074</v>
      </c>
      <c r="D164" s="35">
        <v>3415987.5</v>
      </c>
      <c r="E164" s="34">
        <v>1.8204187515323166E-2</v>
      </c>
      <c r="F164" s="35">
        <f t="shared" si="10"/>
        <v>437417.3</v>
      </c>
      <c r="G164" s="34">
        <f t="shared" si="11"/>
        <v>8.8117523929666248</v>
      </c>
      <c r="H164" s="35">
        <v>36683.4</v>
      </c>
      <c r="I164" s="34">
        <v>1.0884763407972</v>
      </c>
      <c r="J164" s="35">
        <v>94180.1</v>
      </c>
      <c r="K164" s="34">
        <v>4.0643667080412955</v>
      </c>
      <c r="L164" s="35">
        <v>51303.1</v>
      </c>
      <c r="M164" s="34">
        <v>7.5718049981385116</v>
      </c>
      <c r="N164" s="35">
        <v>40846.199999999997</v>
      </c>
      <c r="O164" s="34">
        <v>9.6727509046129132</v>
      </c>
      <c r="P164" s="35">
        <v>212070.5</v>
      </c>
      <c r="Q164" s="34">
        <v>12.481392400168813</v>
      </c>
      <c r="R164" s="35">
        <v>2334</v>
      </c>
      <c r="S164" s="34">
        <v>0.5202013710368466</v>
      </c>
    </row>
    <row r="165" spans="1:19" ht="14.25" customHeight="1" x14ac:dyDescent="0.2">
      <c r="A165" s="26" t="s">
        <v>42</v>
      </c>
      <c r="B165" s="27">
        <f t="shared" si="8"/>
        <v>3457335.3</v>
      </c>
      <c r="C165" s="28">
        <f t="shared" si="9"/>
        <v>1.4682686995964784</v>
      </c>
      <c r="D165" s="29">
        <v>2948285.4</v>
      </c>
      <c r="E165" s="28">
        <v>2.2219185428927611E-2</v>
      </c>
      <c r="F165" s="29">
        <f t="shared" si="10"/>
        <v>509049.89999999997</v>
      </c>
      <c r="G165" s="28">
        <f t="shared" si="11"/>
        <v>9.8434135926556525</v>
      </c>
      <c r="H165" s="29">
        <v>38919.599999999999</v>
      </c>
      <c r="I165" s="28">
        <v>1.4545536696163379</v>
      </c>
      <c r="J165" s="29">
        <v>87155.199999999997</v>
      </c>
      <c r="K165" s="28">
        <v>5.0663006108642996</v>
      </c>
      <c r="L165" s="29">
        <v>78744.3</v>
      </c>
      <c r="M165" s="28">
        <v>8.1940623511797028</v>
      </c>
      <c r="N165" s="29">
        <v>81814.8</v>
      </c>
      <c r="O165" s="28">
        <v>11.39384118765798</v>
      </c>
      <c r="P165" s="29">
        <v>222345.8</v>
      </c>
      <c r="Q165" s="28">
        <v>13.200692448429429</v>
      </c>
      <c r="R165" s="30">
        <v>70.2</v>
      </c>
      <c r="S165" s="31">
        <v>1.2044159544159545</v>
      </c>
    </row>
    <row r="166" spans="1:19" ht="14.25" customHeight="1" x14ac:dyDescent="0.2">
      <c r="A166" s="26" t="s">
        <v>19</v>
      </c>
      <c r="B166" s="27">
        <f t="shared" si="8"/>
        <v>3452249.2000000007</v>
      </c>
      <c r="C166" s="28">
        <f t="shared" si="9"/>
        <v>1.0967664330257501</v>
      </c>
      <c r="D166" s="29">
        <v>3051189</v>
      </c>
      <c r="E166" s="28">
        <v>2.4131846961954827E-2</v>
      </c>
      <c r="F166" s="29">
        <f t="shared" si="10"/>
        <v>401060.2</v>
      </c>
      <c r="G166" s="28">
        <f t="shared" si="11"/>
        <v>9.2571644231963184</v>
      </c>
      <c r="H166" s="29">
        <v>23240.2</v>
      </c>
      <c r="I166" s="28">
        <v>1.4405669056204338</v>
      </c>
      <c r="J166" s="29">
        <v>85324.6</v>
      </c>
      <c r="K166" s="28">
        <v>4.662340063709645</v>
      </c>
      <c r="L166" s="29">
        <v>78935.199999999997</v>
      </c>
      <c r="M166" s="28">
        <v>7.9502558554358513</v>
      </c>
      <c r="N166" s="29">
        <v>88685.7</v>
      </c>
      <c r="O166" s="28">
        <v>12.10534549538426</v>
      </c>
      <c r="P166" s="29">
        <v>124856</v>
      </c>
      <c r="Q166" s="28">
        <v>12.655144005894792</v>
      </c>
      <c r="R166" s="30">
        <v>18.5</v>
      </c>
      <c r="S166" s="31">
        <v>10.384648648648648</v>
      </c>
    </row>
    <row r="167" spans="1:19" ht="14.25" customHeight="1" x14ac:dyDescent="0.2">
      <c r="A167" s="26" t="s">
        <v>20</v>
      </c>
      <c r="B167" s="27">
        <f t="shared" si="8"/>
        <v>3313688.3</v>
      </c>
      <c r="C167" s="28">
        <f t="shared" si="9"/>
        <v>1.0369804613185856</v>
      </c>
      <c r="D167" s="29">
        <v>2940038.9</v>
      </c>
      <c r="E167" s="28">
        <v>2.5035401062210427E-2</v>
      </c>
      <c r="F167" s="29">
        <f t="shared" si="10"/>
        <v>373649.4</v>
      </c>
      <c r="G167" s="28">
        <f t="shared" si="11"/>
        <v>8.9994122003139818</v>
      </c>
      <c r="H167" s="29">
        <v>16430</v>
      </c>
      <c r="I167" s="28">
        <v>1.8161079123554473</v>
      </c>
      <c r="J167" s="29">
        <v>99857.3</v>
      </c>
      <c r="K167" s="28">
        <v>4.8604009721873123</v>
      </c>
      <c r="L167" s="29">
        <v>54631</v>
      </c>
      <c r="M167" s="28">
        <v>8.2481135069832145</v>
      </c>
      <c r="N167" s="29">
        <v>98119.6</v>
      </c>
      <c r="O167" s="28">
        <v>11.301372233478327</v>
      </c>
      <c r="P167" s="29">
        <v>104598.9</v>
      </c>
      <c r="Q167" s="28">
        <v>12.311755534714031</v>
      </c>
      <c r="R167" s="29">
        <v>12.6</v>
      </c>
      <c r="S167" s="28">
        <v>12.293650793650793</v>
      </c>
    </row>
    <row r="168" spans="1:19" ht="14.25" customHeight="1" x14ac:dyDescent="0.2">
      <c r="A168" s="26" t="s">
        <v>21</v>
      </c>
      <c r="B168" s="27">
        <f t="shared" si="8"/>
        <v>3441248.0000000005</v>
      </c>
      <c r="C168" s="28">
        <f t="shared" si="9"/>
        <v>1.5775051507476354</v>
      </c>
      <c r="D168" s="29">
        <v>2900713.9</v>
      </c>
      <c r="E168" s="28">
        <v>5.2405057941081322E-2</v>
      </c>
      <c r="F168" s="29">
        <f t="shared" si="10"/>
        <v>540534.1</v>
      </c>
      <c r="G168" s="28">
        <f t="shared" si="11"/>
        <v>9.7617788868454376</v>
      </c>
      <c r="H168" s="29">
        <v>17716.5</v>
      </c>
      <c r="I168" s="28">
        <v>1.7230321451754016</v>
      </c>
      <c r="J168" s="29">
        <v>146015.20000000001</v>
      </c>
      <c r="K168" s="28">
        <v>4.7382902807378944</v>
      </c>
      <c r="L168" s="29">
        <v>76316.600000000006</v>
      </c>
      <c r="M168" s="28">
        <v>8.9638041920106506</v>
      </c>
      <c r="N168" s="29">
        <v>132621.70000000001</v>
      </c>
      <c r="O168" s="28">
        <v>11.786228339706096</v>
      </c>
      <c r="P168" s="29">
        <v>167812.5</v>
      </c>
      <c r="Q168" s="28">
        <v>13.743870778398509</v>
      </c>
      <c r="R168" s="30">
        <v>51.6</v>
      </c>
      <c r="S168" s="31">
        <v>11.547480620155039</v>
      </c>
    </row>
    <row r="169" spans="1:19" ht="14.25" customHeight="1" x14ac:dyDescent="0.2">
      <c r="A169" s="26" t="s">
        <v>22</v>
      </c>
      <c r="B169" s="27">
        <f t="shared" si="8"/>
        <v>3148273.8000000003</v>
      </c>
      <c r="C169" s="28">
        <f t="shared" si="9"/>
        <v>1.1332665538810502</v>
      </c>
      <c r="D169" s="29">
        <v>2762897.7</v>
      </c>
      <c r="E169" s="28">
        <v>2.807445024113632E-2</v>
      </c>
      <c r="F169" s="29">
        <f t="shared" si="10"/>
        <v>385376.10000000003</v>
      </c>
      <c r="G169" s="28">
        <f t="shared" si="11"/>
        <v>9.0567800286525273</v>
      </c>
      <c r="H169" s="29">
        <v>25736.1</v>
      </c>
      <c r="I169" s="28">
        <v>2.2201816125986458</v>
      </c>
      <c r="J169" s="29">
        <v>73758.899999999994</v>
      </c>
      <c r="K169" s="28">
        <v>4.6550894739482258</v>
      </c>
      <c r="L169" s="29">
        <v>64450.1</v>
      </c>
      <c r="M169" s="28">
        <v>7.9694214283608549</v>
      </c>
      <c r="N169" s="29">
        <v>133896.29999999999</v>
      </c>
      <c r="O169" s="28">
        <v>11.08765376638488</v>
      </c>
      <c r="P169" s="29">
        <v>86284.5</v>
      </c>
      <c r="Q169" s="28">
        <v>12.650551929952655</v>
      </c>
      <c r="R169" s="30">
        <v>1250.2</v>
      </c>
      <c r="S169" s="31">
        <v>8.7985922252439613E-4</v>
      </c>
    </row>
    <row r="170" spans="1:19" ht="14.25" customHeight="1" x14ac:dyDescent="0.2">
      <c r="A170" s="26" t="s">
        <v>23</v>
      </c>
      <c r="B170" s="27">
        <f t="shared" si="8"/>
        <v>3815802.4</v>
      </c>
      <c r="C170" s="28">
        <f t="shared" si="9"/>
        <v>1.0984893942621348</v>
      </c>
      <c r="D170" s="29">
        <v>3379735.6</v>
      </c>
      <c r="E170" s="28">
        <v>1.6856519486317216E-2</v>
      </c>
      <c r="F170" s="29">
        <f t="shared" si="10"/>
        <v>436066.8</v>
      </c>
      <c r="G170" s="28">
        <f t="shared" si="11"/>
        <v>9.4816846593228377</v>
      </c>
      <c r="H170" s="29">
        <v>38361.9</v>
      </c>
      <c r="I170" s="28">
        <v>2.7496442824781884</v>
      </c>
      <c r="J170" s="29">
        <v>58937.5</v>
      </c>
      <c r="K170" s="28">
        <v>4.7867597709437977</v>
      </c>
      <c r="L170" s="29">
        <v>58082.2</v>
      </c>
      <c r="M170" s="28">
        <v>8.2984427414939521</v>
      </c>
      <c r="N170" s="29">
        <v>177961.8</v>
      </c>
      <c r="O170" s="28">
        <v>11.213911148347565</v>
      </c>
      <c r="P170" s="29">
        <v>101427.1</v>
      </c>
      <c r="Q170" s="28">
        <v>12.417979879144724</v>
      </c>
      <c r="R170" s="30">
        <v>1296.3</v>
      </c>
      <c r="S170" s="31">
        <v>7.627357864691815</v>
      </c>
    </row>
    <row r="171" spans="1:19" ht="14.25" customHeight="1" x14ac:dyDescent="0.2">
      <c r="A171" s="26" t="s">
        <v>24</v>
      </c>
      <c r="B171" s="27">
        <f t="shared" si="8"/>
        <v>3952641.3999999994</v>
      </c>
      <c r="C171" s="28">
        <f t="shared" si="9"/>
        <v>1.419048487677127</v>
      </c>
      <c r="D171" s="29">
        <v>3361522.8</v>
      </c>
      <c r="E171" s="28">
        <v>4.2298718902040469E-2</v>
      </c>
      <c r="F171" s="29">
        <f t="shared" si="10"/>
        <v>591118.6</v>
      </c>
      <c r="G171" s="28">
        <f t="shared" si="11"/>
        <v>9.2482315613144319</v>
      </c>
      <c r="H171" s="29">
        <v>41558.9</v>
      </c>
      <c r="I171" s="28">
        <v>2.0525704482072435</v>
      </c>
      <c r="J171" s="29">
        <v>82782.5</v>
      </c>
      <c r="K171" s="28">
        <v>5.2209061818621088</v>
      </c>
      <c r="L171" s="29">
        <v>103750.6</v>
      </c>
      <c r="M171" s="28">
        <v>8.247392564476737</v>
      </c>
      <c r="N171" s="29">
        <v>196145.4</v>
      </c>
      <c r="O171" s="28">
        <v>10.376825248004797</v>
      </c>
      <c r="P171" s="29">
        <v>165426.29999999999</v>
      </c>
      <c r="Q171" s="28">
        <v>12.43846277768408</v>
      </c>
      <c r="R171" s="30">
        <v>1454.9</v>
      </c>
      <c r="S171" s="31">
        <v>0.42072719774554956</v>
      </c>
    </row>
    <row r="172" spans="1:19" ht="14.25" customHeight="1" x14ac:dyDescent="0.2">
      <c r="A172" s="26" t="s">
        <v>25</v>
      </c>
      <c r="B172" s="27">
        <f t="shared" si="8"/>
        <v>3749801.9000000004</v>
      </c>
      <c r="C172" s="28">
        <f t="shared" si="9"/>
        <v>1.1947535228461001</v>
      </c>
      <c r="D172" s="29">
        <v>3272989.9</v>
      </c>
      <c r="E172" s="28">
        <v>4.3687518864632006E-2</v>
      </c>
      <c r="F172" s="29">
        <f t="shared" si="10"/>
        <v>476812</v>
      </c>
      <c r="G172" s="28">
        <f t="shared" si="11"/>
        <v>9.0960383169886665</v>
      </c>
      <c r="H172" s="29">
        <v>36644.1</v>
      </c>
      <c r="I172" s="28">
        <v>2.7811840923914075</v>
      </c>
      <c r="J172" s="29">
        <v>102677.4</v>
      </c>
      <c r="K172" s="28">
        <v>5.1509530724385293</v>
      </c>
      <c r="L172" s="29">
        <v>79480.600000000006</v>
      </c>
      <c r="M172" s="28">
        <v>8.7748494097930809</v>
      </c>
      <c r="N172" s="29">
        <v>156903.20000000001</v>
      </c>
      <c r="O172" s="28">
        <v>11.484639758781212</v>
      </c>
      <c r="P172" s="29">
        <v>100467.6</v>
      </c>
      <c r="Q172" s="28">
        <v>12.009320676516611</v>
      </c>
      <c r="R172" s="30">
        <v>639.1</v>
      </c>
      <c r="S172" s="31">
        <v>0.54</v>
      </c>
    </row>
    <row r="173" spans="1:19" ht="14.25" customHeight="1" x14ac:dyDescent="0.2">
      <c r="A173" s="26" t="s">
        <v>26</v>
      </c>
      <c r="B173" s="27">
        <f t="shared" si="8"/>
        <v>4816522.9000000004</v>
      </c>
      <c r="C173" s="28">
        <f t="shared" si="9"/>
        <v>1.1806987661161126</v>
      </c>
      <c r="D173" s="29">
        <v>4256080</v>
      </c>
      <c r="E173" s="28">
        <v>3.1123372446006652E-2</v>
      </c>
      <c r="F173" s="29">
        <f t="shared" si="10"/>
        <v>560442.9</v>
      </c>
      <c r="G173" s="28">
        <f t="shared" si="11"/>
        <v>9.9107314625629126</v>
      </c>
      <c r="H173" s="29">
        <v>52665</v>
      </c>
      <c r="I173" s="28">
        <v>2.6252377480300018</v>
      </c>
      <c r="J173" s="29">
        <v>75646.399999999994</v>
      </c>
      <c r="K173" s="28">
        <v>4.7135558334567138</v>
      </c>
      <c r="L173" s="29">
        <v>174352.4</v>
      </c>
      <c r="M173" s="28">
        <v>10.698434589945419</v>
      </c>
      <c r="N173" s="29">
        <v>114613.6</v>
      </c>
      <c r="O173" s="28">
        <v>11.262689288182205</v>
      </c>
      <c r="P173" s="29">
        <v>142484.9</v>
      </c>
      <c r="Q173" s="28">
        <v>13.351416844872688</v>
      </c>
      <c r="R173" s="30">
        <v>680.6</v>
      </c>
      <c r="S173" s="31">
        <v>1.5383485160152808</v>
      </c>
    </row>
    <row r="174" spans="1:19" ht="14.25" customHeight="1" x14ac:dyDescent="0.2">
      <c r="A174" s="26" t="s">
        <v>27</v>
      </c>
      <c r="B174" s="27">
        <f t="shared" si="8"/>
        <v>3304305.4</v>
      </c>
      <c r="C174" s="28">
        <f t="shared" si="9"/>
        <v>1.3853343268452121</v>
      </c>
      <c r="D174" s="29">
        <v>2816077.3</v>
      </c>
      <c r="E174" s="28">
        <v>3.552138110697458E-2</v>
      </c>
      <c r="F174" s="29">
        <f t="shared" si="10"/>
        <v>488228.10000000003</v>
      </c>
      <c r="G174" s="28">
        <f t="shared" si="11"/>
        <v>9.170993521265979</v>
      </c>
      <c r="H174" s="29">
        <v>35643.1</v>
      </c>
      <c r="I174" s="28">
        <v>2.1796662748189699</v>
      </c>
      <c r="J174" s="29">
        <v>64090.1</v>
      </c>
      <c r="K174" s="28">
        <v>4.6215680736962499</v>
      </c>
      <c r="L174" s="29">
        <v>156658.5</v>
      </c>
      <c r="M174" s="28">
        <v>9.2176335468550992</v>
      </c>
      <c r="N174" s="29">
        <v>111632.3</v>
      </c>
      <c r="O174" s="28">
        <v>10.56216662202606</v>
      </c>
      <c r="P174" s="29">
        <v>119615.2</v>
      </c>
      <c r="Q174" s="28">
        <v>12.368622223597001</v>
      </c>
      <c r="R174" s="29">
        <v>588.9</v>
      </c>
      <c r="S174" s="28">
        <v>1.82560706401766</v>
      </c>
    </row>
    <row r="175" spans="1:19" ht="14.25" customHeight="1" x14ac:dyDescent="0.2">
      <c r="A175" s="26" t="s">
        <v>28</v>
      </c>
      <c r="B175" s="27">
        <f t="shared" si="8"/>
        <v>4072144.8000000003</v>
      </c>
      <c r="C175" s="28">
        <f t="shared" si="9"/>
        <v>1.6302322080982972</v>
      </c>
      <c r="D175" s="29">
        <v>3417413.4</v>
      </c>
      <c r="E175" s="28">
        <v>6.3019089232809827E-2</v>
      </c>
      <c r="F175" s="29">
        <f t="shared" si="10"/>
        <v>654731.4</v>
      </c>
      <c r="G175" s="28">
        <f t="shared" si="11"/>
        <v>9.8104036693520413</v>
      </c>
      <c r="H175" s="29">
        <v>21346</v>
      </c>
      <c r="I175" s="28">
        <v>2.6257347980886347</v>
      </c>
      <c r="J175" s="29">
        <v>110685.2</v>
      </c>
      <c r="K175" s="28">
        <v>5.1260156281056544</v>
      </c>
      <c r="L175" s="29">
        <v>167214.6</v>
      </c>
      <c r="M175" s="28">
        <v>9.4192589283471655</v>
      </c>
      <c r="N175" s="29">
        <v>137580.20000000001</v>
      </c>
      <c r="O175" s="28">
        <v>10.653329170912674</v>
      </c>
      <c r="P175" s="29">
        <v>217756.3</v>
      </c>
      <c r="Q175" s="28">
        <v>12.663843558142748</v>
      </c>
      <c r="R175" s="30">
        <v>149.1</v>
      </c>
      <c r="S175" s="31">
        <v>9.3885982562038883</v>
      </c>
    </row>
    <row r="176" spans="1:19" ht="14.25" customHeight="1" thickBot="1" x14ac:dyDescent="0.25">
      <c r="A176" s="32" t="s">
        <v>29</v>
      </c>
      <c r="B176" s="33">
        <f t="shared" si="8"/>
        <v>4244831.7</v>
      </c>
      <c r="C176" s="34">
        <f t="shared" si="9"/>
        <v>1.2206486761300808</v>
      </c>
      <c r="D176" s="35">
        <v>3671559.1</v>
      </c>
      <c r="E176" s="34">
        <v>4.7366162238815658E-2</v>
      </c>
      <c r="F176" s="35">
        <f t="shared" si="10"/>
        <v>573272.60000000009</v>
      </c>
      <c r="G176" s="34">
        <f t="shared" si="11"/>
        <v>8.7350076229005165</v>
      </c>
      <c r="H176" s="35">
        <v>61470.400000000001</v>
      </c>
      <c r="I176" s="34">
        <v>2.2708714112808761</v>
      </c>
      <c r="J176" s="35">
        <v>145788.4</v>
      </c>
      <c r="K176" s="34">
        <v>7.6138573576498541</v>
      </c>
      <c r="L176" s="35">
        <v>106204</v>
      </c>
      <c r="M176" s="34">
        <v>7.6651864995668708</v>
      </c>
      <c r="N176" s="35">
        <v>114700</v>
      </c>
      <c r="O176" s="34">
        <v>10.365900488230166</v>
      </c>
      <c r="P176" s="35">
        <v>143681.5</v>
      </c>
      <c r="Q176" s="34">
        <v>12.195532632941608</v>
      </c>
      <c r="R176" s="35">
        <v>1428.3</v>
      </c>
      <c r="S176" s="34">
        <v>1.836028845480641</v>
      </c>
    </row>
    <row r="177" spans="1:19" ht="14.25" customHeight="1" x14ac:dyDescent="0.2">
      <c r="A177" s="26" t="s">
        <v>43</v>
      </c>
      <c r="B177" s="27">
        <f t="shared" si="8"/>
        <v>2716160.7</v>
      </c>
      <c r="C177" s="28">
        <f t="shared" si="9"/>
        <v>1.8726690710899381</v>
      </c>
      <c r="D177" s="29">
        <v>2160285.1</v>
      </c>
      <c r="E177" s="28">
        <v>4.6402820627703303E-2</v>
      </c>
      <c r="F177" s="29">
        <f t="shared" si="10"/>
        <v>555875.6</v>
      </c>
      <c r="G177" s="28">
        <f t="shared" si="11"/>
        <v>8.9700408022946085</v>
      </c>
      <c r="H177" s="29">
        <v>25983.3</v>
      </c>
      <c r="I177" s="28">
        <v>1.9488418330235198</v>
      </c>
      <c r="J177" s="29">
        <v>123312.6</v>
      </c>
      <c r="K177" s="28">
        <v>6.690572820620118</v>
      </c>
      <c r="L177" s="29">
        <v>116660.2</v>
      </c>
      <c r="M177" s="28">
        <v>8.5229197104068106</v>
      </c>
      <c r="N177" s="29">
        <v>173922.7</v>
      </c>
      <c r="O177" s="28">
        <v>10.206928785029199</v>
      </c>
      <c r="P177" s="29">
        <v>115499.9</v>
      </c>
      <c r="Q177" s="28">
        <v>11.5677278508466</v>
      </c>
      <c r="R177" s="30">
        <v>496.9</v>
      </c>
      <c r="S177" s="31">
        <v>10.0301871603944</v>
      </c>
    </row>
    <row r="178" spans="1:19" ht="14.25" customHeight="1" x14ac:dyDescent="0.2">
      <c r="A178" s="26" t="s">
        <v>19</v>
      </c>
      <c r="B178" s="27">
        <f t="shared" si="8"/>
        <v>2595710.1</v>
      </c>
      <c r="C178" s="28">
        <f t="shared" si="9"/>
        <v>1.6372779483348294</v>
      </c>
      <c r="D178" s="29">
        <v>2122654</v>
      </c>
      <c r="E178" s="28">
        <v>3.3281582396377393E-2</v>
      </c>
      <c r="F178" s="29">
        <f t="shared" si="10"/>
        <v>473056.10000000003</v>
      </c>
      <c r="G178" s="28">
        <f t="shared" si="11"/>
        <v>8.8345835155703405</v>
      </c>
      <c r="H178" s="29">
        <v>20032.100000000002</v>
      </c>
      <c r="I178" s="28">
        <v>1.5367249065250299</v>
      </c>
      <c r="J178" s="29">
        <v>89631.7</v>
      </c>
      <c r="K178" s="28">
        <v>5.0694558509991392</v>
      </c>
      <c r="L178" s="29">
        <v>90647.9</v>
      </c>
      <c r="M178" s="28">
        <v>7.8126403921105698</v>
      </c>
      <c r="N178" s="29">
        <v>126328.1</v>
      </c>
      <c r="O178" s="28">
        <v>10.107726816123998</v>
      </c>
      <c r="P178" s="29">
        <v>146401.5</v>
      </c>
      <c r="Q178" s="28">
        <v>11.672245373169</v>
      </c>
      <c r="R178" s="30">
        <v>14.8</v>
      </c>
      <c r="S178" s="31">
        <v>10.9628378378378</v>
      </c>
    </row>
    <row r="179" spans="1:19" ht="14.25" customHeight="1" x14ac:dyDescent="0.2">
      <c r="A179" s="26" t="s">
        <v>20</v>
      </c>
      <c r="B179" s="27">
        <f t="shared" si="8"/>
        <v>3352641.1999999997</v>
      </c>
      <c r="C179" s="28">
        <f t="shared" si="9"/>
        <v>1.6014998386943435</v>
      </c>
      <c r="D179" s="29">
        <v>2716339.1</v>
      </c>
      <c r="E179" s="28">
        <v>4.1971596256152301E-2</v>
      </c>
      <c r="F179" s="29">
        <f t="shared" si="10"/>
        <v>636302.1</v>
      </c>
      <c r="G179" s="28">
        <f t="shared" si="11"/>
        <v>8.2590411897116311</v>
      </c>
      <c r="H179" s="29">
        <v>49478</v>
      </c>
      <c r="I179" s="28">
        <v>3.88502807308299</v>
      </c>
      <c r="J179" s="29">
        <v>120548.9</v>
      </c>
      <c r="K179" s="28">
        <v>4.3443778333937493</v>
      </c>
      <c r="L179" s="29">
        <v>114656.9</v>
      </c>
      <c r="M179" s="28">
        <v>7.3560037468307602</v>
      </c>
      <c r="N179" s="29">
        <v>98157.4</v>
      </c>
      <c r="O179" s="28">
        <v>10.1295433558754</v>
      </c>
      <c r="P179" s="29">
        <v>207208.1</v>
      </c>
      <c r="Q179" s="28">
        <v>11.728158020849598</v>
      </c>
      <c r="R179" s="29">
        <v>46252.800000000003</v>
      </c>
      <c r="S179" s="28">
        <v>5.8685376885291296</v>
      </c>
    </row>
    <row r="180" spans="1:19" ht="14.25" customHeight="1" x14ac:dyDescent="0.2">
      <c r="A180" s="26" t="s">
        <v>21</v>
      </c>
      <c r="B180" s="27">
        <f t="shared" si="8"/>
        <v>2749683.5000000005</v>
      </c>
      <c r="C180" s="28">
        <f t="shared" si="9"/>
        <v>1.4896752935383271</v>
      </c>
      <c r="D180" s="29">
        <v>2277822.2000000002</v>
      </c>
      <c r="E180" s="28">
        <v>2.8216883653166599E-2</v>
      </c>
      <c r="F180" s="29">
        <f t="shared" si="10"/>
        <v>471861.30000000005</v>
      </c>
      <c r="G180" s="28">
        <f t="shared" si="11"/>
        <v>8.5445925126726756</v>
      </c>
      <c r="H180" s="29">
        <v>34513</v>
      </c>
      <c r="I180" s="28">
        <v>1.4819348361486999</v>
      </c>
      <c r="J180" s="29">
        <v>86093.3</v>
      </c>
      <c r="K180" s="28">
        <v>3.8464804578288896</v>
      </c>
      <c r="L180" s="29">
        <v>88900.2</v>
      </c>
      <c r="M180" s="28">
        <v>7.9087035124780387</v>
      </c>
      <c r="N180" s="29">
        <v>87964.4</v>
      </c>
      <c r="O180" s="28">
        <v>10.467849561868199</v>
      </c>
      <c r="P180" s="29">
        <v>174375.7</v>
      </c>
      <c r="Q180" s="28">
        <v>11.6158073114545</v>
      </c>
      <c r="R180" s="30">
        <v>14.7</v>
      </c>
      <c r="S180" s="31">
        <v>11.044693877551</v>
      </c>
    </row>
    <row r="181" spans="1:19" ht="14.25" customHeight="1" x14ac:dyDescent="0.2">
      <c r="A181" s="26" t="s">
        <v>22</v>
      </c>
      <c r="B181" s="27">
        <f t="shared" si="8"/>
        <v>2938305.4999999995</v>
      </c>
      <c r="C181" s="28">
        <f t="shared" si="9"/>
        <v>1.2469427913469191</v>
      </c>
      <c r="D181" s="29">
        <v>2504216.6</v>
      </c>
      <c r="E181" s="28">
        <v>2.10176424036164E-2</v>
      </c>
      <c r="F181" s="29">
        <f t="shared" si="10"/>
        <v>434088.9</v>
      </c>
      <c r="G181" s="28">
        <f t="shared" si="11"/>
        <v>8.3191856161261075</v>
      </c>
      <c r="H181" s="29">
        <v>44608.5</v>
      </c>
      <c r="I181" s="28">
        <v>1.5104862302027597</v>
      </c>
      <c r="J181" s="29">
        <v>85053.8</v>
      </c>
      <c r="K181" s="28">
        <v>4.9332198678953789</v>
      </c>
      <c r="L181" s="29">
        <v>68613.3</v>
      </c>
      <c r="M181" s="28">
        <v>7.5180743820804397</v>
      </c>
      <c r="N181" s="29">
        <v>49640.3</v>
      </c>
      <c r="O181" s="28">
        <v>9.5959508504179105</v>
      </c>
      <c r="P181" s="29">
        <v>186127.3</v>
      </c>
      <c r="Q181" s="28">
        <v>11.452884778321099</v>
      </c>
      <c r="R181" s="30">
        <v>45.7</v>
      </c>
      <c r="S181" s="31">
        <v>9.1076367614879601</v>
      </c>
    </row>
    <row r="182" spans="1:19" ht="14.25" customHeight="1" x14ac:dyDescent="0.2">
      <c r="A182" s="26" t="s">
        <v>23</v>
      </c>
      <c r="B182" s="27">
        <f t="shared" si="8"/>
        <v>3051069.0000000005</v>
      </c>
      <c r="C182" s="28">
        <f t="shared" si="9"/>
        <v>1.0783310757639393</v>
      </c>
      <c r="D182" s="29">
        <v>2648521.7000000002</v>
      </c>
      <c r="E182" s="28">
        <v>1.4271900056548501E-2</v>
      </c>
      <c r="F182" s="29">
        <f t="shared" si="10"/>
        <v>402547.30000000005</v>
      </c>
      <c r="G182" s="28">
        <f t="shared" si="11"/>
        <v>8.0792072881870194</v>
      </c>
      <c r="H182" s="29">
        <v>56013.2</v>
      </c>
      <c r="I182" s="28">
        <v>1.6779315589896697</v>
      </c>
      <c r="J182" s="29">
        <v>61377.599999999999</v>
      </c>
      <c r="K182" s="28">
        <v>3.9928965779046397</v>
      </c>
      <c r="L182" s="29">
        <v>53055.7</v>
      </c>
      <c r="M182" s="28">
        <v>6.4333756222234397</v>
      </c>
      <c r="N182" s="29">
        <v>82601</v>
      </c>
      <c r="O182" s="28">
        <v>10.037146632607399</v>
      </c>
      <c r="P182" s="29">
        <v>148831.80000000002</v>
      </c>
      <c r="Q182" s="28">
        <v>11.662117820250801</v>
      </c>
      <c r="R182" s="30">
        <v>668</v>
      </c>
      <c r="S182" s="31">
        <v>10.632892215568901</v>
      </c>
    </row>
    <row r="183" spans="1:19" ht="14.25" customHeight="1" x14ac:dyDescent="0.2">
      <c r="A183" s="26" t="s">
        <v>24</v>
      </c>
      <c r="B183" s="27">
        <f t="shared" si="8"/>
        <v>3458190.5</v>
      </c>
      <c r="C183" s="28">
        <f t="shared" si="9"/>
        <v>1.2800222651123465</v>
      </c>
      <c r="D183" s="29">
        <v>2900731.3</v>
      </c>
      <c r="E183" s="28">
        <v>2.7886982499895803E-2</v>
      </c>
      <c r="F183" s="29">
        <f t="shared" si="10"/>
        <v>557459.19999999995</v>
      </c>
      <c r="G183" s="28">
        <f t="shared" si="11"/>
        <v>7.7954910314512693</v>
      </c>
      <c r="H183" s="29">
        <v>48100.2</v>
      </c>
      <c r="I183" s="28">
        <v>2.7173507594563002</v>
      </c>
      <c r="J183" s="29">
        <v>116813.3</v>
      </c>
      <c r="K183" s="28">
        <v>4.3086444608619097</v>
      </c>
      <c r="L183" s="29">
        <v>114664.4</v>
      </c>
      <c r="M183" s="28">
        <v>5.9831598386247196</v>
      </c>
      <c r="N183" s="29">
        <v>110288.1</v>
      </c>
      <c r="O183" s="28">
        <v>9.8687765135132413</v>
      </c>
      <c r="P183" s="29">
        <v>167495</v>
      </c>
      <c r="Q183" s="28">
        <v>11.559221212573499</v>
      </c>
      <c r="R183" s="30">
        <v>98.2</v>
      </c>
      <c r="S183" s="31">
        <v>11.001018329938899</v>
      </c>
    </row>
    <row r="184" spans="1:19" ht="14.25" customHeight="1" x14ac:dyDescent="0.2">
      <c r="A184" s="26" t="s">
        <v>25</v>
      </c>
      <c r="B184" s="27">
        <f t="shared" si="8"/>
        <v>3400423.6000000006</v>
      </c>
      <c r="C184" s="28">
        <f t="shared" si="9"/>
        <v>1.1095457065996135</v>
      </c>
      <c r="D184" s="29">
        <v>2911282.4</v>
      </c>
      <c r="E184" s="28">
        <v>4.2236356734063299E-2</v>
      </c>
      <c r="F184" s="29">
        <f t="shared" si="10"/>
        <v>489141.2</v>
      </c>
      <c r="G184" s="28">
        <f t="shared" si="11"/>
        <v>7.4619832555507539</v>
      </c>
      <c r="H184" s="29">
        <v>31515.200000000001</v>
      </c>
      <c r="I184" s="28">
        <v>1.8758651380920996</v>
      </c>
      <c r="J184" s="29">
        <v>116226.4</v>
      </c>
      <c r="K184" s="28">
        <v>3.30554912653235</v>
      </c>
      <c r="L184" s="29">
        <v>93556.2</v>
      </c>
      <c r="M184" s="28">
        <v>6.0629898071961001</v>
      </c>
      <c r="N184" s="29">
        <v>98415.1</v>
      </c>
      <c r="O184" s="28">
        <v>9.7680408087783306</v>
      </c>
      <c r="P184" s="29">
        <v>149366.70000000001</v>
      </c>
      <c r="Q184" s="28">
        <v>11.230405043426696</v>
      </c>
      <c r="R184" s="30">
        <v>61.6</v>
      </c>
      <c r="S184" s="31">
        <v>10.5773214285714</v>
      </c>
    </row>
    <row r="185" spans="1:19" ht="14.25" customHeight="1" x14ac:dyDescent="0.2">
      <c r="A185" s="26" t="s">
        <v>26</v>
      </c>
      <c r="B185" s="27">
        <f t="shared" si="8"/>
        <v>4100109.1</v>
      </c>
      <c r="C185" s="28">
        <f t="shared" si="9"/>
        <v>0.8857427476746903</v>
      </c>
      <c r="D185" s="29">
        <v>3570269</v>
      </c>
      <c r="E185" s="28">
        <v>1.59833186238908E-2</v>
      </c>
      <c r="F185" s="29">
        <f t="shared" si="10"/>
        <v>529840.1</v>
      </c>
      <c r="G185" s="28">
        <f t="shared" si="11"/>
        <v>6.7465206068774366</v>
      </c>
      <c r="H185" s="29">
        <v>90554.5</v>
      </c>
      <c r="I185" s="28">
        <v>1.7525665538432695</v>
      </c>
      <c r="J185" s="29">
        <v>103367.6</v>
      </c>
      <c r="K185" s="28">
        <v>4.3765963996455399</v>
      </c>
      <c r="L185" s="29">
        <v>114130.6</v>
      </c>
      <c r="M185" s="28">
        <v>6.1461522676652898</v>
      </c>
      <c r="N185" s="29">
        <v>93378</v>
      </c>
      <c r="O185" s="28">
        <v>9.4201142131979712</v>
      </c>
      <c r="P185" s="29">
        <v>128354.9</v>
      </c>
      <c r="Q185" s="28">
        <v>10.7661325668128</v>
      </c>
      <c r="R185" s="30">
        <v>54.5</v>
      </c>
      <c r="S185" s="31">
        <v>9.0781467889908303</v>
      </c>
    </row>
    <row r="186" spans="1:19" ht="14.25" customHeight="1" x14ac:dyDescent="0.2">
      <c r="A186" s="26" t="s">
        <v>27</v>
      </c>
      <c r="B186" s="27">
        <f t="shared" si="8"/>
        <v>4111111.4000000004</v>
      </c>
      <c r="C186" s="28">
        <f t="shared" si="9"/>
        <v>1.0084443116768884</v>
      </c>
      <c r="D186" s="29">
        <v>3584603.7</v>
      </c>
      <c r="E186" s="28">
        <v>1.4953289815552002E-2</v>
      </c>
      <c r="F186" s="29">
        <f t="shared" si="10"/>
        <v>526507.69999999995</v>
      </c>
      <c r="G186" s="28">
        <f t="shared" si="11"/>
        <v>7.7723939991760993</v>
      </c>
      <c r="H186" s="29">
        <v>45114.7</v>
      </c>
      <c r="I186" s="28">
        <v>1.2843986993152998</v>
      </c>
      <c r="J186" s="29">
        <v>70658.900000000009</v>
      </c>
      <c r="K186" s="28">
        <v>3.1299129904371603</v>
      </c>
      <c r="L186" s="29">
        <v>118529.3</v>
      </c>
      <c r="M186" s="28">
        <v>6.5358432978175003</v>
      </c>
      <c r="N186" s="29">
        <v>106726.1</v>
      </c>
      <c r="O186" s="28">
        <v>9.6524372201364095</v>
      </c>
      <c r="P186" s="29">
        <v>185446.7</v>
      </c>
      <c r="Q186" s="28">
        <v>10.827505617517101</v>
      </c>
      <c r="R186" s="29">
        <v>32</v>
      </c>
      <c r="S186" s="28">
        <v>10.71</v>
      </c>
    </row>
    <row r="187" spans="1:19" ht="14.25" customHeight="1" x14ac:dyDescent="0.2">
      <c r="A187" s="26" t="s">
        <v>28</v>
      </c>
      <c r="B187" s="27">
        <f t="shared" si="8"/>
        <v>4510077.0999999996</v>
      </c>
      <c r="C187" s="28">
        <f t="shared" si="9"/>
        <v>1.1726722716114988</v>
      </c>
      <c r="D187" s="29">
        <v>3846592.1</v>
      </c>
      <c r="E187" s="28">
        <v>1.489308367268783E-2</v>
      </c>
      <c r="F187" s="29">
        <f t="shared" si="10"/>
        <v>663485</v>
      </c>
      <c r="G187" s="28">
        <f t="shared" si="11"/>
        <v>7.8849630963774615</v>
      </c>
      <c r="H187" s="29">
        <v>39114.5</v>
      </c>
      <c r="I187" s="28">
        <v>2.2399292334044918</v>
      </c>
      <c r="J187" s="29">
        <v>87407.999999999985</v>
      </c>
      <c r="K187" s="28">
        <v>3.6868168474281533</v>
      </c>
      <c r="L187" s="29">
        <v>134083.30000000002</v>
      </c>
      <c r="M187" s="28">
        <v>6.0307047260919129</v>
      </c>
      <c r="N187" s="29">
        <v>206244</v>
      </c>
      <c r="O187" s="28">
        <v>9.1887202439828535</v>
      </c>
      <c r="P187" s="29">
        <v>196539.1</v>
      </c>
      <c r="Q187" s="28">
        <v>10.771505527398876</v>
      </c>
      <c r="R187" s="30">
        <v>96.100000000000009</v>
      </c>
      <c r="S187" s="31">
        <v>9.6413111342351705</v>
      </c>
    </row>
    <row r="188" spans="1:19" ht="14.25" customHeight="1" thickBot="1" x14ac:dyDescent="0.25">
      <c r="A188" s="32" t="s">
        <v>29</v>
      </c>
      <c r="B188" s="33">
        <f t="shared" si="8"/>
        <v>4948753.3999999994</v>
      </c>
      <c r="C188" s="34">
        <f t="shared" si="9"/>
        <v>1.3223365530802187</v>
      </c>
      <c r="D188" s="35">
        <v>4126403</v>
      </c>
      <c r="E188" s="34">
        <v>1.61535984245843E-2</v>
      </c>
      <c r="F188" s="35">
        <f t="shared" si="10"/>
        <v>822350.40000000014</v>
      </c>
      <c r="G188" s="34">
        <f t="shared" si="11"/>
        <v>7.876522290254873</v>
      </c>
      <c r="H188" s="35">
        <v>69833.3</v>
      </c>
      <c r="I188" s="34">
        <v>2.0114527310036898</v>
      </c>
      <c r="J188" s="35">
        <v>174282.4</v>
      </c>
      <c r="K188" s="34">
        <v>3.8571453170257</v>
      </c>
      <c r="L188" s="35">
        <v>115070.1</v>
      </c>
      <c r="M188" s="34">
        <v>7.1495410015286289</v>
      </c>
      <c r="N188" s="35">
        <v>127308.1</v>
      </c>
      <c r="O188" s="34">
        <v>9.8114750121948191</v>
      </c>
      <c r="P188" s="35">
        <v>335129.2</v>
      </c>
      <c r="Q188" s="34">
        <v>10.715632779835397</v>
      </c>
      <c r="R188" s="35">
        <v>727.3</v>
      </c>
      <c r="S188" s="34">
        <v>2.2855080434483699</v>
      </c>
    </row>
    <row r="189" spans="1:19" ht="14.25" customHeight="1" x14ac:dyDescent="0.2">
      <c r="A189" s="26" t="s">
        <v>44</v>
      </c>
      <c r="B189" s="27">
        <f t="shared" si="8"/>
        <v>3924844.3</v>
      </c>
      <c r="C189" s="28">
        <f t="shared" si="9"/>
        <v>1.0908581354424673</v>
      </c>
      <c r="D189" s="29">
        <v>3331476.5</v>
      </c>
      <c r="E189" s="28">
        <v>4.9713506909023703E-3</v>
      </c>
      <c r="F189" s="29">
        <f t="shared" si="10"/>
        <v>593367.79999999993</v>
      </c>
      <c r="G189" s="28">
        <f t="shared" si="11"/>
        <v>7.1875932549760799</v>
      </c>
      <c r="H189" s="29">
        <v>63191.5</v>
      </c>
      <c r="I189" s="28">
        <v>2.3584345362904799</v>
      </c>
      <c r="J189" s="29">
        <v>107522.9</v>
      </c>
      <c r="K189" s="28">
        <v>3.7243829640011601</v>
      </c>
      <c r="L189" s="29">
        <v>157522.5</v>
      </c>
      <c r="M189" s="28">
        <v>6.4209426780301202</v>
      </c>
      <c r="N189" s="29">
        <v>124038.8</v>
      </c>
      <c r="O189" s="28">
        <v>8.9328807195812896</v>
      </c>
      <c r="P189" s="29">
        <v>140092.4</v>
      </c>
      <c r="Q189" s="28">
        <v>11.287552865109001</v>
      </c>
      <c r="R189" s="30">
        <v>999.7</v>
      </c>
      <c r="S189" s="31">
        <v>14.634195258577599</v>
      </c>
    </row>
    <row r="190" spans="1:19" ht="14.25" customHeight="1" x14ac:dyDescent="0.2">
      <c r="A190" s="26" t="s">
        <v>19</v>
      </c>
      <c r="B190" s="27">
        <f t="shared" si="8"/>
        <v>3894966.5</v>
      </c>
      <c r="C190" s="28">
        <f t="shared" si="9"/>
        <v>1.1467059164693727</v>
      </c>
      <c r="D190" s="29">
        <v>3301181.8</v>
      </c>
      <c r="E190" s="28">
        <v>5.0916208250027292E-3</v>
      </c>
      <c r="F190" s="29">
        <f t="shared" si="10"/>
        <v>593784.69999999995</v>
      </c>
      <c r="G190" s="28">
        <f t="shared" si="11"/>
        <v>7.4935793461839024</v>
      </c>
      <c r="H190" s="29">
        <v>55780.1</v>
      </c>
      <c r="I190" s="28">
        <v>1.6854924426453202</v>
      </c>
      <c r="J190" s="29">
        <v>118649.3</v>
      </c>
      <c r="K190" s="28">
        <v>4.0138228375557201</v>
      </c>
      <c r="L190" s="29">
        <v>89913.7</v>
      </c>
      <c r="M190" s="28">
        <v>5.9117913732834904</v>
      </c>
      <c r="N190" s="29">
        <v>149031</v>
      </c>
      <c r="O190" s="28">
        <v>8.7395256356060109</v>
      </c>
      <c r="P190" s="29">
        <v>179853.5</v>
      </c>
      <c r="Q190" s="28">
        <v>11.316521580063799</v>
      </c>
      <c r="R190" s="30">
        <v>557.1</v>
      </c>
      <c r="S190" s="31">
        <v>17.934413929276598</v>
      </c>
    </row>
    <row r="191" spans="1:19" ht="14.25" customHeight="1" x14ac:dyDescent="0.2">
      <c r="A191" s="26" t="s">
        <v>20</v>
      </c>
      <c r="B191" s="27">
        <f t="shared" si="8"/>
        <v>5048582.5000000009</v>
      </c>
      <c r="C191" s="28">
        <f t="shared" si="9"/>
        <v>1.0459809584175344</v>
      </c>
      <c r="D191" s="29">
        <v>4356387.4000000004</v>
      </c>
      <c r="E191" s="28">
        <v>4.2893306504375606E-3</v>
      </c>
      <c r="F191" s="29">
        <f t="shared" si="10"/>
        <v>692195.1</v>
      </c>
      <c r="G191" s="28">
        <f t="shared" si="11"/>
        <v>7.6019538075319986</v>
      </c>
      <c r="H191" s="29">
        <v>30187.200000000001</v>
      </c>
      <c r="I191" s="28">
        <v>1.8951924656808199</v>
      </c>
      <c r="J191" s="29">
        <v>168254.9</v>
      </c>
      <c r="K191" s="28">
        <v>3.9449944875305301</v>
      </c>
      <c r="L191" s="29">
        <v>128984.8</v>
      </c>
      <c r="M191" s="28">
        <v>6.1818128957830698</v>
      </c>
      <c r="N191" s="29">
        <v>154381.70000000001</v>
      </c>
      <c r="O191" s="28">
        <v>8.8207896272680006</v>
      </c>
      <c r="P191" s="29">
        <v>202454.39999999999</v>
      </c>
      <c r="Q191" s="28">
        <v>11.058725441383299</v>
      </c>
      <c r="R191" s="29">
        <v>7932.1</v>
      </c>
      <c r="S191" s="28">
        <v>18.033553157423601</v>
      </c>
    </row>
    <row r="192" spans="1:19" ht="14.25" customHeight="1" x14ac:dyDescent="0.2">
      <c r="A192" s="26" t="s">
        <v>21</v>
      </c>
      <c r="B192" s="27">
        <f t="shared" si="8"/>
        <v>4178516.1</v>
      </c>
      <c r="C192" s="28">
        <f t="shared" si="9"/>
        <v>1.0529593077312789</v>
      </c>
      <c r="D192" s="29">
        <v>3583333.2</v>
      </c>
      <c r="E192" s="28">
        <v>8.5613486906548405E-3</v>
      </c>
      <c r="F192" s="29">
        <f t="shared" si="10"/>
        <v>595182.9</v>
      </c>
      <c r="G192" s="28">
        <f t="shared" si="11"/>
        <v>7.3408178477573927</v>
      </c>
      <c r="H192" s="29">
        <v>45767.5</v>
      </c>
      <c r="I192" s="28">
        <v>2.8914511389086099</v>
      </c>
      <c r="J192" s="29">
        <v>103401.5</v>
      </c>
      <c r="K192" s="28">
        <v>4.3143896171718987</v>
      </c>
      <c r="L192" s="29">
        <v>132851.29999999999</v>
      </c>
      <c r="M192" s="28">
        <v>5.3048479992292092</v>
      </c>
      <c r="N192" s="29">
        <v>136506.5</v>
      </c>
      <c r="O192" s="28">
        <v>8.50625916714589</v>
      </c>
      <c r="P192" s="29">
        <v>176279.7</v>
      </c>
      <c r="Q192" s="28">
        <v>10.8847591469693</v>
      </c>
      <c r="R192" s="30">
        <v>376.4</v>
      </c>
      <c r="S192" s="31">
        <v>15.947688629118</v>
      </c>
    </row>
    <row r="193" spans="1:19" ht="14.25" customHeight="1" x14ac:dyDescent="0.2">
      <c r="A193" s="26" t="s">
        <v>22</v>
      </c>
      <c r="B193" s="27">
        <f t="shared" si="8"/>
        <v>4548764.7</v>
      </c>
      <c r="C193" s="28">
        <f t="shared" si="9"/>
        <v>1.0133640352951201</v>
      </c>
      <c r="D193" s="29">
        <v>3874296.6</v>
      </c>
      <c r="E193" s="28">
        <v>1.02244004756889E-2</v>
      </c>
      <c r="F193" s="29">
        <f t="shared" si="10"/>
        <v>674468.1</v>
      </c>
      <c r="G193" s="28">
        <f t="shared" si="11"/>
        <v>6.7756239205382691</v>
      </c>
      <c r="H193" s="29">
        <v>87761.7</v>
      </c>
      <c r="I193" s="28">
        <v>1.39165430933995</v>
      </c>
      <c r="J193" s="29">
        <v>132453</v>
      </c>
      <c r="K193" s="28">
        <v>3.4311184873124798</v>
      </c>
      <c r="L193" s="29">
        <v>165261.70000000001</v>
      </c>
      <c r="M193" s="28">
        <v>7.2170389933057697</v>
      </c>
      <c r="N193" s="29">
        <v>128302.39999999999</v>
      </c>
      <c r="O193" s="28">
        <v>9.1691680670041986</v>
      </c>
      <c r="P193" s="29">
        <v>160673.20000000001</v>
      </c>
      <c r="Q193" s="28">
        <v>10.107936476027097</v>
      </c>
      <c r="R193" s="30">
        <v>16.100000000000001</v>
      </c>
      <c r="S193" s="31">
        <v>9.0314285714285703</v>
      </c>
    </row>
    <row r="194" spans="1:19" ht="14.25" customHeight="1" x14ac:dyDescent="0.2">
      <c r="A194" s="26" t="s">
        <v>23</v>
      </c>
      <c r="B194" s="27">
        <f t="shared" si="8"/>
        <v>4947101</v>
      </c>
      <c r="C194" s="28">
        <f t="shared" si="9"/>
        <v>0.98162991052739867</v>
      </c>
      <c r="D194" s="29">
        <v>4301856.7</v>
      </c>
      <c r="E194" s="28">
        <v>1.1925986051557702E-2</v>
      </c>
      <c r="F194" s="29">
        <f t="shared" si="10"/>
        <v>645244.30000000005</v>
      </c>
      <c r="G194" s="28">
        <f t="shared" si="11"/>
        <v>7.4466654397412029</v>
      </c>
      <c r="H194" s="29">
        <v>69398.600000000006</v>
      </c>
      <c r="I194" s="28">
        <v>1.5262455870867699</v>
      </c>
      <c r="J194" s="29">
        <v>109543.9</v>
      </c>
      <c r="K194" s="28">
        <v>3.4423835923314798</v>
      </c>
      <c r="L194" s="29">
        <v>97952.3</v>
      </c>
      <c r="M194" s="28">
        <v>6.5955644124742294</v>
      </c>
      <c r="N194" s="29">
        <v>144679.70000000001</v>
      </c>
      <c r="O194" s="28">
        <v>9.4152515245746304</v>
      </c>
      <c r="P194" s="29">
        <v>221703.5</v>
      </c>
      <c r="Q194" s="28">
        <v>10.339141912509298</v>
      </c>
      <c r="R194" s="30">
        <v>1966.3</v>
      </c>
      <c r="S194" s="31">
        <v>10.901987997762301</v>
      </c>
    </row>
    <row r="195" spans="1:19" ht="14.25" customHeight="1" x14ac:dyDescent="0.2">
      <c r="A195" s="26" t="s">
        <v>24</v>
      </c>
      <c r="B195" s="27">
        <f t="shared" si="8"/>
        <v>5142837.7</v>
      </c>
      <c r="C195" s="28">
        <f t="shared" si="9"/>
        <v>0.94883471726125068</v>
      </c>
      <c r="D195" s="29">
        <v>4487196.9000000004</v>
      </c>
      <c r="E195" s="28">
        <v>6.6258253565828606E-3</v>
      </c>
      <c r="F195" s="29">
        <f t="shared" si="10"/>
        <v>655640.79999999993</v>
      </c>
      <c r="G195" s="28">
        <f t="shared" si="11"/>
        <v>7.3972998202674427</v>
      </c>
      <c r="H195" s="29">
        <v>60310.9</v>
      </c>
      <c r="I195" s="28">
        <v>1.9462023614305197</v>
      </c>
      <c r="J195" s="29">
        <v>122095.3</v>
      </c>
      <c r="K195" s="28">
        <v>4.1272208348724293</v>
      </c>
      <c r="L195" s="29">
        <v>116971</v>
      </c>
      <c r="M195" s="28">
        <v>6.3936738593326599</v>
      </c>
      <c r="N195" s="29">
        <v>169394.3</v>
      </c>
      <c r="O195" s="28">
        <v>9.6958195818867612</v>
      </c>
      <c r="P195" s="29">
        <v>182503.6</v>
      </c>
      <c r="Q195" s="28">
        <v>9.6990326273015999</v>
      </c>
      <c r="R195" s="30">
        <v>4365.7</v>
      </c>
      <c r="S195" s="31">
        <v>15.640269143550903</v>
      </c>
    </row>
    <row r="196" spans="1:19" ht="14.25" customHeight="1" x14ac:dyDescent="0.2">
      <c r="A196" s="26" t="s">
        <v>25</v>
      </c>
      <c r="B196" s="27">
        <f t="shared" si="8"/>
        <v>5259362.7999999989</v>
      </c>
      <c r="C196" s="28">
        <f t="shared" si="9"/>
        <v>0.8752956822069764</v>
      </c>
      <c r="D196" s="29">
        <v>4629391.5999999996</v>
      </c>
      <c r="E196" s="28">
        <v>1.3042968324390603E-2</v>
      </c>
      <c r="F196" s="29">
        <f t="shared" si="10"/>
        <v>629971.19999999995</v>
      </c>
      <c r="G196" s="28">
        <f t="shared" si="11"/>
        <v>7.2116257727337256</v>
      </c>
      <c r="H196" s="29">
        <v>113350.3</v>
      </c>
      <c r="I196" s="28">
        <v>1.84163151751694</v>
      </c>
      <c r="J196" s="29">
        <v>77149.7</v>
      </c>
      <c r="K196" s="28">
        <v>4.8334546602255095</v>
      </c>
      <c r="L196" s="29">
        <v>98495.1</v>
      </c>
      <c r="M196" s="28">
        <v>6.534643093920411</v>
      </c>
      <c r="N196" s="29">
        <v>180161.8</v>
      </c>
      <c r="O196" s="28">
        <v>9.3768823912727299</v>
      </c>
      <c r="P196" s="29">
        <v>159371.1</v>
      </c>
      <c r="Q196" s="28">
        <v>10.070867283967999</v>
      </c>
      <c r="R196" s="30">
        <v>1443.2</v>
      </c>
      <c r="S196" s="31">
        <v>16.266593680709502</v>
      </c>
    </row>
    <row r="197" spans="1:19" ht="14.25" customHeight="1" x14ac:dyDescent="0.2">
      <c r="A197" s="26" t="s">
        <v>26</v>
      </c>
      <c r="B197" s="27">
        <f t="shared" si="8"/>
        <v>6183267.6000000006</v>
      </c>
      <c r="C197" s="28">
        <f t="shared" si="9"/>
        <v>0.69673769836518218</v>
      </c>
      <c r="D197" s="29">
        <v>5554894.4000000004</v>
      </c>
      <c r="E197" s="28">
        <v>7.6312356180884399E-3</v>
      </c>
      <c r="F197" s="29">
        <f t="shared" si="10"/>
        <v>628373.19999999995</v>
      </c>
      <c r="G197" s="28">
        <f t="shared" si="11"/>
        <v>6.7885214200733026</v>
      </c>
      <c r="H197" s="29">
        <v>48114.7</v>
      </c>
      <c r="I197" s="28">
        <v>2.5447549501503701</v>
      </c>
      <c r="J197" s="29">
        <v>126067.9</v>
      </c>
      <c r="K197" s="28">
        <v>3.692778510628</v>
      </c>
      <c r="L197" s="29">
        <v>178789.2</v>
      </c>
      <c r="M197" s="28">
        <v>5.8237661726771002</v>
      </c>
      <c r="N197" s="29">
        <v>142078.80000000002</v>
      </c>
      <c r="O197" s="28">
        <v>8.9753099899492401</v>
      </c>
      <c r="P197" s="29">
        <v>132217.29999999999</v>
      </c>
      <c r="Q197" s="28">
        <v>10.1330523388392</v>
      </c>
      <c r="R197" s="30">
        <v>1105.3</v>
      </c>
      <c r="S197" s="31">
        <v>19.498223106848798</v>
      </c>
    </row>
    <row r="198" spans="1:19" ht="14.25" customHeight="1" x14ac:dyDescent="0.2">
      <c r="A198" s="26" t="s">
        <v>27</v>
      </c>
      <c r="B198" s="27">
        <f t="shared" si="8"/>
        <v>7361026.1000000006</v>
      </c>
      <c r="C198" s="28">
        <f t="shared" si="9"/>
        <v>0.54604239740435112</v>
      </c>
      <c r="D198" s="29">
        <v>6803810.7999999998</v>
      </c>
      <c r="E198" s="28">
        <v>1.0330638676783901E-2</v>
      </c>
      <c r="F198" s="29">
        <f t="shared" si="10"/>
        <v>557215.30000000005</v>
      </c>
      <c r="G198" s="28">
        <f t="shared" si="11"/>
        <v>7.0872867776602702</v>
      </c>
      <c r="H198" s="29">
        <v>78071.900000000009</v>
      </c>
      <c r="I198" s="28">
        <v>3.3096060298263499</v>
      </c>
      <c r="J198" s="29">
        <v>77362.400000000009</v>
      </c>
      <c r="K198" s="28">
        <v>4.1701445663526497</v>
      </c>
      <c r="L198" s="29">
        <v>136047.29999999999</v>
      </c>
      <c r="M198" s="28">
        <v>6.8638403334722593</v>
      </c>
      <c r="N198" s="29">
        <v>125437.4</v>
      </c>
      <c r="O198" s="28">
        <v>8.192085342967891</v>
      </c>
      <c r="P198" s="29">
        <v>139061.79999999999</v>
      </c>
      <c r="Q198" s="28">
        <v>9.9538175976436403</v>
      </c>
      <c r="R198" s="29">
        <v>1234.5</v>
      </c>
      <c r="S198" s="28">
        <v>18.265194005670295</v>
      </c>
    </row>
    <row r="199" spans="1:19" ht="14.25" customHeight="1" x14ac:dyDescent="0.2">
      <c r="A199" s="26" t="s">
        <v>28</v>
      </c>
      <c r="B199" s="27">
        <f t="shared" si="8"/>
        <v>6692581.0999999996</v>
      </c>
      <c r="C199" s="28">
        <f t="shared" si="9"/>
        <v>0.63862179705226152</v>
      </c>
      <c r="D199" s="29">
        <v>6048634.9000000004</v>
      </c>
      <c r="E199" s="28">
        <v>3.4638771138261306E-3</v>
      </c>
      <c r="F199" s="29">
        <f t="shared" si="10"/>
        <v>643946.19999999995</v>
      </c>
      <c r="G199" s="28">
        <f t="shared" si="11"/>
        <v>6.6047077240303631</v>
      </c>
      <c r="H199" s="29">
        <v>77149.2</v>
      </c>
      <c r="I199" s="28">
        <v>1.7025603894790899</v>
      </c>
      <c r="J199" s="29">
        <v>105621.4</v>
      </c>
      <c r="K199" s="28">
        <v>4.1255527194299599</v>
      </c>
      <c r="L199" s="29">
        <v>166119.30000000002</v>
      </c>
      <c r="M199" s="28">
        <v>5.4528230614985693</v>
      </c>
      <c r="N199" s="29">
        <v>172010.1</v>
      </c>
      <c r="O199" s="28">
        <v>9.1162582371616612</v>
      </c>
      <c r="P199" s="29">
        <v>122070.1</v>
      </c>
      <c r="Q199" s="28">
        <v>9.789007185215711</v>
      </c>
      <c r="R199" s="30">
        <v>976.1</v>
      </c>
      <c r="S199" s="31">
        <v>17.5452187275894</v>
      </c>
    </row>
    <row r="200" spans="1:19" ht="14.25" customHeight="1" thickBot="1" x14ac:dyDescent="0.25">
      <c r="A200" s="32" t="s">
        <v>29</v>
      </c>
      <c r="B200" s="33">
        <f t="shared" si="8"/>
        <v>7223771.5999999996</v>
      </c>
      <c r="C200" s="34">
        <f t="shared" si="9"/>
        <v>0.72253132380320551</v>
      </c>
      <c r="D200" s="35">
        <v>6477894.5999999996</v>
      </c>
      <c r="E200" s="34">
        <v>8.1362822729471405E-3</v>
      </c>
      <c r="F200" s="35">
        <f t="shared" si="10"/>
        <v>745876.99999999988</v>
      </c>
      <c r="G200" s="34">
        <f t="shared" si="11"/>
        <v>6.927007104388526</v>
      </c>
      <c r="H200" s="35">
        <v>88062.89999999998</v>
      </c>
      <c r="I200" s="34">
        <v>1.436075123576444</v>
      </c>
      <c r="J200" s="35">
        <v>178541.29999999996</v>
      </c>
      <c r="K200" s="34">
        <v>4.3251326387788147</v>
      </c>
      <c r="L200" s="35">
        <v>131809.80000000002</v>
      </c>
      <c r="M200" s="34">
        <v>6.7317779785721532</v>
      </c>
      <c r="N200" s="35">
        <v>161589.70000000001</v>
      </c>
      <c r="O200" s="34">
        <v>8.3211713865425825</v>
      </c>
      <c r="P200" s="35">
        <v>175595.6</v>
      </c>
      <c r="Q200" s="34">
        <v>10.563860751636145</v>
      </c>
      <c r="R200" s="35">
        <v>10277.699999999997</v>
      </c>
      <c r="S200" s="34">
        <v>17.622441791451397</v>
      </c>
    </row>
    <row r="201" spans="1:19" ht="14.25" customHeight="1" x14ac:dyDescent="0.2">
      <c r="A201" s="26" t="s">
        <v>45</v>
      </c>
      <c r="B201" s="27">
        <f t="shared" ref="B201:B250" si="12">D201+H201+J201+L201+N201+P201+R201</f>
        <v>4880399.8000000007</v>
      </c>
      <c r="C201" s="28">
        <f t="shared" ref="C201:C250" si="13">(D201*E201+H201*I201+J201*K201+L201*M201+N201*O201+P201*Q201+R201*S201)/(D201+H201+J201+L201+N201+P201+R201)</f>
        <v>1.0074663262218801</v>
      </c>
      <c r="D201" s="29">
        <v>4223057.2</v>
      </c>
      <c r="E201" s="28">
        <v>8.8843505363839254E-2</v>
      </c>
      <c r="F201" s="29">
        <f t="shared" ref="F201:F251" si="14">H201+J201+L201+N201+P201+R201</f>
        <v>657342.6</v>
      </c>
      <c r="G201" s="28">
        <f t="shared" ref="G201:G251" si="15">(H201*I201+J201*K201+L201*M201+N201*O201+P201*Q201+R201*S201)/(H201+J201+L201+N201+P201+R201)</f>
        <v>6.9091022733046659</v>
      </c>
      <c r="H201" s="29">
        <v>67047.7</v>
      </c>
      <c r="I201" s="28">
        <v>1.3784819911794139</v>
      </c>
      <c r="J201" s="29">
        <v>123711.5</v>
      </c>
      <c r="K201" s="28">
        <v>3.434275261394454</v>
      </c>
      <c r="L201" s="29">
        <v>157930.40000000002</v>
      </c>
      <c r="M201" s="28">
        <v>6.0672328506734594</v>
      </c>
      <c r="N201" s="29">
        <v>142349.29999999999</v>
      </c>
      <c r="O201" s="28">
        <v>8.7459240614460345</v>
      </c>
      <c r="P201" s="29">
        <v>161070.5</v>
      </c>
      <c r="Q201" s="28">
        <v>10.740515476142432</v>
      </c>
      <c r="R201" s="30">
        <v>5233.2</v>
      </c>
      <c r="S201" s="31">
        <v>17.428530153634487</v>
      </c>
    </row>
    <row r="202" spans="1:19" ht="14.25" customHeight="1" x14ac:dyDescent="0.2">
      <c r="A202" s="26" t="s">
        <v>19</v>
      </c>
      <c r="B202" s="27">
        <f t="shared" si="12"/>
        <v>5462030.4000000004</v>
      </c>
      <c r="C202" s="28">
        <f t="shared" si="13"/>
        <v>0.93431688095328136</v>
      </c>
      <c r="D202" s="29">
        <v>4816674.4000000004</v>
      </c>
      <c r="E202" s="28">
        <v>9.8141409558428899E-2</v>
      </c>
      <c r="F202" s="29">
        <f t="shared" si="14"/>
        <v>645356</v>
      </c>
      <c r="G202" s="28">
        <f t="shared" si="15"/>
        <v>7.1751901152232325</v>
      </c>
      <c r="H202" s="29">
        <v>75756.2</v>
      </c>
      <c r="I202" s="28">
        <v>1.3637391791034901</v>
      </c>
      <c r="J202" s="29">
        <v>119930.4</v>
      </c>
      <c r="K202" s="28">
        <v>4.5616526668801196</v>
      </c>
      <c r="L202" s="29">
        <v>112450.6</v>
      </c>
      <c r="M202" s="28">
        <v>6.138695098114189</v>
      </c>
      <c r="N202" s="29">
        <v>160591.1</v>
      </c>
      <c r="O202" s="28">
        <v>8.9836880312794385</v>
      </c>
      <c r="P202" s="29">
        <v>170909.9</v>
      </c>
      <c r="Q202" s="28">
        <v>10.245290758464</v>
      </c>
      <c r="R202" s="30">
        <v>5717.8</v>
      </c>
      <c r="S202" s="31">
        <v>16.813731854909204</v>
      </c>
    </row>
    <row r="203" spans="1:19" ht="14.25" customHeight="1" x14ac:dyDescent="0.2">
      <c r="A203" s="26" t="s">
        <v>20</v>
      </c>
      <c r="B203" s="27">
        <f t="shared" si="12"/>
        <v>5024080.700000002</v>
      </c>
      <c r="C203" s="28">
        <f t="shared" si="13"/>
        <v>0.97492795627267659</v>
      </c>
      <c r="D203" s="29">
        <v>4356396.2000000011</v>
      </c>
      <c r="E203" s="28">
        <v>5.5391037435943015E-2</v>
      </c>
      <c r="F203" s="29">
        <f t="shared" si="14"/>
        <v>667684.5</v>
      </c>
      <c r="G203" s="28">
        <f t="shared" si="15"/>
        <v>6.9745687132170966</v>
      </c>
      <c r="H203" s="29">
        <v>57086.19999999999</v>
      </c>
      <c r="I203" s="28">
        <v>1.7311703704222741</v>
      </c>
      <c r="J203" s="29">
        <v>136189.4</v>
      </c>
      <c r="K203" s="28">
        <v>3.9288861174217669</v>
      </c>
      <c r="L203" s="29">
        <v>150454.80000000002</v>
      </c>
      <c r="M203" s="28">
        <v>6.6433554329938289</v>
      </c>
      <c r="N203" s="29">
        <v>155667.9</v>
      </c>
      <c r="O203" s="28">
        <v>8.703025472817453</v>
      </c>
      <c r="P203" s="29">
        <v>162550.20000000001</v>
      </c>
      <c r="Q203" s="28">
        <v>9.6359895773736373</v>
      </c>
      <c r="R203" s="29">
        <v>5736</v>
      </c>
      <c r="S203" s="28">
        <v>17.830264644351466</v>
      </c>
    </row>
    <row r="204" spans="1:19" ht="14.25" customHeight="1" x14ac:dyDescent="0.2">
      <c r="A204" s="26" t="s">
        <v>21</v>
      </c>
      <c r="B204" s="27">
        <f t="shared" si="12"/>
        <v>5367213.2000000011</v>
      </c>
      <c r="C204" s="28">
        <f t="shared" si="13"/>
        <v>0.92610231004052523</v>
      </c>
      <c r="D204" s="29">
        <v>4686421.5</v>
      </c>
      <c r="E204" s="28">
        <v>5.6571311180609769E-2</v>
      </c>
      <c r="F204" s="29">
        <f t="shared" si="14"/>
        <v>680791.69999999984</v>
      </c>
      <c r="G204" s="28">
        <f t="shared" si="15"/>
        <v>6.9117639565817299</v>
      </c>
      <c r="H204" s="29">
        <v>77509.399999999994</v>
      </c>
      <c r="I204" s="28">
        <v>1.9595493449826733</v>
      </c>
      <c r="J204" s="29">
        <v>165792.29999999999</v>
      </c>
      <c r="K204" s="28">
        <v>3.9338033973833526</v>
      </c>
      <c r="L204" s="29">
        <v>127542.69999999998</v>
      </c>
      <c r="M204" s="28">
        <v>6.8034968210646323</v>
      </c>
      <c r="N204" s="29">
        <v>124860.39999999998</v>
      </c>
      <c r="O204" s="28">
        <v>8.8766144430099541</v>
      </c>
      <c r="P204" s="29">
        <v>184206.19999999998</v>
      </c>
      <c r="Q204" s="28">
        <v>10.360262998748144</v>
      </c>
      <c r="R204" s="30">
        <v>880.7</v>
      </c>
      <c r="S204" s="31">
        <v>19.183677756330194</v>
      </c>
    </row>
    <row r="205" spans="1:19" ht="14.25" customHeight="1" x14ac:dyDescent="0.2">
      <c r="A205" s="26" t="s">
        <v>22</v>
      </c>
      <c r="B205" s="27">
        <f t="shared" si="12"/>
        <v>5742474.2999999998</v>
      </c>
      <c r="C205" s="28">
        <f t="shared" si="13"/>
        <v>0.85949656997158885</v>
      </c>
      <c r="D205" s="29">
        <v>5088581.5</v>
      </c>
      <c r="E205" s="28">
        <v>9.8983752544790721E-2</v>
      </c>
      <c r="F205" s="29">
        <f t="shared" si="14"/>
        <v>653892.79999999993</v>
      </c>
      <c r="G205" s="28">
        <f t="shared" si="15"/>
        <v>6.7777930449761801</v>
      </c>
      <c r="H205" s="29">
        <v>82992</v>
      </c>
      <c r="I205" s="28">
        <v>1.7438376590514746</v>
      </c>
      <c r="J205" s="29">
        <v>136434.29999999999</v>
      </c>
      <c r="K205" s="28">
        <v>3.8371808848654632</v>
      </c>
      <c r="L205" s="29">
        <v>137699.80000000002</v>
      </c>
      <c r="M205" s="28">
        <v>6.9879054653674144</v>
      </c>
      <c r="N205" s="29">
        <v>161804.4</v>
      </c>
      <c r="O205" s="28">
        <v>8.7963091609375272</v>
      </c>
      <c r="P205" s="29">
        <v>132625.60000000001</v>
      </c>
      <c r="Q205" s="28">
        <v>10.087092145106226</v>
      </c>
      <c r="R205" s="30">
        <v>2336.7000000000003</v>
      </c>
      <c r="S205" s="31">
        <v>17.281229939658491</v>
      </c>
    </row>
    <row r="206" spans="1:19" ht="14.25" customHeight="1" x14ac:dyDescent="0.2">
      <c r="A206" s="26" t="s">
        <v>23</v>
      </c>
      <c r="B206" s="27">
        <f t="shared" si="12"/>
        <v>5729305.4999999991</v>
      </c>
      <c r="C206" s="28">
        <f t="shared" si="13"/>
        <v>1.006686415657186</v>
      </c>
      <c r="D206" s="29">
        <v>4912715.2</v>
      </c>
      <c r="E206" s="28">
        <v>6.0428292281221603E-2</v>
      </c>
      <c r="F206" s="29">
        <f t="shared" si="14"/>
        <v>816590.3</v>
      </c>
      <c r="G206" s="28">
        <f t="shared" si="15"/>
        <v>6.699500383484839</v>
      </c>
      <c r="H206" s="29">
        <v>90723.7</v>
      </c>
      <c r="I206" s="28">
        <v>1.5655251825046799</v>
      </c>
      <c r="J206" s="29">
        <v>166504.30000000002</v>
      </c>
      <c r="K206" s="28">
        <v>3.6782985964927004</v>
      </c>
      <c r="L206" s="29">
        <v>121751.8</v>
      </c>
      <c r="M206" s="28">
        <v>6.4511162873977987</v>
      </c>
      <c r="N206" s="29">
        <v>197760.1</v>
      </c>
      <c r="O206" s="28">
        <v>8.9107217330492894</v>
      </c>
      <c r="P206" s="29">
        <v>236575.1</v>
      </c>
      <c r="Q206" s="28">
        <v>9.0235172171542999</v>
      </c>
      <c r="R206" s="30">
        <v>3275.3</v>
      </c>
      <c r="S206" s="31">
        <v>10.351579702622701</v>
      </c>
    </row>
    <row r="207" spans="1:19" ht="14.25" customHeight="1" x14ac:dyDescent="0.2">
      <c r="A207" s="26" t="s">
        <v>24</v>
      </c>
      <c r="B207" s="27">
        <f t="shared" si="12"/>
        <v>5515913</v>
      </c>
      <c r="C207" s="28">
        <f t="shared" si="13"/>
        <v>1.0572332232216135</v>
      </c>
      <c r="D207" s="29">
        <v>4800417.5999999996</v>
      </c>
      <c r="E207" s="28">
        <v>0.1724771671947874</v>
      </c>
      <c r="F207" s="29">
        <f t="shared" si="14"/>
        <v>715495.4</v>
      </c>
      <c r="G207" s="28">
        <f t="shared" si="15"/>
        <v>6.9932581690951459</v>
      </c>
      <c r="H207" s="29">
        <v>103258.90000000001</v>
      </c>
      <c r="I207" s="28">
        <v>1.7782503784177441</v>
      </c>
      <c r="J207" s="29">
        <v>129637.8</v>
      </c>
      <c r="K207" s="28">
        <v>4.4508964746393413</v>
      </c>
      <c r="L207" s="29">
        <v>99603.5</v>
      </c>
      <c r="M207" s="28">
        <v>6.4651466062939553</v>
      </c>
      <c r="N207" s="29">
        <v>213745.2</v>
      </c>
      <c r="O207" s="28">
        <v>8.9768777825186223</v>
      </c>
      <c r="P207" s="29">
        <v>167383.59999999998</v>
      </c>
      <c r="Q207" s="28">
        <v>9.8517607877952216</v>
      </c>
      <c r="R207" s="30">
        <v>1866.4</v>
      </c>
      <c r="S207" s="31">
        <v>16.759800685812259</v>
      </c>
    </row>
    <row r="208" spans="1:19" ht="14.25" customHeight="1" x14ac:dyDescent="0.2">
      <c r="A208" s="26" t="s">
        <v>25</v>
      </c>
      <c r="B208" s="27">
        <f t="shared" si="12"/>
        <v>5432188.4000000004</v>
      </c>
      <c r="C208" s="28">
        <f t="shared" si="13"/>
        <v>0.90680436378090246</v>
      </c>
      <c r="D208" s="29">
        <v>4795191</v>
      </c>
      <c r="E208" s="28">
        <v>0.119232356959295</v>
      </c>
      <c r="F208" s="29">
        <f t="shared" si="14"/>
        <v>636997.4</v>
      </c>
      <c r="G208" s="28">
        <f t="shared" si="15"/>
        <v>6.8354913552237413</v>
      </c>
      <c r="H208" s="29">
        <v>87297.7</v>
      </c>
      <c r="I208" s="28">
        <v>2.0990438350609502</v>
      </c>
      <c r="J208" s="29">
        <v>129788</v>
      </c>
      <c r="K208" s="28">
        <v>4.4632728834715101</v>
      </c>
      <c r="L208" s="29">
        <v>108148.1</v>
      </c>
      <c r="M208" s="28">
        <v>6.5650969087760185</v>
      </c>
      <c r="N208" s="29">
        <v>180726.9</v>
      </c>
      <c r="O208" s="28">
        <v>8.7294796015424403</v>
      </c>
      <c r="P208" s="29">
        <v>129068.7</v>
      </c>
      <c r="Q208" s="28">
        <v>9.8204917923555382</v>
      </c>
      <c r="R208" s="30">
        <v>1968</v>
      </c>
      <c r="S208" s="31">
        <v>18.545024390243899</v>
      </c>
    </row>
    <row r="209" spans="1:19" ht="14.25" customHeight="1" x14ac:dyDescent="0.2">
      <c r="A209" s="26" t="s">
        <v>26</v>
      </c>
      <c r="B209" s="27">
        <f t="shared" si="12"/>
        <v>5903815.6000000006</v>
      </c>
      <c r="C209" s="28">
        <f t="shared" si="13"/>
        <v>1.0665736543329716</v>
      </c>
      <c r="D209" s="29">
        <v>5155648.7</v>
      </c>
      <c r="E209" s="28">
        <v>9.8991426432914309E-2</v>
      </c>
      <c r="F209" s="29">
        <f t="shared" si="14"/>
        <v>748166.9</v>
      </c>
      <c r="G209" s="28">
        <f t="shared" si="15"/>
        <v>7.7342223506546528</v>
      </c>
      <c r="H209" s="29">
        <v>59814.400000000001</v>
      </c>
      <c r="I209" s="28">
        <v>1.9738028133693597</v>
      </c>
      <c r="J209" s="29">
        <v>137736.5</v>
      </c>
      <c r="K209" s="28">
        <v>4.6055971583421993</v>
      </c>
      <c r="L209" s="29">
        <v>149668.6</v>
      </c>
      <c r="M209" s="28">
        <v>6.7479428550811598</v>
      </c>
      <c r="N209" s="29">
        <v>207644.4</v>
      </c>
      <c r="O209" s="28">
        <v>8.8873705960767495</v>
      </c>
      <c r="P209" s="29">
        <v>192450.5</v>
      </c>
      <c r="Q209" s="28">
        <v>11.247863097263998</v>
      </c>
      <c r="R209" s="30">
        <v>852.5</v>
      </c>
      <c r="S209" s="31">
        <v>16.473576539589398</v>
      </c>
    </row>
    <row r="210" spans="1:19" ht="14.25" customHeight="1" x14ac:dyDescent="0.2">
      <c r="A210" s="26" t="s">
        <v>27</v>
      </c>
      <c r="B210" s="27">
        <f t="shared" si="12"/>
        <v>6106851.7999999998</v>
      </c>
      <c r="C210" s="28">
        <f t="shared" si="13"/>
        <v>0.92370651748909305</v>
      </c>
      <c r="D210" s="29">
        <v>5321377.7</v>
      </c>
      <c r="E210" s="28">
        <v>6.6433783679741426E-2</v>
      </c>
      <c r="F210" s="29">
        <f t="shared" si="14"/>
        <v>785474.1</v>
      </c>
      <c r="G210" s="28">
        <f t="shared" si="15"/>
        <v>6.7315008273347265</v>
      </c>
      <c r="H210" s="29">
        <v>90972.599999999991</v>
      </c>
      <c r="I210" s="28">
        <v>1.6116361190072617</v>
      </c>
      <c r="J210" s="29">
        <v>114288.2</v>
      </c>
      <c r="K210" s="28">
        <v>3.7483046018749095</v>
      </c>
      <c r="L210" s="29">
        <v>172092.19999999998</v>
      </c>
      <c r="M210" s="28">
        <v>6.1880640145224488</v>
      </c>
      <c r="N210" s="29">
        <v>208845.09999999998</v>
      </c>
      <c r="O210" s="28">
        <v>7.9315364114360349</v>
      </c>
      <c r="P210" s="29">
        <v>195995.30000000002</v>
      </c>
      <c r="Q210" s="28">
        <v>9.893349182352841</v>
      </c>
      <c r="R210" s="29">
        <v>3280.7</v>
      </c>
      <c r="S210" s="28">
        <v>15.846567500838235</v>
      </c>
    </row>
    <row r="211" spans="1:19" ht="14.25" customHeight="1" x14ac:dyDescent="0.2">
      <c r="A211" s="26" t="s">
        <v>28</v>
      </c>
      <c r="B211" s="27">
        <f t="shared" si="12"/>
        <v>5759657.3000000007</v>
      </c>
      <c r="C211" s="28">
        <f t="shared" si="13"/>
        <v>1.1965272621341549</v>
      </c>
      <c r="D211" s="29">
        <v>4865784.3</v>
      </c>
      <c r="E211" s="28">
        <v>0.146507326064577</v>
      </c>
      <c r="F211" s="29">
        <f t="shared" si="14"/>
        <v>893873.00000000012</v>
      </c>
      <c r="G211" s="28">
        <f t="shared" si="15"/>
        <v>6.9122950721187468</v>
      </c>
      <c r="H211" s="29">
        <v>67952.899999999994</v>
      </c>
      <c r="I211" s="28">
        <v>1.73269002500261</v>
      </c>
      <c r="J211" s="29">
        <v>153568.9</v>
      </c>
      <c r="K211" s="28">
        <v>4.0530809428211096</v>
      </c>
      <c r="L211" s="29">
        <v>235751.8</v>
      </c>
      <c r="M211" s="28">
        <v>6.0008505767506302</v>
      </c>
      <c r="N211" s="29">
        <v>229605.2</v>
      </c>
      <c r="O211" s="28">
        <v>8.5550762003648</v>
      </c>
      <c r="P211" s="29">
        <v>205303.8</v>
      </c>
      <c r="Q211" s="28">
        <v>9.919817158766671</v>
      </c>
      <c r="R211" s="30">
        <v>1690.4</v>
      </c>
      <c r="S211" s="31">
        <v>13.587301230478001</v>
      </c>
    </row>
    <row r="212" spans="1:19" ht="14.25" customHeight="1" thickBot="1" x14ac:dyDescent="0.25">
      <c r="A212" s="32" t="s">
        <v>29</v>
      </c>
      <c r="B212" s="33">
        <f t="shared" si="12"/>
        <v>5817135.6000000006</v>
      </c>
      <c r="C212" s="34">
        <f t="shared" si="13"/>
        <v>1.0886948617804282</v>
      </c>
      <c r="D212" s="35">
        <v>4985830.3</v>
      </c>
      <c r="E212" s="34">
        <v>0.12545258028537401</v>
      </c>
      <c r="F212" s="35">
        <f t="shared" si="14"/>
        <v>831305.30000000016</v>
      </c>
      <c r="G212" s="34">
        <f t="shared" si="15"/>
        <v>6.8658293914401929</v>
      </c>
      <c r="H212" s="35">
        <v>68369.2</v>
      </c>
      <c r="I212" s="34">
        <v>1.3021249627024998</v>
      </c>
      <c r="J212" s="35">
        <v>185286</v>
      </c>
      <c r="K212" s="34">
        <v>3.5815272983387798</v>
      </c>
      <c r="L212" s="35">
        <v>172635.2</v>
      </c>
      <c r="M212" s="34">
        <v>5.7849906392207391</v>
      </c>
      <c r="N212" s="35">
        <v>170185.2</v>
      </c>
      <c r="O212" s="34">
        <v>8.4479388395700692</v>
      </c>
      <c r="P212" s="35">
        <v>229961.9</v>
      </c>
      <c r="Q212" s="34">
        <v>10.632199446951901</v>
      </c>
      <c r="R212" s="35">
        <v>4867.8</v>
      </c>
      <c r="S212" s="34">
        <v>15.111608940383698</v>
      </c>
    </row>
    <row r="213" spans="1:19" ht="14.25" customHeight="1" x14ac:dyDescent="0.2">
      <c r="A213" s="26" t="s">
        <v>46</v>
      </c>
      <c r="B213" s="27">
        <f t="shared" si="12"/>
        <v>5005052.3</v>
      </c>
      <c r="C213" s="28">
        <f t="shared" si="13"/>
        <v>1.0686789934243048</v>
      </c>
      <c r="D213" s="29">
        <v>4210479.2</v>
      </c>
      <c r="E213" s="28">
        <v>5.7399714027799996E-2</v>
      </c>
      <c r="F213" s="29">
        <f t="shared" si="14"/>
        <v>794573.1</v>
      </c>
      <c r="G213" s="28">
        <f t="shared" si="15"/>
        <v>6.4274941500033185</v>
      </c>
      <c r="H213" s="29">
        <v>81209.600000000006</v>
      </c>
      <c r="I213" s="28">
        <v>1.3072644859720999</v>
      </c>
      <c r="J213" s="29">
        <v>146647.4</v>
      </c>
      <c r="K213" s="28">
        <v>3.2959419669220207</v>
      </c>
      <c r="L213" s="29">
        <v>180233.60000000001</v>
      </c>
      <c r="M213" s="28">
        <v>5.2942470049979589</v>
      </c>
      <c r="N213" s="29">
        <v>173681.2</v>
      </c>
      <c r="O213" s="28">
        <v>8.422374367519339</v>
      </c>
      <c r="P213" s="29">
        <v>209235.7</v>
      </c>
      <c r="Q213" s="28">
        <v>9.8036443972037315</v>
      </c>
      <c r="R213" s="30">
        <v>3565.6</v>
      </c>
      <c r="S213" s="31">
        <v>13.834564729638801</v>
      </c>
    </row>
    <row r="214" spans="1:19" ht="14.25" customHeight="1" x14ac:dyDescent="0.2">
      <c r="A214" s="26" t="s">
        <v>19</v>
      </c>
      <c r="B214" s="27">
        <f t="shared" si="12"/>
        <v>5513664.7999999998</v>
      </c>
      <c r="C214" s="28">
        <f t="shared" si="13"/>
        <v>0.72520963697321617</v>
      </c>
      <c r="D214" s="29">
        <v>4894368.7</v>
      </c>
      <c r="E214" s="28">
        <v>4.9649135750643406E-2</v>
      </c>
      <c r="F214" s="29">
        <f t="shared" si="14"/>
        <v>619296.09999999986</v>
      </c>
      <c r="G214" s="28">
        <f t="shared" si="15"/>
        <v>6.0642424068228449</v>
      </c>
      <c r="H214" s="29">
        <v>109875.6</v>
      </c>
      <c r="I214" s="28">
        <v>1.5742776012144599</v>
      </c>
      <c r="J214" s="29">
        <v>112706.2</v>
      </c>
      <c r="K214" s="28">
        <v>3.28970032704501</v>
      </c>
      <c r="L214" s="29">
        <v>105730.9</v>
      </c>
      <c r="M214" s="28">
        <v>5.5993447516288999</v>
      </c>
      <c r="N214" s="29">
        <v>169928.1</v>
      </c>
      <c r="O214" s="28">
        <v>8.3240413268906099</v>
      </c>
      <c r="P214" s="29">
        <v>118195.1</v>
      </c>
      <c r="Q214" s="28">
        <v>9.8378072187425705</v>
      </c>
      <c r="R214" s="30">
        <v>2860.2</v>
      </c>
      <c r="S214" s="31">
        <v>14.867651912453699</v>
      </c>
    </row>
    <row r="215" spans="1:19" ht="14.25" customHeight="1" x14ac:dyDescent="0.2">
      <c r="A215" s="26" t="s">
        <v>20</v>
      </c>
      <c r="B215" s="27">
        <f t="shared" si="12"/>
        <v>6043474.8000000026</v>
      </c>
      <c r="C215" s="28">
        <f t="shared" si="13"/>
        <v>0.94810919588843112</v>
      </c>
      <c r="D215" s="29">
        <v>5223216.5000000019</v>
      </c>
      <c r="E215" s="28">
        <v>3.0582084621611976E-2</v>
      </c>
      <c r="F215" s="29">
        <f t="shared" si="14"/>
        <v>820258.29999999993</v>
      </c>
      <c r="G215" s="28">
        <f t="shared" si="15"/>
        <v>6.7907111503778745</v>
      </c>
      <c r="H215" s="29">
        <v>88247.2</v>
      </c>
      <c r="I215" s="28">
        <v>1.170330344758814</v>
      </c>
      <c r="J215" s="29">
        <v>150192.70000000004</v>
      </c>
      <c r="K215" s="28">
        <v>3.6395948471530235</v>
      </c>
      <c r="L215" s="29">
        <v>187918.2</v>
      </c>
      <c r="M215" s="28">
        <v>5.7383854357906783</v>
      </c>
      <c r="N215" s="29">
        <v>174433.40000000002</v>
      </c>
      <c r="O215" s="28">
        <v>8.3929296682860031</v>
      </c>
      <c r="P215" s="29">
        <v>212602.09999999998</v>
      </c>
      <c r="Q215" s="28">
        <v>10.81509968622135</v>
      </c>
      <c r="R215" s="29">
        <v>6864.7000000000007</v>
      </c>
      <c r="S215" s="28">
        <v>11.442744184013868</v>
      </c>
    </row>
    <row r="216" spans="1:19" ht="14.25" customHeight="1" x14ac:dyDescent="0.2">
      <c r="A216" s="26" t="s">
        <v>21</v>
      </c>
      <c r="B216" s="27">
        <f t="shared" si="12"/>
        <v>6735220.8999999985</v>
      </c>
      <c r="C216" s="28">
        <f t="shared" si="13"/>
        <v>0.89756461142944877</v>
      </c>
      <c r="D216" s="29">
        <v>5863845.7999999998</v>
      </c>
      <c r="E216" s="28">
        <v>9.9926400349749991E-2</v>
      </c>
      <c r="F216" s="29">
        <f t="shared" si="14"/>
        <v>871375.1</v>
      </c>
      <c r="G216" s="28">
        <f t="shared" si="15"/>
        <v>6.2652041893324704</v>
      </c>
      <c r="H216" s="29">
        <v>79367.5</v>
      </c>
      <c r="I216" s="28">
        <v>1.4224140863703698</v>
      </c>
      <c r="J216" s="29">
        <v>173757.1</v>
      </c>
      <c r="K216" s="28">
        <v>3.7652962842957196</v>
      </c>
      <c r="L216" s="29">
        <v>235984.1</v>
      </c>
      <c r="M216" s="28">
        <v>5.3437753433388089</v>
      </c>
      <c r="N216" s="29">
        <v>186519.8</v>
      </c>
      <c r="O216" s="28">
        <v>7.9548340015376393</v>
      </c>
      <c r="P216" s="29">
        <v>194741.5</v>
      </c>
      <c r="Q216" s="28">
        <v>9.9343466390060708</v>
      </c>
      <c r="R216" s="30">
        <v>1005.1</v>
      </c>
      <c r="S216" s="31">
        <v>12.727973335986498</v>
      </c>
    </row>
    <row r="217" spans="1:19" ht="14.25" customHeight="1" x14ac:dyDescent="0.2">
      <c r="A217" s="26" t="s">
        <v>22</v>
      </c>
      <c r="B217" s="27">
        <f t="shared" si="12"/>
        <v>6582715.2000000011</v>
      </c>
      <c r="C217" s="28">
        <f t="shared" si="13"/>
        <v>0.89526690612408699</v>
      </c>
      <c r="D217" s="29">
        <v>5754645.9000000004</v>
      </c>
      <c r="E217" s="28">
        <v>7.175910806258301E-2</v>
      </c>
      <c r="F217" s="29">
        <f t="shared" si="14"/>
        <v>828069.3</v>
      </c>
      <c r="G217" s="28">
        <f t="shared" si="15"/>
        <v>6.6182127679410421</v>
      </c>
      <c r="H217" s="29">
        <v>99608.7</v>
      </c>
      <c r="I217" s="28">
        <v>1.2623471343366599</v>
      </c>
      <c r="J217" s="29">
        <v>154875.20000000001</v>
      </c>
      <c r="K217" s="28">
        <v>3.3614296478713199</v>
      </c>
      <c r="L217" s="29">
        <v>171418.2</v>
      </c>
      <c r="M217" s="28">
        <v>6.4214233844480892</v>
      </c>
      <c r="N217" s="29">
        <v>187947.8</v>
      </c>
      <c r="O217" s="28">
        <v>8.4145126253140514</v>
      </c>
      <c r="P217" s="29">
        <v>202104.4</v>
      </c>
      <c r="Q217" s="28">
        <v>9.7849322924191711</v>
      </c>
      <c r="R217" s="30">
        <v>12115</v>
      </c>
      <c r="S217" s="31">
        <v>14.377228559636798</v>
      </c>
    </row>
    <row r="218" spans="1:19" ht="14.25" customHeight="1" x14ac:dyDescent="0.2">
      <c r="A218" s="26" t="s">
        <v>23</v>
      </c>
      <c r="B218" s="27">
        <f t="shared" si="12"/>
        <v>6534723.7000000002</v>
      </c>
      <c r="C218" s="28">
        <f t="shared" si="13"/>
        <v>0.90278103173665925</v>
      </c>
      <c r="D218" s="29">
        <v>5707796.9000000004</v>
      </c>
      <c r="E218" s="28">
        <v>8.1717845286331095E-2</v>
      </c>
      <c r="F218" s="29">
        <f t="shared" si="14"/>
        <v>826926.79999999993</v>
      </c>
      <c r="G218" s="28">
        <f t="shared" si="15"/>
        <v>6.5701048025048889</v>
      </c>
      <c r="H218" s="29">
        <v>89454.3</v>
      </c>
      <c r="I218" s="28">
        <v>1.6071331953857999</v>
      </c>
      <c r="J218" s="29">
        <v>129982</v>
      </c>
      <c r="K218" s="28">
        <v>3.1048602960409899</v>
      </c>
      <c r="L218" s="29">
        <v>172820.2</v>
      </c>
      <c r="M218" s="28">
        <v>5.9697828320994892</v>
      </c>
      <c r="N218" s="29">
        <v>156521.4</v>
      </c>
      <c r="O218" s="28">
        <v>8.0909952824342195</v>
      </c>
      <c r="P218" s="29">
        <v>271278.3</v>
      </c>
      <c r="Q218" s="28">
        <v>9.243011847980469</v>
      </c>
      <c r="R218" s="30">
        <v>6870.6</v>
      </c>
      <c r="S218" s="31">
        <v>11.6603063779</v>
      </c>
    </row>
    <row r="219" spans="1:19" ht="14.25" customHeight="1" x14ac:dyDescent="0.2">
      <c r="A219" s="26" t="s">
        <v>24</v>
      </c>
      <c r="B219" s="27">
        <f t="shared" si="12"/>
        <v>8461436</v>
      </c>
      <c r="C219" s="28">
        <f t="shared" si="13"/>
        <v>0.72526041749887249</v>
      </c>
      <c r="D219" s="29">
        <v>7560440.7000000002</v>
      </c>
      <c r="E219" s="28">
        <v>3.8126182379818199E-2</v>
      </c>
      <c r="F219" s="29">
        <f t="shared" si="14"/>
        <v>900995.29999999993</v>
      </c>
      <c r="G219" s="28">
        <f t="shared" si="15"/>
        <v>6.491148028186152</v>
      </c>
      <c r="H219" s="29">
        <v>128656.5</v>
      </c>
      <c r="I219" s="28">
        <v>1.6364403042209299</v>
      </c>
      <c r="J219" s="29">
        <v>167275.4</v>
      </c>
      <c r="K219" s="28">
        <v>3.5678449849768699</v>
      </c>
      <c r="L219" s="29">
        <v>167661.6</v>
      </c>
      <c r="M219" s="28">
        <v>6.5385539622668496</v>
      </c>
      <c r="N219" s="29">
        <v>221080.6</v>
      </c>
      <c r="O219" s="28">
        <v>7.9572230534927098</v>
      </c>
      <c r="P219" s="29">
        <v>213740.5</v>
      </c>
      <c r="Q219" s="28">
        <v>10.079333135273799</v>
      </c>
      <c r="R219" s="30">
        <v>2580.7000000000003</v>
      </c>
      <c r="S219" s="31">
        <v>12.139619483085999</v>
      </c>
    </row>
    <row r="220" spans="1:19" ht="14.25" customHeight="1" x14ac:dyDescent="0.2">
      <c r="A220" s="26" t="s">
        <v>25</v>
      </c>
      <c r="B220" s="27">
        <f t="shared" si="12"/>
        <v>8516187.9000000022</v>
      </c>
      <c r="C220" s="28">
        <f t="shared" si="13"/>
        <v>0.77232046289161815</v>
      </c>
      <c r="D220" s="29">
        <v>7586259.7000000002</v>
      </c>
      <c r="E220" s="28">
        <v>4.7036820661438702E-2</v>
      </c>
      <c r="F220" s="29">
        <f t="shared" si="14"/>
        <v>929928.20000000007</v>
      </c>
      <c r="G220" s="28">
        <f t="shared" si="15"/>
        <v>6.6891106689742266</v>
      </c>
      <c r="H220" s="29">
        <v>112410.2</v>
      </c>
      <c r="I220" s="28">
        <v>1.80906294980349</v>
      </c>
      <c r="J220" s="29">
        <v>143530.1</v>
      </c>
      <c r="K220" s="28">
        <v>3.3441264445576193</v>
      </c>
      <c r="L220" s="29">
        <v>152836.20000000001</v>
      </c>
      <c r="M220" s="28">
        <v>5.3325564231510585</v>
      </c>
      <c r="N220" s="29">
        <v>240988.4</v>
      </c>
      <c r="O220" s="28">
        <v>8.3417023474988792</v>
      </c>
      <c r="P220" s="29">
        <v>277174</v>
      </c>
      <c r="Q220" s="28">
        <v>9.6423965920324406</v>
      </c>
      <c r="R220" s="30">
        <v>2989.3</v>
      </c>
      <c r="S220" s="31">
        <v>13.103374703107797</v>
      </c>
    </row>
    <row r="221" spans="1:19" ht="14.25" customHeight="1" x14ac:dyDescent="0.2">
      <c r="A221" s="26" t="s">
        <v>26</v>
      </c>
      <c r="B221" s="27">
        <f t="shared" si="12"/>
        <v>8811395.5999999996</v>
      </c>
      <c r="C221" s="28">
        <f t="shared" si="13"/>
        <v>0.80247561839125714</v>
      </c>
      <c r="D221" s="29">
        <v>7864084.9000000004</v>
      </c>
      <c r="E221" s="28">
        <v>0.15371018807286799</v>
      </c>
      <c r="F221" s="29">
        <f t="shared" si="14"/>
        <v>947310.7</v>
      </c>
      <c r="G221" s="28">
        <f t="shared" si="15"/>
        <v>6.1881916503212748</v>
      </c>
      <c r="H221" s="29">
        <v>124957.9</v>
      </c>
      <c r="I221" s="28">
        <v>1.51859708749907</v>
      </c>
      <c r="J221" s="29">
        <v>157709.6</v>
      </c>
      <c r="K221" s="28">
        <v>3.2755291878236998</v>
      </c>
      <c r="L221" s="29">
        <v>182205.6</v>
      </c>
      <c r="M221" s="28">
        <v>5.8699389206478791</v>
      </c>
      <c r="N221" s="29">
        <v>268622.59999999998</v>
      </c>
      <c r="O221" s="28">
        <v>7.8051500581112689</v>
      </c>
      <c r="P221" s="29">
        <v>205711.2</v>
      </c>
      <c r="Q221" s="28">
        <v>9.1454175951528214</v>
      </c>
      <c r="R221" s="30">
        <v>8103.8</v>
      </c>
      <c r="S221" s="31">
        <v>13.364938670747099</v>
      </c>
    </row>
    <row r="222" spans="1:19" ht="14.25" customHeight="1" x14ac:dyDescent="0.2">
      <c r="A222" s="26" t="s">
        <v>27</v>
      </c>
      <c r="B222" s="27">
        <f t="shared" si="12"/>
        <v>10992331.9</v>
      </c>
      <c r="C222" s="28">
        <f t="shared" si="13"/>
        <v>0.68493429869962352</v>
      </c>
      <c r="D222" s="29">
        <v>9895701.9000000004</v>
      </c>
      <c r="E222" s="28">
        <v>4.5448244353439998E-2</v>
      </c>
      <c r="F222" s="29">
        <f t="shared" si="14"/>
        <v>1096630</v>
      </c>
      <c r="G222" s="28">
        <f t="shared" si="15"/>
        <v>6.4554889643726696</v>
      </c>
      <c r="H222" s="29">
        <v>113574</v>
      </c>
      <c r="I222" s="28">
        <v>2.2244040361350299</v>
      </c>
      <c r="J222" s="29">
        <v>153888.1</v>
      </c>
      <c r="K222" s="28">
        <v>3.2675893587613296</v>
      </c>
      <c r="L222" s="29">
        <v>256084.5</v>
      </c>
      <c r="M222" s="28">
        <v>5.5009287949875905</v>
      </c>
      <c r="N222" s="29">
        <v>295392.60000000003</v>
      </c>
      <c r="O222" s="28">
        <v>7.5464356757752196</v>
      </c>
      <c r="P222" s="29">
        <v>273464.40000000002</v>
      </c>
      <c r="Q222" s="28">
        <v>9.6123900185910909</v>
      </c>
      <c r="R222" s="29">
        <v>4226.3999999999996</v>
      </c>
      <c r="S222" s="28">
        <v>13.556444491765996</v>
      </c>
    </row>
    <row r="223" spans="1:19" ht="14.25" customHeight="1" x14ac:dyDescent="0.2">
      <c r="A223" s="26" t="s">
        <v>28</v>
      </c>
      <c r="B223" s="27">
        <f t="shared" si="12"/>
        <v>8950249.6999999993</v>
      </c>
      <c r="C223" s="28">
        <f t="shared" si="13"/>
        <v>0.74954121090051817</v>
      </c>
      <c r="D223" s="29">
        <v>7853158.4000000004</v>
      </c>
      <c r="E223" s="28">
        <v>5.9094711880509104E-2</v>
      </c>
      <c r="F223" s="29">
        <f t="shared" si="14"/>
        <v>1097091.3000000003</v>
      </c>
      <c r="G223" s="28">
        <f t="shared" si="15"/>
        <v>5.6918698243254662</v>
      </c>
      <c r="H223" s="29">
        <v>106969.7</v>
      </c>
      <c r="I223" s="28">
        <v>1.7654053437562198</v>
      </c>
      <c r="J223" s="29">
        <v>261637.1</v>
      </c>
      <c r="K223" s="28">
        <v>3.2298434472786899</v>
      </c>
      <c r="L223" s="29">
        <v>313628</v>
      </c>
      <c r="M223" s="28">
        <v>5.6380031470404397</v>
      </c>
      <c r="N223" s="29">
        <v>196446.8</v>
      </c>
      <c r="O223" s="28">
        <v>7.2063448730139692</v>
      </c>
      <c r="P223" s="29">
        <v>217498.6</v>
      </c>
      <c r="Q223" s="28">
        <v>9.2681558042212711</v>
      </c>
      <c r="R223" s="30">
        <v>911.1</v>
      </c>
      <c r="S223" s="31">
        <v>11.9626374711887</v>
      </c>
    </row>
    <row r="224" spans="1:19" ht="14.25" customHeight="1" thickBot="1" x14ac:dyDescent="0.25">
      <c r="A224" s="32" t="s">
        <v>29</v>
      </c>
      <c r="B224" s="33">
        <f t="shared" si="12"/>
        <v>9767347.0999999996</v>
      </c>
      <c r="C224" s="34">
        <f t="shared" si="13"/>
        <v>0.90408304441233556</v>
      </c>
      <c r="D224" s="35">
        <v>8544022.6999999993</v>
      </c>
      <c r="E224" s="34">
        <v>7.1371185261481104E-2</v>
      </c>
      <c r="F224" s="35">
        <f t="shared" si="14"/>
        <v>1223324.4000000001</v>
      </c>
      <c r="G224" s="34">
        <f t="shared" si="15"/>
        <v>6.7199639564125393</v>
      </c>
      <c r="H224" s="35">
        <v>77509</v>
      </c>
      <c r="I224" s="34">
        <v>1.1552011121289099</v>
      </c>
      <c r="J224" s="35">
        <v>198250.3</v>
      </c>
      <c r="K224" s="34">
        <v>2.7415761993802801</v>
      </c>
      <c r="L224" s="35">
        <v>280974.60000000003</v>
      </c>
      <c r="M224" s="34">
        <v>5.7158718474908401</v>
      </c>
      <c r="N224" s="35">
        <v>226995.6</v>
      </c>
      <c r="O224" s="34">
        <v>7.2378444604212602</v>
      </c>
      <c r="P224" s="35">
        <v>437240.3</v>
      </c>
      <c r="Q224" s="34">
        <v>9.8531434179328787</v>
      </c>
      <c r="R224" s="35">
        <v>2354.6</v>
      </c>
      <c r="S224" s="34">
        <v>12.9423477448399</v>
      </c>
    </row>
    <row r="225" spans="1:19" ht="14.25" customHeight="1" x14ac:dyDescent="0.2">
      <c r="A225" s="26" t="s">
        <v>47</v>
      </c>
      <c r="B225" s="27">
        <f t="shared" si="12"/>
        <v>8775716.0000000019</v>
      </c>
      <c r="C225" s="28">
        <f t="shared" si="13"/>
        <v>0.84831091685282356</v>
      </c>
      <c r="D225" s="29">
        <v>7817479.2000000002</v>
      </c>
      <c r="E225" s="28">
        <v>0.13057098290712399</v>
      </c>
      <c r="F225" s="29">
        <f t="shared" si="14"/>
        <v>958236.8</v>
      </c>
      <c r="G225" s="28">
        <f t="shared" si="15"/>
        <v>6.7037706577330338</v>
      </c>
      <c r="H225" s="29">
        <v>51568.2</v>
      </c>
      <c r="I225" s="28">
        <v>1.1262291295798599</v>
      </c>
      <c r="J225" s="29">
        <v>158627.70000000001</v>
      </c>
      <c r="K225" s="28">
        <v>2.9968786220817698</v>
      </c>
      <c r="L225" s="29">
        <v>216042.3</v>
      </c>
      <c r="M225" s="28">
        <v>6.0883899727044195</v>
      </c>
      <c r="N225" s="29">
        <v>193479.8</v>
      </c>
      <c r="O225" s="28">
        <v>7.1018232032491202</v>
      </c>
      <c r="P225" s="29">
        <v>337751.9</v>
      </c>
      <c r="Q225" s="28">
        <v>9.4498088774630098</v>
      </c>
      <c r="R225" s="30">
        <v>766.9</v>
      </c>
      <c r="S225" s="31">
        <v>12.0408945103664</v>
      </c>
    </row>
    <row r="226" spans="1:19" ht="14.25" customHeight="1" x14ac:dyDescent="0.2">
      <c r="A226" s="26" t="s">
        <v>19</v>
      </c>
      <c r="B226" s="27">
        <f t="shared" si="12"/>
        <v>9223860.5999999996</v>
      </c>
      <c r="C226" s="28">
        <f t="shared" si="13"/>
        <v>0.82973699754308972</v>
      </c>
      <c r="D226" s="29">
        <v>8159963.0999999996</v>
      </c>
      <c r="E226" s="28">
        <v>0.22870673937238797</v>
      </c>
      <c r="F226" s="29">
        <f t="shared" si="14"/>
        <v>1063897.5</v>
      </c>
      <c r="G226" s="28">
        <f t="shared" si="15"/>
        <v>5.4395652269133068</v>
      </c>
      <c r="H226" s="29">
        <v>183113</v>
      </c>
      <c r="I226" s="28">
        <v>1.0402993834408298</v>
      </c>
      <c r="J226" s="29">
        <v>229673.7</v>
      </c>
      <c r="K226" s="28">
        <v>3.1056415950106602</v>
      </c>
      <c r="L226" s="29">
        <v>201657.8</v>
      </c>
      <c r="M226" s="28">
        <v>5.5105933269132201</v>
      </c>
      <c r="N226" s="29">
        <v>141008.9</v>
      </c>
      <c r="O226" s="28">
        <v>7.19877730412761</v>
      </c>
      <c r="P226" s="29">
        <v>307080.10000000003</v>
      </c>
      <c r="Q226" s="28">
        <v>8.9251523918352191</v>
      </c>
      <c r="R226" s="30">
        <v>1364</v>
      </c>
      <c r="S226" s="31">
        <v>11.936087976539598</v>
      </c>
    </row>
    <row r="227" spans="1:19" ht="14.25" customHeight="1" x14ac:dyDescent="0.2">
      <c r="A227" s="26" t="s">
        <v>20</v>
      </c>
      <c r="B227" s="27">
        <f t="shared" si="12"/>
        <v>10192954.500000002</v>
      </c>
      <c r="C227" s="28">
        <f t="shared" si="13"/>
        <v>0.79272148119566277</v>
      </c>
      <c r="D227" s="29">
        <v>8958992.3000000007</v>
      </c>
      <c r="E227" s="28">
        <v>0.14220486627720402</v>
      </c>
      <c r="F227" s="29">
        <f t="shared" si="14"/>
        <v>1233962.2000000002</v>
      </c>
      <c r="G227" s="28">
        <f t="shared" si="15"/>
        <v>5.5156970667334848</v>
      </c>
      <c r="H227" s="29">
        <v>89212.4</v>
      </c>
      <c r="I227" s="28">
        <v>1.16946034407773</v>
      </c>
      <c r="J227" s="29">
        <v>326024.5</v>
      </c>
      <c r="K227" s="28">
        <v>2.9048851972781198</v>
      </c>
      <c r="L227" s="29">
        <v>245655.4</v>
      </c>
      <c r="M227" s="28">
        <v>5.0060182882199999</v>
      </c>
      <c r="N227" s="29">
        <v>212384.3</v>
      </c>
      <c r="O227" s="28">
        <v>7.0220042865692003</v>
      </c>
      <c r="P227" s="29">
        <v>358903.1</v>
      </c>
      <c r="Q227" s="28">
        <v>8.3922173505885009</v>
      </c>
      <c r="R227" s="29">
        <v>1782.5</v>
      </c>
      <c r="S227" s="28">
        <v>12.149153436185099</v>
      </c>
    </row>
    <row r="228" spans="1:19" ht="14.25" customHeight="1" x14ac:dyDescent="0.2">
      <c r="A228" s="26" t="s">
        <v>21</v>
      </c>
      <c r="B228" s="27">
        <f t="shared" si="12"/>
        <v>11377473.299999999</v>
      </c>
      <c r="C228" s="28">
        <f t="shared" si="13"/>
        <v>0.98302082686495962</v>
      </c>
      <c r="D228" s="29">
        <v>9910253.0999999978</v>
      </c>
      <c r="E228" s="28">
        <v>6.1635594755899845E-2</v>
      </c>
      <c r="F228" s="29">
        <f t="shared" si="14"/>
        <v>1467220.2000000002</v>
      </c>
      <c r="G228" s="28">
        <f t="shared" si="15"/>
        <v>7.2064635335582219</v>
      </c>
      <c r="H228" s="29">
        <v>103271.3</v>
      </c>
      <c r="I228" s="28">
        <v>1.3643436462986329</v>
      </c>
      <c r="J228" s="29">
        <v>179698.40000000002</v>
      </c>
      <c r="K228" s="28">
        <v>3.2164347039261334</v>
      </c>
      <c r="L228" s="29">
        <v>224757.90000000002</v>
      </c>
      <c r="M228" s="28">
        <v>6.1986902707313076</v>
      </c>
      <c r="N228" s="29">
        <v>311390.90000000002</v>
      </c>
      <c r="O228" s="28">
        <v>7.3920946790673714</v>
      </c>
      <c r="P228" s="29">
        <v>644890.1</v>
      </c>
      <c r="Q228" s="28">
        <v>9.4904889360218121</v>
      </c>
      <c r="R228" s="30">
        <v>3211.6000000000004</v>
      </c>
      <c r="S228" s="31">
        <v>12.213592290447128</v>
      </c>
    </row>
    <row r="229" spans="1:19" ht="14.25" customHeight="1" x14ac:dyDescent="0.2">
      <c r="A229" s="26" t="s">
        <v>22</v>
      </c>
      <c r="B229" s="27">
        <f t="shared" si="12"/>
        <v>10522190.300000004</v>
      </c>
      <c r="C229" s="28">
        <f t="shared" si="13"/>
        <v>0.80478473374502624</v>
      </c>
      <c r="D229" s="29">
        <v>9370661.0000000037</v>
      </c>
      <c r="E229" s="28">
        <v>0.14012752099344958</v>
      </c>
      <c r="F229" s="29">
        <f t="shared" si="14"/>
        <v>1151529.2999999998</v>
      </c>
      <c r="G229" s="28">
        <f t="shared" si="15"/>
        <v>6.2134855127003732</v>
      </c>
      <c r="H229" s="29">
        <v>96270.299999999988</v>
      </c>
      <c r="I229" s="28">
        <v>1.0955225339486843</v>
      </c>
      <c r="J229" s="29">
        <v>191595.49999999997</v>
      </c>
      <c r="K229" s="28">
        <v>2.5689845951496775</v>
      </c>
      <c r="L229" s="29">
        <v>206490</v>
      </c>
      <c r="M229" s="28">
        <v>5.3038396774662209</v>
      </c>
      <c r="N229" s="29">
        <v>243954.8</v>
      </c>
      <c r="O229" s="28">
        <v>7.403038173464922</v>
      </c>
      <c r="P229" s="29">
        <v>412620.70000000007</v>
      </c>
      <c r="Q229" s="28">
        <v>8.8437763301744177</v>
      </c>
      <c r="R229" s="30">
        <v>598</v>
      </c>
      <c r="S229" s="31">
        <v>11.733645484949834</v>
      </c>
    </row>
    <row r="230" spans="1:19" ht="14.25" customHeight="1" x14ac:dyDescent="0.2">
      <c r="A230" s="26" t="s">
        <v>23</v>
      </c>
      <c r="B230" s="27">
        <f t="shared" si="12"/>
        <v>11309060.399999999</v>
      </c>
      <c r="C230" s="28">
        <f t="shared" si="13"/>
        <v>0.74389093544853657</v>
      </c>
      <c r="D230" s="29">
        <v>9923994.1999999993</v>
      </c>
      <c r="E230" s="28">
        <v>8.6484556490369582E-2</v>
      </c>
      <c r="F230" s="29">
        <f t="shared" si="14"/>
        <v>1385066.2000000002</v>
      </c>
      <c r="G230" s="28">
        <f t="shared" si="15"/>
        <v>5.4542052091084168</v>
      </c>
      <c r="H230" s="29">
        <v>263102.2</v>
      </c>
      <c r="I230" s="28">
        <v>1.0111645968752829</v>
      </c>
      <c r="J230" s="29">
        <v>213854</v>
      </c>
      <c r="K230" s="28">
        <v>2.5517374938041844</v>
      </c>
      <c r="L230" s="29">
        <v>211922.00000000003</v>
      </c>
      <c r="M230" s="28">
        <v>5.0755051245269476</v>
      </c>
      <c r="N230" s="29">
        <v>247449</v>
      </c>
      <c r="O230" s="28">
        <v>7.3196583740487942</v>
      </c>
      <c r="P230" s="29">
        <v>439803.50000000006</v>
      </c>
      <c r="Q230" s="28">
        <v>8.509868557207934</v>
      </c>
      <c r="R230" s="30">
        <v>8935.5000000000018</v>
      </c>
      <c r="S230" s="31">
        <v>12.665554809467851</v>
      </c>
    </row>
    <row r="231" spans="1:19" ht="14.25" customHeight="1" x14ac:dyDescent="0.2">
      <c r="A231" s="26" t="s">
        <v>24</v>
      </c>
      <c r="B231" s="27">
        <f t="shared" si="12"/>
        <v>10544971.799999999</v>
      </c>
      <c r="C231" s="28">
        <f t="shared" si="13"/>
        <v>0.69858722799050033</v>
      </c>
      <c r="D231" s="29">
        <v>9442531.6999999993</v>
      </c>
      <c r="E231" s="28">
        <v>6.6234428844967497E-2</v>
      </c>
      <c r="F231" s="29">
        <f t="shared" si="14"/>
        <v>1102440.0999999999</v>
      </c>
      <c r="G231" s="28">
        <f t="shared" si="15"/>
        <v>6.1147648067228317</v>
      </c>
      <c r="H231" s="29">
        <v>88043.5</v>
      </c>
      <c r="I231" s="28">
        <v>0.96512244515495216</v>
      </c>
      <c r="J231" s="29">
        <v>161149.80000000002</v>
      </c>
      <c r="K231" s="28">
        <v>2.7262384625981495</v>
      </c>
      <c r="L231" s="29">
        <v>230287.2</v>
      </c>
      <c r="M231" s="28">
        <v>5.1490736436936091</v>
      </c>
      <c r="N231" s="29">
        <v>315790</v>
      </c>
      <c r="O231" s="28">
        <v>7.0194613952310085</v>
      </c>
      <c r="P231" s="29">
        <v>301367.7</v>
      </c>
      <c r="Q231" s="28">
        <v>9.0911759123489304</v>
      </c>
      <c r="R231" s="30">
        <v>5801.9</v>
      </c>
      <c r="S231" s="31">
        <v>12.8627075613161</v>
      </c>
    </row>
    <row r="232" spans="1:19" ht="14.25" customHeight="1" x14ac:dyDescent="0.2">
      <c r="A232" s="26" t="s">
        <v>25</v>
      </c>
      <c r="B232" s="27">
        <f t="shared" si="12"/>
        <v>11131028.099999998</v>
      </c>
      <c r="C232" s="28">
        <f t="shared" si="13"/>
        <v>0.87609011004113835</v>
      </c>
      <c r="D232" s="29">
        <v>9908719.0999999996</v>
      </c>
      <c r="E232" s="28">
        <v>0.16751743078477196</v>
      </c>
      <c r="F232" s="29">
        <f t="shared" si="14"/>
        <v>1222309</v>
      </c>
      <c r="G232" s="28">
        <f t="shared" si="15"/>
        <v>6.62017580415427</v>
      </c>
      <c r="H232" s="29">
        <v>107918.2</v>
      </c>
      <c r="I232" s="28">
        <v>1.18895189133992</v>
      </c>
      <c r="J232" s="29">
        <v>134802</v>
      </c>
      <c r="K232" s="28">
        <v>2.6645341167045</v>
      </c>
      <c r="L232" s="29">
        <v>187444.6</v>
      </c>
      <c r="M232" s="28">
        <v>5.1432513766734296</v>
      </c>
      <c r="N232" s="29">
        <v>276118.5</v>
      </c>
      <c r="O232" s="28">
        <v>7.9092620197487697</v>
      </c>
      <c r="P232" s="29">
        <v>512426.2</v>
      </c>
      <c r="Q232" s="28">
        <v>8.5988383341835402</v>
      </c>
      <c r="R232" s="30">
        <v>3599.5</v>
      </c>
      <c r="S232" s="31">
        <v>13.937512710098598</v>
      </c>
    </row>
    <row r="233" spans="1:19" ht="14.25" customHeight="1" x14ac:dyDescent="0.2">
      <c r="A233" s="26" t="s">
        <v>26</v>
      </c>
      <c r="B233" s="27">
        <f t="shared" si="12"/>
        <v>14423687.899999999</v>
      </c>
      <c r="C233" s="28">
        <f t="shared" si="13"/>
        <v>0.75602873312310037</v>
      </c>
      <c r="D233" s="29">
        <v>12999504.699999999</v>
      </c>
      <c r="E233" s="28">
        <v>0.11273564822819698</v>
      </c>
      <c r="F233" s="29">
        <f t="shared" si="14"/>
        <v>1424183.2</v>
      </c>
      <c r="G233" s="28">
        <f t="shared" si="15"/>
        <v>6.6278094707197779</v>
      </c>
      <c r="H233" s="29">
        <v>100686.6</v>
      </c>
      <c r="I233" s="28">
        <v>1.4787310625247101</v>
      </c>
      <c r="J233" s="29">
        <v>199922.6</v>
      </c>
      <c r="K233" s="28">
        <v>2.7023691618656405</v>
      </c>
      <c r="L233" s="29">
        <v>226390.1</v>
      </c>
      <c r="M233" s="28">
        <v>4.9655625974810693</v>
      </c>
      <c r="N233" s="29">
        <v>370216.6</v>
      </c>
      <c r="O233" s="28">
        <v>7.7627735304143588</v>
      </c>
      <c r="P233" s="29">
        <v>521788.5</v>
      </c>
      <c r="Q233" s="28">
        <v>8.9768095099834486</v>
      </c>
      <c r="R233" s="30">
        <v>5178.8</v>
      </c>
      <c r="S233" s="31">
        <v>13.131231945624501</v>
      </c>
    </row>
    <row r="234" spans="1:19" ht="14.25" customHeight="1" x14ac:dyDescent="0.2">
      <c r="A234" s="26" t="s">
        <v>27</v>
      </c>
      <c r="B234" s="27">
        <f t="shared" si="12"/>
        <v>24264978.199999999</v>
      </c>
      <c r="C234" s="28">
        <f t="shared" si="13"/>
        <v>1.2858856390400546</v>
      </c>
      <c r="D234" s="29">
        <v>20291430.699999999</v>
      </c>
      <c r="E234" s="28">
        <v>5.0770354206714503E-2</v>
      </c>
      <c r="F234" s="29">
        <f t="shared" si="14"/>
        <v>3973547.5</v>
      </c>
      <c r="G234" s="28">
        <f t="shared" si="15"/>
        <v>7.5931604882035479</v>
      </c>
      <c r="H234" s="29">
        <v>104670.2</v>
      </c>
      <c r="I234" s="28">
        <v>2.2869407529554699</v>
      </c>
      <c r="J234" s="29">
        <v>226550</v>
      </c>
      <c r="K234" s="28">
        <v>2.8885538159346695</v>
      </c>
      <c r="L234" s="29">
        <v>395205.2</v>
      </c>
      <c r="M234" s="28">
        <v>5.0047269722159502</v>
      </c>
      <c r="N234" s="29">
        <v>499495.1</v>
      </c>
      <c r="O234" s="28">
        <v>7.0114023560991896</v>
      </c>
      <c r="P234" s="29">
        <v>2737102.8</v>
      </c>
      <c r="Q234" s="28">
        <v>8.6449778524942484</v>
      </c>
      <c r="R234" s="29">
        <v>10524.2</v>
      </c>
      <c r="S234" s="28">
        <v>12.899710286767599</v>
      </c>
    </row>
    <row r="235" spans="1:19" ht="14.25" customHeight="1" x14ac:dyDescent="0.2">
      <c r="A235" s="26" t="s">
        <v>28</v>
      </c>
      <c r="B235" s="27">
        <f t="shared" si="12"/>
        <v>12219508.000000002</v>
      </c>
      <c r="C235" s="28">
        <f t="shared" si="13"/>
        <v>1.2866919898084277</v>
      </c>
      <c r="D235" s="29">
        <v>10150453.6</v>
      </c>
      <c r="E235" s="28">
        <v>5.1324751733262411E-2</v>
      </c>
      <c r="F235" s="29">
        <f t="shared" si="14"/>
        <v>2069054.4000000001</v>
      </c>
      <c r="G235" s="28">
        <f t="shared" si="15"/>
        <v>7.347208247400359</v>
      </c>
      <c r="H235" s="29">
        <v>120642</v>
      </c>
      <c r="I235" s="28">
        <v>3.42351811972613</v>
      </c>
      <c r="J235" s="29">
        <v>191622.3</v>
      </c>
      <c r="K235" s="28">
        <v>4.0304308632137298</v>
      </c>
      <c r="L235" s="29">
        <v>364645.2</v>
      </c>
      <c r="M235" s="28">
        <v>5.5326721015386999</v>
      </c>
      <c r="N235" s="29">
        <v>579624.80000000005</v>
      </c>
      <c r="O235" s="28">
        <v>8.477407861085311</v>
      </c>
      <c r="P235" s="29">
        <v>807437.3</v>
      </c>
      <c r="Q235" s="28">
        <v>8.7059488693425493</v>
      </c>
      <c r="R235" s="30">
        <v>5082.8</v>
      </c>
      <c r="S235" s="31">
        <v>10.967780947509199</v>
      </c>
    </row>
    <row r="236" spans="1:19" ht="14.25" customHeight="1" thickBot="1" x14ac:dyDescent="0.25">
      <c r="A236" s="32" t="s">
        <v>29</v>
      </c>
      <c r="B236" s="33">
        <f t="shared" si="12"/>
        <v>11317932.6</v>
      </c>
      <c r="C236" s="34">
        <f t="shared" si="13"/>
        <v>1.1280503585080546</v>
      </c>
      <c r="D236" s="35">
        <v>9424446.4000000004</v>
      </c>
      <c r="E236" s="34">
        <v>7.9735570356684299E-2</v>
      </c>
      <c r="F236" s="35">
        <f t="shared" si="14"/>
        <v>1893486.2</v>
      </c>
      <c r="G236" s="34">
        <f t="shared" si="15"/>
        <v>6.3458261898079842</v>
      </c>
      <c r="H236" s="35">
        <v>105874.2</v>
      </c>
      <c r="I236" s="34">
        <v>1.1200161606888199</v>
      </c>
      <c r="J236" s="35">
        <v>323269.40000000002</v>
      </c>
      <c r="K236" s="34">
        <v>2.88620257902542</v>
      </c>
      <c r="L236" s="35">
        <v>337115</v>
      </c>
      <c r="M236" s="34">
        <v>5.6555973599513489</v>
      </c>
      <c r="N236" s="35">
        <v>425632.3</v>
      </c>
      <c r="O236" s="34">
        <v>7.45458615805238</v>
      </c>
      <c r="P236" s="35">
        <v>695763.1</v>
      </c>
      <c r="Q236" s="34">
        <v>8.3499297002097403</v>
      </c>
      <c r="R236" s="35">
        <v>5832.2</v>
      </c>
      <c r="S236" s="34">
        <v>12.8699629642331</v>
      </c>
    </row>
    <row r="237" spans="1:19" ht="14.25" customHeight="1" x14ac:dyDescent="0.2">
      <c r="A237" s="26" t="s">
        <v>48</v>
      </c>
      <c r="B237" s="27">
        <f t="shared" si="12"/>
        <v>6493721.0999999996</v>
      </c>
      <c r="C237" s="28">
        <f t="shared" si="13"/>
        <v>1.4285080226189573</v>
      </c>
      <c r="D237" s="29">
        <v>5148626.4000000004</v>
      </c>
      <c r="E237" s="28">
        <v>9.3333050733686904E-2</v>
      </c>
      <c r="F237" s="29">
        <f t="shared" si="14"/>
        <v>1345094.7000000002</v>
      </c>
      <c r="G237" s="28">
        <f t="shared" si="15"/>
        <v>6.5391646246171353</v>
      </c>
      <c r="H237" s="29">
        <v>66176.7</v>
      </c>
      <c r="I237" s="28">
        <v>1.04148579484924</v>
      </c>
      <c r="J237" s="29">
        <v>205018.5</v>
      </c>
      <c r="K237" s="28">
        <v>2.7062176925497003</v>
      </c>
      <c r="L237" s="29">
        <v>283977.60000000003</v>
      </c>
      <c r="M237" s="28">
        <v>5.5034067863099096</v>
      </c>
      <c r="N237" s="29">
        <v>297692.10000000003</v>
      </c>
      <c r="O237" s="28">
        <v>7.6826889561395797</v>
      </c>
      <c r="P237" s="29">
        <v>477160.8</v>
      </c>
      <c r="Q237" s="28">
        <v>8.6732872105168699</v>
      </c>
      <c r="R237" s="30">
        <v>15069</v>
      </c>
      <c r="S237" s="31">
        <v>12.182372420200398</v>
      </c>
    </row>
    <row r="238" spans="1:19" ht="14.25" customHeight="1" x14ac:dyDescent="0.2">
      <c r="A238" s="26" t="s">
        <v>19</v>
      </c>
      <c r="B238" s="27">
        <f t="shared" si="12"/>
        <v>8887914.4000000004</v>
      </c>
      <c r="C238" s="28">
        <f t="shared" si="13"/>
        <v>1.3911134300528372</v>
      </c>
      <c r="D238" s="29">
        <v>7156456.4000000004</v>
      </c>
      <c r="E238" s="28">
        <v>6.35093250899985E-2</v>
      </c>
      <c r="F238" s="29">
        <f t="shared" si="14"/>
        <v>1731458</v>
      </c>
      <c r="G238" s="28">
        <f t="shared" si="15"/>
        <v>6.878362265212326</v>
      </c>
      <c r="H238" s="29">
        <v>74052.600000000006</v>
      </c>
      <c r="I238" s="28">
        <v>1.4796327340295996</v>
      </c>
      <c r="J238" s="29">
        <v>170182.3</v>
      </c>
      <c r="K238" s="28">
        <v>2.9625461989877895</v>
      </c>
      <c r="L238" s="29">
        <v>203388.79999999999</v>
      </c>
      <c r="M238" s="28">
        <v>5.0306599773438894</v>
      </c>
      <c r="N238" s="29">
        <v>532531.69999999995</v>
      </c>
      <c r="O238" s="28">
        <v>6.4297567919430891</v>
      </c>
      <c r="P238" s="29">
        <v>741697.6</v>
      </c>
      <c r="Q238" s="28">
        <v>9.0934462009854204</v>
      </c>
      <c r="R238" s="30">
        <v>9605</v>
      </c>
      <c r="S238" s="31">
        <v>10.8313753253514</v>
      </c>
    </row>
    <row r="239" spans="1:19" ht="14.25" customHeight="1" x14ac:dyDescent="0.2">
      <c r="A239" s="26" t="s">
        <v>20</v>
      </c>
      <c r="B239" s="27">
        <f t="shared" si="12"/>
        <v>12220124.199999999</v>
      </c>
      <c r="C239" s="28">
        <f t="shared" si="13"/>
        <v>1.0499424184248471</v>
      </c>
      <c r="D239" s="29">
        <v>10457860.800000001</v>
      </c>
      <c r="E239" s="28">
        <v>5.1824564924405993E-2</v>
      </c>
      <c r="F239" s="29">
        <f t="shared" si="14"/>
        <v>1762263.4</v>
      </c>
      <c r="G239" s="28">
        <f t="shared" si="15"/>
        <v>6.9731078055641404</v>
      </c>
      <c r="H239" s="29">
        <v>54201.2</v>
      </c>
      <c r="I239" s="28">
        <v>1.5804504697313002</v>
      </c>
      <c r="J239" s="29">
        <v>195915.8</v>
      </c>
      <c r="K239" s="28">
        <v>2.7793780236203505</v>
      </c>
      <c r="L239" s="29">
        <v>269258.5</v>
      </c>
      <c r="M239" s="28">
        <v>5.3154533654462197</v>
      </c>
      <c r="N239" s="29">
        <v>316602</v>
      </c>
      <c r="O239" s="28">
        <v>6.2838851017997399</v>
      </c>
      <c r="P239" s="29">
        <v>922016.2</v>
      </c>
      <c r="Q239" s="28">
        <v>8.8901853709294887</v>
      </c>
      <c r="R239" s="29">
        <v>4269.7</v>
      </c>
      <c r="S239" s="28">
        <v>9.5205201770616199</v>
      </c>
    </row>
    <row r="240" spans="1:19" ht="14.25" customHeight="1" x14ac:dyDescent="0.2">
      <c r="A240" s="26" t="s">
        <v>21</v>
      </c>
      <c r="B240" s="27">
        <f t="shared" si="12"/>
        <v>8678732.3999999985</v>
      </c>
      <c r="C240" s="28">
        <f t="shared" si="13"/>
        <v>1.2766995409375681</v>
      </c>
      <c r="D240" s="29">
        <v>7140520.5</v>
      </c>
      <c r="E240" s="28">
        <v>6.56284703615094E-2</v>
      </c>
      <c r="F240" s="29">
        <f t="shared" si="14"/>
        <v>1538211.9</v>
      </c>
      <c r="G240" s="28">
        <f t="shared" si="15"/>
        <v>6.8986023531608343</v>
      </c>
      <c r="H240" s="29">
        <v>87074.8</v>
      </c>
      <c r="I240" s="28">
        <v>1.19187611111366</v>
      </c>
      <c r="J240" s="29">
        <v>184873.5</v>
      </c>
      <c r="K240" s="28">
        <v>2.7629699064495501</v>
      </c>
      <c r="L240" s="29">
        <v>249675.3</v>
      </c>
      <c r="M240" s="28">
        <v>5.2525589235298797</v>
      </c>
      <c r="N240" s="29">
        <v>304525.3</v>
      </c>
      <c r="O240" s="28">
        <v>6.5130252034888398</v>
      </c>
      <c r="P240" s="29">
        <v>706296.8</v>
      </c>
      <c r="Q240" s="28">
        <v>9.394540827595419</v>
      </c>
      <c r="R240" s="30">
        <v>5766.2</v>
      </c>
      <c r="S240" s="31">
        <v>11.581394852762699</v>
      </c>
    </row>
    <row r="241" spans="1:19" ht="14.25" customHeight="1" x14ac:dyDescent="0.2">
      <c r="A241" s="26" t="s">
        <v>22</v>
      </c>
      <c r="B241" s="27">
        <f t="shared" si="12"/>
        <v>7233380</v>
      </c>
      <c r="C241" s="28">
        <f t="shared" si="13"/>
        <v>1.0741637549803826</v>
      </c>
      <c r="D241" s="29">
        <v>6127572.7000000002</v>
      </c>
      <c r="E241" s="28">
        <v>6.03525730506633E-2</v>
      </c>
      <c r="F241" s="29">
        <f t="shared" si="14"/>
        <v>1105807.2999999998</v>
      </c>
      <c r="G241" s="28">
        <f t="shared" si="15"/>
        <v>6.6919614683317796</v>
      </c>
      <c r="H241" s="29">
        <v>52033.9</v>
      </c>
      <c r="I241" s="28">
        <v>2.1546050747685599</v>
      </c>
      <c r="J241" s="29">
        <v>138489.1</v>
      </c>
      <c r="K241" s="28">
        <v>2.8165519452433396</v>
      </c>
      <c r="L241" s="29">
        <v>183052.3</v>
      </c>
      <c r="M241" s="28">
        <v>5.0531560379192193</v>
      </c>
      <c r="N241" s="29">
        <v>238740.1</v>
      </c>
      <c r="O241" s="28">
        <v>6.6124830348986201</v>
      </c>
      <c r="P241" s="29">
        <v>491543</v>
      </c>
      <c r="Q241" s="28">
        <v>8.8959461450981898</v>
      </c>
      <c r="R241" s="30">
        <v>1948.9</v>
      </c>
      <c r="S241" s="31">
        <v>11.0056144491765</v>
      </c>
    </row>
    <row r="242" spans="1:19" ht="14.25" customHeight="1" x14ac:dyDescent="0.2">
      <c r="A242" s="26" t="s">
        <v>23</v>
      </c>
      <c r="B242" s="27">
        <f t="shared" si="12"/>
        <v>9816555.3000000007</v>
      </c>
      <c r="C242" s="28">
        <f t="shared" si="13"/>
        <v>1.0494170550844852</v>
      </c>
      <c r="D242" s="29">
        <v>8294582.5</v>
      </c>
      <c r="E242" s="28">
        <v>6.6216968002910312E-2</v>
      </c>
      <c r="F242" s="29">
        <f t="shared" si="14"/>
        <v>1521972.8</v>
      </c>
      <c r="G242" s="28">
        <f t="shared" si="15"/>
        <v>6.4077481870898056</v>
      </c>
      <c r="H242" s="29">
        <v>72863</v>
      </c>
      <c r="I242" s="28">
        <v>1.4218183851886403</v>
      </c>
      <c r="J242" s="29">
        <v>155819.20000000001</v>
      </c>
      <c r="K242" s="28">
        <v>2.4126249845975303</v>
      </c>
      <c r="L242" s="29">
        <v>249340.3</v>
      </c>
      <c r="M242" s="28">
        <v>4.9578511776876795</v>
      </c>
      <c r="N242" s="29">
        <v>266468.09999999998</v>
      </c>
      <c r="O242" s="28">
        <v>6.8076688729345101</v>
      </c>
      <c r="P242" s="29">
        <v>771670.9</v>
      </c>
      <c r="Q242" s="28">
        <v>7.9761532681872502</v>
      </c>
      <c r="R242" s="30">
        <v>5811.3</v>
      </c>
      <c r="S242" s="31">
        <v>11.650257429490798</v>
      </c>
    </row>
    <row r="243" spans="1:19" ht="14.25" customHeight="1" x14ac:dyDescent="0.2">
      <c r="A243" s="26" t="s">
        <v>24</v>
      </c>
      <c r="B243" s="27">
        <f t="shared" si="12"/>
        <v>10002829.9</v>
      </c>
      <c r="C243" s="28">
        <f t="shared" si="13"/>
        <v>1.1083591073562096</v>
      </c>
      <c r="D243" s="29">
        <v>8473232.4000000004</v>
      </c>
      <c r="E243" s="28">
        <v>8.3565299117725103E-2</v>
      </c>
      <c r="F243" s="29">
        <f t="shared" si="14"/>
        <v>1529597.5</v>
      </c>
      <c r="G243" s="28">
        <f t="shared" si="15"/>
        <v>6.7852225301100475</v>
      </c>
      <c r="H243" s="29">
        <v>54390.7</v>
      </c>
      <c r="I243" s="28">
        <v>1.3731096308744</v>
      </c>
      <c r="J243" s="29">
        <v>283308.10000000003</v>
      </c>
      <c r="K243" s="28">
        <v>6.3300767856619702</v>
      </c>
      <c r="L243" s="29">
        <v>248209.6</v>
      </c>
      <c r="M243" s="28">
        <v>4.91879922855522</v>
      </c>
      <c r="N243" s="29">
        <v>304223.8</v>
      </c>
      <c r="O243" s="28">
        <v>6.469136934717139</v>
      </c>
      <c r="P243" s="29">
        <v>626788.80000000005</v>
      </c>
      <c r="Q243" s="28">
        <v>8.2932200032929799</v>
      </c>
      <c r="R243" s="30">
        <v>12676.5</v>
      </c>
      <c r="S243" s="31">
        <v>9.7469312507395607</v>
      </c>
    </row>
    <row r="244" spans="1:19" ht="14.25" customHeight="1" x14ac:dyDescent="0.2">
      <c r="A244" s="26" t="s">
        <v>25</v>
      </c>
      <c r="B244" s="27">
        <f t="shared" si="12"/>
        <v>9439172</v>
      </c>
      <c r="C244" s="28">
        <f t="shared" si="13"/>
        <v>1.1174936212625433</v>
      </c>
      <c r="D244" s="29">
        <v>7981094.7999999998</v>
      </c>
      <c r="E244" s="28">
        <v>9.5315802037585107E-2</v>
      </c>
      <c r="F244" s="29">
        <f t="shared" si="14"/>
        <v>1458077.2</v>
      </c>
      <c r="G244" s="28">
        <f t="shared" si="15"/>
        <v>6.7126007100309941</v>
      </c>
      <c r="H244" s="29">
        <v>84925.9</v>
      </c>
      <c r="I244" s="28">
        <v>2.7770815852407797</v>
      </c>
      <c r="J244" s="29">
        <v>144598.80000000002</v>
      </c>
      <c r="K244" s="28">
        <v>3.21872736149954</v>
      </c>
      <c r="L244" s="29">
        <v>225448.4</v>
      </c>
      <c r="M244" s="28">
        <v>4.1681240230580494</v>
      </c>
      <c r="N244" s="29">
        <v>282772.2</v>
      </c>
      <c r="O244" s="28">
        <v>6.2486613606287991</v>
      </c>
      <c r="P244" s="29">
        <v>712619</v>
      </c>
      <c r="Q244" s="28">
        <v>8.8357722373386114</v>
      </c>
      <c r="R244" s="30">
        <v>7712.9</v>
      </c>
      <c r="S244" s="31">
        <v>10.7658588857628</v>
      </c>
    </row>
    <row r="245" spans="1:19" ht="14.25" customHeight="1" x14ac:dyDescent="0.2">
      <c r="A245" s="26" t="s">
        <v>26</v>
      </c>
      <c r="B245" s="27">
        <f t="shared" si="12"/>
        <v>11501718.4</v>
      </c>
      <c r="C245" s="28">
        <f t="shared" si="13"/>
        <v>0.94184244495153002</v>
      </c>
      <c r="D245" s="29">
        <v>9852223.8000000007</v>
      </c>
      <c r="E245" s="28">
        <v>6.8357724882376292E-2</v>
      </c>
      <c r="F245" s="29">
        <f t="shared" si="14"/>
        <v>1649494.6</v>
      </c>
      <c r="G245" s="28">
        <f t="shared" si="15"/>
        <v>6.1590568256482907</v>
      </c>
      <c r="H245" s="29">
        <v>54584.5</v>
      </c>
      <c r="I245" s="28">
        <v>1.7786006283835198</v>
      </c>
      <c r="J245" s="29">
        <v>213505.6</v>
      </c>
      <c r="K245" s="28">
        <v>2.8156938928065602</v>
      </c>
      <c r="L245" s="29">
        <v>301508.3</v>
      </c>
      <c r="M245" s="28">
        <v>4.2276335012999597</v>
      </c>
      <c r="N245" s="29">
        <v>292807.60000000003</v>
      </c>
      <c r="O245" s="28">
        <v>6.344044942822519</v>
      </c>
      <c r="P245" s="29">
        <v>731306.6</v>
      </c>
      <c r="Q245" s="28">
        <v>8.5613830054316491</v>
      </c>
      <c r="R245" s="30">
        <v>55782</v>
      </c>
      <c r="S245" s="31">
        <v>1.21604592879423</v>
      </c>
    </row>
    <row r="246" spans="1:19" ht="14.25" customHeight="1" x14ac:dyDescent="0.2">
      <c r="A246" s="26" t="s">
        <v>27</v>
      </c>
      <c r="B246" s="27">
        <f t="shared" si="12"/>
        <v>11992551.099999998</v>
      </c>
      <c r="C246" s="28">
        <f t="shared" si="13"/>
        <v>1.1600378882688276</v>
      </c>
      <c r="D246" s="29">
        <v>10007717.5</v>
      </c>
      <c r="E246" s="28">
        <v>8.6696750282969109E-2</v>
      </c>
      <c r="F246" s="29">
        <f t="shared" si="14"/>
        <v>1984833.5999999999</v>
      </c>
      <c r="G246" s="28">
        <f t="shared" si="15"/>
        <v>6.571924753792965</v>
      </c>
      <c r="H246" s="29">
        <v>56773.2</v>
      </c>
      <c r="I246" s="28">
        <v>1.1912542537676201</v>
      </c>
      <c r="J246" s="29">
        <v>249864.5</v>
      </c>
      <c r="K246" s="28">
        <v>2.4221863249881399</v>
      </c>
      <c r="L246" s="29">
        <v>310478</v>
      </c>
      <c r="M246" s="28">
        <v>4.4598550750777806</v>
      </c>
      <c r="N246" s="29">
        <v>577433.70000000007</v>
      </c>
      <c r="O246" s="28">
        <v>7.4760851851909589</v>
      </c>
      <c r="P246" s="29">
        <v>783757.7</v>
      </c>
      <c r="Q246" s="28">
        <v>8.4212546454089097</v>
      </c>
      <c r="R246" s="29">
        <v>6526.5</v>
      </c>
      <c r="S246" s="28">
        <v>10.644877192982499</v>
      </c>
    </row>
    <row r="247" spans="1:19" ht="14.25" customHeight="1" x14ac:dyDescent="0.2">
      <c r="A247" s="26" t="s">
        <v>28</v>
      </c>
      <c r="B247" s="27">
        <f t="shared" si="12"/>
        <v>9582851.4000000004</v>
      </c>
      <c r="C247" s="28">
        <f t="shared" si="13"/>
        <v>1.240374196556987</v>
      </c>
      <c r="D247" s="29">
        <v>7628586.7000000002</v>
      </c>
      <c r="E247" s="28">
        <v>0.11122678280630899</v>
      </c>
      <c r="F247" s="29">
        <f t="shared" si="14"/>
        <v>1954264.7000000002</v>
      </c>
      <c r="G247" s="28">
        <f t="shared" si="15"/>
        <v>5.6480672500506204</v>
      </c>
      <c r="H247" s="29">
        <v>62236.6</v>
      </c>
      <c r="I247" s="28">
        <v>1.3696715437539999</v>
      </c>
      <c r="J247" s="29">
        <v>124790.39999999999</v>
      </c>
      <c r="K247" s="28">
        <v>2.6412853312434299</v>
      </c>
      <c r="L247" s="29">
        <v>419056.9</v>
      </c>
      <c r="M247" s="28">
        <v>3.1498166334929696</v>
      </c>
      <c r="N247" s="29">
        <v>512364.2</v>
      </c>
      <c r="O247" s="28">
        <v>5.6099145861478998</v>
      </c>
      <c r="P247" s="29">
        <v>831642.6</v>
      </c>
      <c r="Q247" s="28">
        <v>7.6818992329156792</v>
      </c>
      <c r="R247" s="30">
        <v>4174</v>
      </c>
      <c r="S247" s="31">
        <v>9.6073917105893596</v>
      </c>
    </row>
    <row r="248" spans="1:19" ht="14.25" customHeight="1" thickBot="1" x14ac:dyDescent="0.25">
      <c r="A248" s="32" t="s">
        <v>29</v>
      </c>
      <c r="B248" s="33">
        <f t="shared" si="12"/>
        <v>9994611.4000000004</v>
      </c>
      <c r="C248" s="34">
        <f t="shared" si="13"/>
        <v>1.3882268590252542</v>
      </c>
      <c r="D248" s="35">
        <v>8110422.2999999998</v>
      </c>
      <c r="E248" s="34">
        <v>0.29843274387820701</v>
      </c>
      <c r="F248" s="35">
        <f t="shared" si="14"/>
        <v>1884189.1</v>
      </c>
      <c r="G248" s="34">
        <f t="shared" si="15"/>
        <v>6.0792053249856925</v>
      </c>
      <c r="H248" s="35">
        <v>26243.8</v>
      </c>
      <c r="I248" s="34">
        <v>4.9895252592993389</v>
      </c>
      <c r="J248" s="35">
        <v>149486.9</v>
      </c>
      <c r="K248" s="34">
        <v>2.7038595957237699</v>
      </c>
      <c r="L248" s="35">
        <v>391051.2</v>
      </c>
      <c r="M248" s="34">
        <v>3.4607823579111905</v>
      </c>
      <c r="N248" s="35">
        <v>486407.8</v>
      </c>
      <c r="O248" s="34">
        <v>5.9184447453350906</v>
      </c>
      <c r="P248" s="35">
        <v>821044.4</v>
      </c>
      <c r="Q248" s="34">
        <v>8.0458871810099399</v>
      </c>
      <c r="R248" s="35">
        <v>9955</v>
      </c>
      <c r="S248" s="34">
        <v>8.1451856353591197</v>
      </c>
    </row>
    <row r="249" spans="1:19" ht="14.25" customHeight="1" x14ac:dyDescent="0.2">
      <c r="A249" s="26" t="s">
        <v>49</v>
      </c>
      <c r="B249" s="27">
        <f t="shared" si="12"/>
        <v>8020523.2999999989</v>
      </c>
      <c r="C249" s="28">
        <f t="shared" si="13"/>
        <v>1.1854098510006199</v>
      </c>
      <c r="D249" s="29">
        <v>6641791.5</v>
      </c>
      <c r="E249" s="28">
        <v>0.2055167022331249</v>
      </c>
      <c r="F249" s="29">
        <f t="shared" si="14"/>
        <v>1378731.8000000003</v>
      </c>
      <c r="G249" s="28">
        <f t="shared" si="15"/>
        <v>5.9058681637719523</v>
      </c>
      <c r="H249" s="29">
        <v>11864.3</v>
      </c>
      <c r="I249" s="28">
        <v>6.9499801926788765</v>
      </c>
      <c r="J249" s="29">
        <v>92015.3</v>
      </c>
      <c r="K249" s="28">
        <v>2.5803933584958156</v>
      </c>
      <c r="L249" s="29">
        <v>299023.8</v>
      </c>
      <c r="M249" s="28">
        <v>3.7770641166355325</v>
      </c>
      <c r="N249" s="29">
        <v>379630.2</v>
      </c>
      <c r="O249" s="28">
        <v>5.7063200741142319</v>
      </c>
      <c r="P249" s="29">
        <v>587609.1</v>
      </c>
      <c r="Q249" s="28">
        <v>7.5457708074977043</v>
      </c>
      <c r="R249" s="30">
        <v>8589.1</v>
      </c>
      <c r="S249" s="31">
        <v>10.831034217787661</v>
      </c>
    </row>
    <row r="250" spans="1:19" ht="14.25" customHeight="1" x14ac:dyDescent="0.2">
      <c r="A250" s="26" t="s">
        <v>19</v>
      </c>
      <c r="B250" s="27">
        <f t="shared" si="12"/>
        <v>9578866.9999999981</v>
      </c>
      <c r="C250" s="28">
        <f t="shared" si="13"/>
        <v>0.9178819658942966</v>
      </c>
      <c r="D250" s="29">
        <v>8112329.0999999996</v>
      </c>
      <c r="E250" s="28">
        <v>0.18845742932199339</v>
      </c>
      <c r="F250" s="29">
        <f t="shared" si="14"/>
        <v>1466537.9</v>
      </c>
      <c r="G250" s="28">
        <f t="shared" si="15"/>
        <v>4.9527806850405982</v>
      </c>
      <c r="H250" s="29">
        <v>18313.8</v>
      </c>
      <c r="I250" s="28">
        <v>4.7458981205429778</v>
      </c>
      <c r="J250" s="29">
        <v>85816.1</v>
      </c>
      <c r="K250" s="28">
        <v>2.578690828410986</v>
      </c>
      <c r="L250" s="29">
        <v>179914.1</v>
      </c>
      <c r="M250" s="28">
        <v>2.66786651518697</v>
      </c>
      <c r="N250" s="29">
        <v>314342.7</v>
      </c>
      <c r="O250" s="28">
        <v>5.3333554206921301</v>
      </c>
      <c r="P250" s="29">
        <v>866572.5</v>
      </c>
      <c r="Q250" s="28">
        <v>5.5218606902480749</v>
      </c>
      <c r="R250" s="30">
        <v>1578.7</v>
      </c>
      <c r="S250" s="31">
        <v>8.6471128143409164</v>
      </c>
    </row>
    <row r="251" spans="1:19" ht="14.25" customHeight="1" x14ac:dyDescent="0.2">
      <c r="A251" s="26" t="s">
        <v>20</v>
      </c>
      <c r="B251" s="27">
        <f t="shared" ref="B251:B284" si="16">D251+H251+J251+L251+N251+P251+R251</f>
        <v>7398975.4000000004</v>
      </c>
      <c r="C251" s="28">
        <f t="shared" ref="C251:C284" si="17">(D251*E251+H251*I251+J251*K251+L251*M251+N251*O251+P251*Q251+R251*S251)/(D251+H251+J251+L251+N251+P251+R251)</f>
        <v>0.93641490847503006</v>
      </c>
      <c r="D251" s="29">
        <v>6329595.0999999996</v>
      </c>
      <c r="E251" s="28">
        <v>0.2539696468104255</v>
      </c>
      <c r="F251" s="29">
        <f t="shared" si="14"/>
        <v>1069380.2999999998</v>
      </c>
      <c r="G251" s="28">
        <f t="shared" si="15"/>
        <v>4.9757657215117961</v>
      </c>
      <c r="H251" s="29">
        <v>15503.4</v>
      </c>
      <c r="I251" s="28">
        <v>3.9705745191377382</v>
      </c>
      <c r="J251" s="29">
        <v>100786.2</v>
      </c>
      <c r="K251" s="28">
        <v>4.5134837309076055</v>
      </c>
      <c r="L251" s="29">
        <v>173201.7</v>
      </c>
      <c r="M251" s="28">
        <v>2.8441287989667541</v>
      </c>
      <c r="N251" s="29">
        <v>284375.40000000002</v>
      </c>
      <c r="O251" s="28">
        <v>5.1005336607878178</v>
      </c>
      <c r="P251" s="29">
        <v>492580.6</v>
      </c>
      <c r="Q251" s="28">
        <v>5.7579723765004145</v>
      </c>
      <c r="R251" s="29">
        <v>2933</v>
      </c>
      <c r="S251" s="28">
        <v>8.5890998977156485</v>
      </c>
    </row>
    <row r="252" spans="1:19" ht="14.25" customHeight="1" x14ac:dyDescent="0.2">
      <c r="A252" s="26" t="s">
        <v>21</v>
      </c>
      <c r="B252" s="27">
        <f t="shared" si="16"/>
        <v>7160872.7999999998</v>
      </c>
      <c r="C252" s="28">
        <f t="shared" si="17"/>
        <v>1.0012140270107857</v>
      </c>
      <c r="D252" s="29">
        <v>6099982</v>
      </c>
      <c r="E252" s="28">
        <v>0.35686855584164023</v>
      </c>
      <c r="F252" s="29">
        <f t="shared" ref="F252:F275" si="18">H252+J252+L252+N252+P252+R252</f>
        <v>1060890.7999999998</v>
      </c>
      <c r="G252" s="28">
        <f t="shared" ref="G252:G275" si="19">(H252*I252+J252*K252+L252*M252+N252*O252+P252*Q252+R252*S252)/(H252+J252+L252+N252+P252+R252)</f>
        <v>4.7061153947230014</v>
      </c>
      <c r="H252" s="29">
        <v>11667.1</v>
      </c>
      <c r="I252" s="28">
        <v>4.0867029510332475</v>
      </c>
      <c r="J252" s="29">
        <v>94409.600000000006</v>
      </c>
      <c r="K252" s="28">
        <v>3.4225570810595531</v>
      </c>
      <c r="L252" s="29">
        <v>158964.9</v>
      </c>
      <c r="M252" s="28">
        <v>2.4516374746878085</v>
      </c>
      <c r="N252" s="29">
        <v>274164.8</v>
      </c>
      <c r="O252" s="28">
        <v>5.320741816600818</v>
      </c>
      <c r="P252" s="29">
        <v>518580.4</v>
      </c>
      <c r="Q252" s="28">
        <v>5.3046779168668934</v>
      </c>
      <c r="R252" s="30">
        <v>3104</v>
      </c>
      <c r="S252" s="31">
        <v>7.2441659149484527</v>
      </c>
    </row>
    <row r="253" spans="1:19" ht="14.25" customHeight="1" x14ac:dyDescent="0.2">
      <c r="A253" s="26" t="s">
        <v>22</v>
      </c>
      <c r="B253" s="27">
        <f t="shared" si="16"/>
        <v>6558517.5</v>
      </c>
      <c r="C253" s="28">
        <f t="shared" si="17"/>
        <v>0.80713712588248809</v>
      </c>
      <c r="D253" s="29">
        <v>5696913.9000000004</v>
      </c>
      <c r="E253" s="28">
        <v>0.24707038893461253</v>
      </c>
      <c r="F253" s="29">
        <f t="shared" si="18"/>
        <v>861603.6</v>
      </c>
      <c r="G253" s="28">
        <f t="shared" si="19"/>
        <v>4.5102924732440766</v>
      </c>
      <c r="H253" s="29">
        <v>11813.2</v>
      </c>
      <c r="I253" s="28">
        <v>2.3197628923577018</v>
      </c>
      <c r="J253" s="29">
        <v>45375.6</v>
      </c>
      <c r="K253" s="28">
        <v>3.0102858364407301</v>
      </c>
      <c r="L253" s="29">
        <v>164142.29999999999</v>
      </c>
      <c r="M253" s="28">
        <v>2.7533353072303726</v>
      </c>
      <c r="N253" s="29">
        <v>251916.5</v>
      </c>
      <c r="O253" s="28">
        <v>4.2566105276946926</v>
      </c>
      <c r="P253" s="29">
        <v>386105.5</v>
      </c>
      <c r="Q253" s="28">
        <v>5.6407281118761583</v>
      </c>
      <c r="R253" s="30">
        <v>2250.5</v>
      </c>
      <c r="S253" s="31">
        <v>8.8520413241501892</v>
      </c>
    </row>
    <row r="254" spans="1:19" ht="14.25" customHeight="1" x14ac:dyDescent="0.2">
      <c r="A254" s="26" t="s">
        <v>23</v>
      </c>
      <c r="B254" s="27">
        <f t="shared" si="16"/>
        <v>7800615.7000000002</v>
      </c>
      <c r="C254" s="28">
        <f t="shared" si="17"/>
        <v>0.83774319583516987</v>
      </c>
      <c r="D254" s="29">
        <v>6568964.0999999996</v>
      </c>
      <c r="E254" s="28">
        <v>0.16001393796626168</v>
      </c>
      <c r="F254" s="29">
        <f t="shared" si="18"/>
        <v>1231651.6000000001</v>
      </c>
      <c r="G254" s="28">
        <f t="shared" si="19"/>
        <v>4.4523848399985839</v>
      </c>
      <c r="H254" s="29">
        <v>57468.4</v>
      </c>
      <c r="I254" s="28">
        <v>0.40307790020254614</v>
      </c>
      <c r="J254" s="29">
        <v>57898.7</v>
      </c>
      <c r="K254" s="28">
        <v>3.6926770894683303</v>
      </c>
      <c r="L254" s="29">
        <v>221940.80000000005</v>
      </c>
      <c r="M254" s="28">
        <v>4.0241923521948193</v>
      </c>
      <c r="N254" s="29">
        <v>339895.2</v>
      </c>
      <c r="O254" s="28">
        <v>4.3403098072582376</v>
      </c>
      <c r="P254" s="29">
        <v>551186.30000000005</v>
      </c>
      <c r="Q254" s="28">
        <v>5.1515331458710065</v>
      </c>
      <c r="R254" s="30">
        <v>3262.2</v>
      </c>
      <c r="S254" s="31">
        <v>11.950227760407088</v>
      </c>
    </row>
    <row r="255" spans="1:19" ht="14.25" customHeight="1" x14ac:dyDescent="0.2">
      <c r="A255" s="26" t="s">
        <v>24</v>
      </c>
      <c r="B255" s="27">
        <f t="shared" si="16"/>
        <v>7971084.8999999994</v>
      </c>
      <c r="C255" s="28">
        <f t="shared" si="17"/>
        <v>1.3854685997636287</v>
      </c>
      <c r="D255" s="29">
        <v>6697911</v>
      </c>
      <c r="E255" s="28">
        <v>0.5841789253395574</v>
      </c>
      <c r="F255" s="29">
        <f t="shared" si="18"/>
        <v>1273173.9000000001</v>
      </c>
      <c r="G255" s="28">
        <f t="shared" si="19"/>
        <v>5.60089190094142</v>
      </c>
      <c r="H255" s="29">
        <v>16353.8</v>
      </c>
      <c r="I255" s="28">
        <v>2.2204715112084044</v>
      </c>
      <c r="J255" s="29">
        <v>87663.1</v>
      </c>
      <c r="K255" s="28">
        <v>5.9595570884442841</v>
      </c>
      <c r="L255" s="29">
        <v>205440.9</v>
      </c>
      <c r="M255" s="28">
        <v>4.462989570236501</v>
      </c>
      <c r="N255" s="29">
        <v>527700.80000000005</v>
      </c>
      <c r="O255" s="28">
        <v>6.7317296126896169</v>
      </c>
      <c r="P255" s="29">
        <v>434633.3</v>
      </c>
      <c r="Q255" s="28">
        <v>4.8088212408023034</v>
      </c>
      <c r="R255" s="30">
        <v>1382</v>
      </c>
      <c r="S255" s="31">
        <v>9.3121910274963824</v>
      </c>
    </row>
    <row r="256" spans="1:19" ht="14.25" customHeight="1" x14ac:dyDescent="0.2">
      <c r="A256" s="26" t="s">
        <v>25</v>
      </c>
      <c r="B256" s="27">
        <f t="shared" si="16"/>
        <v>8530483.5</v>
      </c>
      <c r="C256" s="28">
        <f t="shared" si="17"/>
        <v>0.7999060135336995</v>
      </c>
      <c r="D256" s="29">
        <v>7426331.7999999998</v>
      </c>
      <c r="E256" s="28">
        <v>0.16069349904349817</v>
      </c>
      <c r="F256" s="29">
        <f t="shared" si="18"/>
        <v>1104151.7</v>
      </c>
      <c r="G256" s="28">
        <f t="shared" si="19"/>
        <v>5.0991379246167003</v>
      </c>
      <c r="H256" s="29">
        <v>21383.1</v>
      </c>
      <c r="I256" s="28">
        <v>3.9230045222629091</v>
      </c>
      <c r="J256" s="29">
        <v>111616.9</v>
      </c>
      <c r="K256" s="28">
        <v>5.6189658465698304</v>
      </c>
      <c r="L256" s="29">
        <v>199102.1</v>
      </c>
      <c r="M256" s="28">
        <v>4.2293089575649878</v>
      </c>
      <c r="N256" s="29">
        <v>317082.2</v>
      </c>
      <c r="O256" s="28">
        <v>5.4026325918011171</v>
      </c>
      <c r="P256" s="29">
        <v>451547.6</v>
      </c>
      <c r="Q256" s="28">
        <v>5.1606960661511661</v>
      </c>
      <c r="R256" s="30">
        <v>3419.8</v>
      </c>
      <c r="S256" s="31">
        <v>9.8606395110825193</v>
      </c>
    </row>
    <row r="257" spans="1:19" ht="14.25" customHeight="1" x14ac:dyDescent="0.2">
      <c r="A257" s="26" t="s">
        <v>26</v>
      </c>
      <c r="B257" s="27">
        <f t="shared" si="16"/>
        <v>10340436.5</v>
      </c>
      <c r="C257" s="28">
        <f t="shared" si="17"/>
        <v>0.72940382748832688</v>
      </c>
      <c r="D257" s="29">
        <v>9101211.0999999996</v>
      </c>
      <c r="E257" s="28">
        <v>0.21531168978159398</v>
      </c>
      <c r="F257" s="29">
        <f t="shared" si="18"/>
        <v>1239225.3999999999</v>
      </c>
      <c r="G257" s="28">
        <f t="shared" si="19"/>
        <v>4.505037437095786</v>
      </c>
      <c r="H257" s="29">
        <v>9640</v>
      </c>
      <c r="I257" s="28">
        <v>3.5076671161825721</v>
      </c>
      <c r="J257" s="29">
        <v>65008.6</v>
      </c>
      <c r="K257" s="28">
        <v>3.7138775946567066</v>
      </c>
      <c r="L257" s="29">
        <v>187708.5</v>
      </c>
      <c r="M257" s="28">
        <v>3.1110008124299111</v>
      </c>
      <c r="N257" s="29">
        <v>400271.4</v>
      </c>
      <c r="O257" s="28">
        <v>4.8932254915040145</v>
      </c>
      <c r="P257" s="29">
        <v>564475</v>
      </c>
      <c r="Q257" s="28">
        <v>4.7065865946233227</v>
      </c>
      <c r="R257" s="30">
        <v>12121.9</v>
      </c>
      <c r="S257" s="31">
        <v>8.9242564284476842</v>
      </c>
    </row>
    <row r="258" spans="1:19" ht="14.25" customHeight="1" x14ac:dyDescent="0.2">
      <c r="A258" s="26" t="s">
        <v>27</v>
      </c>
      <c r="B258" s="27">
        <f t="shared" si="16"/>
        <v>8262684.2599999998</v>
      </c>
      <c r="C258" s="28">
        <f t="shared" si="17"/>
        <v>0.98969042271016183</v>
      </c>
      <c r="D258" s="29">
        <v>7008327.2000000002</v>
      </c>
      <c r="E258" s="28">
        <v>0.28049700262282273</v>
      </c>
      <c r="F258" s="29">
        <f t="shared" si="18"/>
        <v>1254357.06</v>
      </c>
      <c r="G258" s="28">
        <f t="shared" si="19"/>
        <v>4.9520865334787523</v>
      </c>
      <c r="H258" s="29">
        <v>90273.46</v>
      </c>
      <c r="I258" s="28">
        <v>0.33138113904130845</v>
      </c>
      <c r="J258" s="29">
        <v>59171.3</v>
      </c>
      <c r="K258" s="28">
        <v>4.3477538266017488</v>
      </c>
      <c r="L258" s="29">
        <v>255464.4</v>
      </c>
      <c r="M258" s="28">
        <v>3.6335273877690981</v>
      </c>
      <c r="N258" s="29">
        <v>293927.2</v>
      </c>
      <c r="O258" s="28">
        <v>5.2309740371085081</v>
      </c>
      <c r="P258" s="29">
        <v>553636.6</v>
      </c>
      <c r="Q258" s="28">
        <v>6.2141284842801214</v>
      </c>
      <c r="R258" s="29">
        <v>1884.1</v>
      </c>
      <c r="S258" s="28">
        <v>9.7532641579533994</v>
      </c>
    </row>
    <row r="259" spans="1:19" ht="14.25" customHeight="1" x14ac:dyDescent="0.2">
      <c r="A259" s="26" t="s">
        <v>28</v>
      </c>
      <c r="B259" s="27">
        <f t="shared" si="16"/>
        <v>7440014.7999999998</v>
      </c>
      <c r="C259" s="28">
        <f t="shared" si="17"/>
        <v>1.0273905713198315</v>
      </c>
      <c r="D259" s="29">
        <v>6338982.0999999996</v>
      </c>
      <c r="E259" s="28">
        <v>0.25997846783634238</v>
      </c>
      <c r="F259" s="29">
        <f t="shared" si="18"/>
        <v>1101032.7</v>
      </c>
      <c r="G259" s="28">
        <f t="shared" si="19"/>
        <v>5.4456168304538091</v>
      </c>
      <c r="H259" s="29">
        <v>18453.7</v>
      </c>
      <c r="I259" s="28">
        <v>9.1769940445547498</v>
      </c>
      <c r="J259" s="29">
        <v>64547.6</v>
      </c>
      <c r="K259" s="28">
        <v>2.7674808978180443</v>
      </c>
      <c r="L259" s="29">
        <v>216387.4</v>
      </c>
      <c r="M259" s="28">
        <v>3.5795822076516468</v>
      </c>
      <c r="N259" s="29">
        <v>424955.2</v>
      </c>
      <c r="O259" s="28">
        <v>6.8279888279988095</v>
      </c>
      <c r="P259" s="29">
        <v>374580.3</v>
      </c>
      <c r="Q259" s="28">
        <v>5.20717637846945</v>
      </c>
      <c r="R259" s="30">
        <v>2108.5</v>
      </c>
      <c r="S259" s="31">
        <v>10.029367797012094</v>
      </c>
    </row>
    <row r="260" spans="1:19" ht="14.25" customHeight="1" thickBot="1" x14ac:dyDescent="0.25">
      <c r="A260" s="32" t="s">
        <v>29</v>
      </c>
      <c r="B260" s="33">
        <f t="shared" si="16"/>
        <v>8812750.4000000004</v>
      </c>
      <c r="C260" s="34">
        <f t="shared" si="17"/>
        <v>1.0622708075335936</v>
      </c>
      <c r="D260" s="35">
        <v>7325315.4000000004</v>
      </c>
      <c r="E260" s="34">
        <v>0.29756530142033205</v>
      </c>
      <c r="F260" s="35">
        <f t="shared" si="18"/>
        <v>1487435</v>
      </c>
      <c r="G260" s="34">
        <f t="shared" si="19"/>
        <v>4.8282901767136037</v>
      </c>
      <c r="H260" s="35">
        <v>17339.5</v>
      </c>
      <c r="I260" s="34">
        <v>2.4587094783586614</v>
      </c>
      <c r="J260" s="35">
        <v>124173.7</v>
      </c>
      <c r="K260" s="34">
        <v>4.4154424648697752</v>
      </c>
      <c r="L260" s="35">
        <v>246704.9</v>
      </c>
      <c r="M260" s="34">
        <v>3.7955638781394287</v>
      </c>
      <c r="N260" s="35">
        <v>401460.6</v>
      </c>
      <c r="O260" s="34">
        <v>5.9067756013915185</v>
      </c>
      <c r="P260" s="35">
        <v>695729.4</v>
      </c>
      <c r="Q260" s="34">
        <v>4.6931237346014125</v>
      </c>
      <c r="R260" s="35">
        <v>2026.9</v>
      </c>
      <c r="S260" s="34">
        <v>8.8742088904237999</v>
      </c>
    </row>
    <row r="261" spans="1:19" ht="14.25" customHeight="1" x14ac:dyDescent="0.2">
      <c r="A261" s="26" t="s">
        <v>50</v>
      </c>
      <c r="B261" s="27">
        <f t="shared" si="16"/>
        <v>7457220</v>
      </c>
      <c r="C261" s="28">
        <f t="shared" si="17"/>
        <v>1.6776704513210015</v>
      </c>
      <c r="D261" s="29">
        <v>6511575</v>
      </c>
      <c r="E261" s="28">
        <v>1.2484433839739233</v>
      </c>
      <c r="F261" s="29">
        <f t="shared" si="18"/>
        <v>945645.00000000012</v>
      </c>
      <c r="G261" s="28">
        <f t="shared" si="19"/>
        <v>4.6332660935128924</v>
      </c>
      <c r="H261" s="29">
        <v>6896.4</v>
      </c>
      <c r="I261" s="28">
        <v>4.243869555130213</v>
      </c>
      <c r="J261" s="29">
        <v>90457.600000000006</v>
      </c>
      <c r="K261" s="28">
        <v>3.0548467458787325</v>
      </c>
      <c r="L261" s="29">
        <v>189470.2</v>
      </c>
      <c r="M261" s="28">
        <v>3.9710035351205617</v>
      </c>
      <c r="N261" s="29">
        <v>326166.40000000002</v>
      </c>
      <c r="O261" s="28">
        <v>5.3289529240289619</v>
      </c>
      <c r="P261" s="29">
        <v>328027.09999999998</v>
      </c>
      <c r="Q261" s="28">
        <v>4.7301846249898256</v>
      </c>
      <c r="R261" s="30">
        <v>4627.3</v>
      </c>
      <c r="S261" s="31">
        <v>7.2790651135651459</v>
      </c>
    </row>
    <row r="262" spans="1:19" ht="14.25" customHeight="1" x14ac:dyDescent="0.2">
      <c r="A262" s="26" t="s">
        <v>19</v>
      </c>
      <c r="B262" s="27">
        <f t="shared" si="16"/>
        <v>6908406.5999999996</v>
      </c>
      <c r="C262" s="28">
        <f t="shared" si="17"/>
        <v>1.6698345536002472</v>
      </c>
      <c r="D262" s="29">
        <v>5930461.4000000004</v>
      </c>
      <c r="E262" s="28">
        <v>1.1382122568068649</v>
      </c>
      <c r="F262" s="29">
        <f t="shared" si="18"/>
        <v>977945.2</v>
      </c>
      <c r="G262" s="28">
        <f t="shared" si="19"/>
        <v>4.8937018117170581</v>
      </c>
      <c r="H262" s="29">
        <v>14905.2</v>
      </c>
      <c r="I262" s="28">
        <v>5.1300996296594477</v>
      </c>
      <c r="J262" s="29">
        <v>74957.3</v>
      </c>
      <c r="K262" s="28">
        <v>3.9004778187047826</v>
      </c>
      <c r="L262" s="29">
        <v>137974.29999999999</v>
      </c>
      <c r="M262" s="28">
        <v>3.3647862174332466</v>
      </c>
      <c r="N262" s="29">
        <v>329770.7</v>
      </c>
      <c r="O262" s="28">
        <v>5.7022285727628317</v>
      </c>
      <c r="P262" s="29">
        <v>415201.1</v>
      </c>
      <c r="Q262" s="28">
        <v>4.9036032924768262</v>
      </c>
      <c r="R262" s="30">
        <v>5136.6000000000004</v>
      </c>
      <c r="S262" s="31">
        <v>7.0619355215512227</v>
      </c>
    </row>
    <row r="263" spans="1:19" ht="14.25" customHeight="1" x14ac:dyDescent="0.2">
      <c r="A263" s="26" t="s">
        <v>20</v>
      </c>
      <c r="B263" s="27">
        <f t="shared" si="16"/>
        <v>8581356.5999999996</v>
      </c>
      <c r="C263" s="28">
        <f t="shared" si="17"/>
        <v>1.4793344580273007</v>
      </c>
      <c r="D263" s="29">
        <v>7259558.7000000002</v>
      </c>
      <c r="E263" s="28">
        <v>0.72235662341293561</v>
      </c>
      <c r="F263" s="29">
        <f t="shared" si="18"/>
        <v>1321797.9000000001</v>
      </c>
      <c r="G263" s="28">
        <f t="shared" si="19"/>
        <v>5.6367968242346276</v>
      </c>
      <c r="H263" s="29">
        <v>69228.5</v>
      </c>
      <c r="I263" s="28">
        <v>7.0351021039022941</v>
      </c>
      <c r="J263" s="29">
        <v>74657</v>
      </c>
      <c r="K263" s="28">
        <v>5.5869527304874289</v>
      </c>
      <c r="L263" s="29">
        <v>196935.1</v>
      </c>
      <c r="M263" s="28">
        <v>5.5332668478092524</v>
      </c>
      <c r="N263" s="29">
        <v>455490</v>
      </c>
      <c r="O263" s="28">
        <v>5.981670831412325</v>
      </c>
      <c r="P263" s="29">
        <v>523355.7</v>
      </c>
      <c r="Q263" s="28">
        <v>5.1876060125073638</v>
      </c>
      <c r="R263" s="29">
        <v>2131.6</v>
      </c>
      <c r="S263" s="28">
        <v>8.1265837868267958</v>
      </c>
    </row>
    <row r="264" spans="1:19" ht="14.25" customHeight="1" x14ac:dyDescent="0.2">
      <c r="A264" s="26" t="s">
        <v>21</v>
      </c>
      <c r="B264" s="27">
        <f t="shared" si="16"/>
        <v>7878006.6000000006</v>
      </c>
      <c r="C264" s="28">
        <f t="shared" si="17"/>
        <v>0.85166763670901224</v>
      </c>
      <c r="D264" s="29">
        <v>7021503.9000000004</v>
      </c>
      <c r="E264" s="28">
        <v>0.39534072024085903</v>
      </c>
      <c r="F264" s="29">
        <f t="shared" si="18"/>
        <v>856502.70000000007</v>
      </c>
      <c r="G264" s="28">
        <f t="shared" si="19"/>
        <v>4.5925796310974851</v>
      </c>
      <c r="H264" s="29">
        <v>40131.200000000004</v>
      </c>
      <c r="I264" s="28">
        <v>2.3653437225899099</v>
      </c>
      <c r="J264" s="29">
        <v>94502.1</v>
      </c>
      <c r="K264" s="28">
        <v>3.4158887474458197</v>
      </c>
      <c r="L264" s="29">
        <v>115117.7</v>
      </c>
      <c r="M264" s="28">
        <v>5.1239605030329791</v>
      </c>
      <c r="N264" s="29">
        <v>302573.3</v>
      </c>
      <c r="O264" s="28">
        <v>5.2450463573620008</v>
      </c>
      <c r="P264" s="29">
        <v>302615.40000000002</v>
      </c>
      <c r="Q264" s="28">
        <v>4.3795355523876198</v>
      </c>
      <c r="R264" s="30">
        <v>1563</v>
      </c>
      <c r="S264" s="31">
        <v>8.726600127959049</v>
      </c>
    </row>
    <row r="265" spans="1:19" ht="14.25" customHeight="1" x14ac:dyDescent="0.2">
      <c r="A265" s="26" t="s">
        <v>22</v>
      </c>
      <c r="B265" s="27">
        <f t="shared" si="16"/>
        <v>8300200.4999999991</v>
      </c>
      <c r="C265" s="28">
        <f t="shared" si="17"/>
        <v>1.0182919416223744</v>
      </c>
      <c r="D265" s="29">
        <v>6880183</v>
      </c>
      <c r="E265" s="28">
        <v>0.36683169779059699</v>
      </c>
      <c r="F265" s="29">
        <f t="shared" si="18"/>
        <v>1420017.5</v>
      </c>
      <c r="G265" s="28">
        <f t="shared" si="19"/>
        <v>4.1747077567706032</v>
      </c>
      <c r="H265" s="29">
        <v>96700.5</v>
      </c>
      <c r="I265" s="28">
        <v>0.61526020030920203</v>
      </c>
      <c r="J265" s="29">
        <v>69601.600000000006</v>
      </c>
      <c r="K265" s="28">
        <v>3.5535362549136793</v>
      </c>
      <c r="L265" s="29">
        <v>159963.9</v>
      </c>
      <c r="M265" s="28">
        <v>2.42229926877252</v>
      </c>
      <c r="N265" s="29">
        <v>274224.8</v>
      </c>
      <c r="O265" s="28">
        <v>3.7235429217196998</v>
      </c>
      <c r="P265" s="29">
        <v>817740.6</v>
      </c>
      <c r="Q265" s="28">
        <v>5.1357943007843794</v>
      </c>
      <c r="R265" s="30">
        <v>1786.1</v>
      </c>
      <c r="S265" s="31">
        <v>7.2865629024130794</v>
      </c>
    </row>
    <row r="266" spans="1:19" ht="14.25" customHeight="1" x14ac:dyDescent="0.2">
      <c r="A266" s="26" t="s">
        <v>23</v>
      </c>
      <c r="B266" s="27">
        <f t="shared" si="16"/>
        <v>8606517.0999999996</v>
      </c>
      <c r="C266" s="28">
        <f t="shared" si="17"/>
        <v>0.98355008067084415</v>
      </c>
      <c r="D266" s="29">
        <v>7376842</v>
      </c>
      <c r="E266" s="28">
        <v>0.40027327113688999</v>
      </c>
      <c r="F266" s="29">
        <f t="shared" si="18"/>
        <v>1229675.1000000001</v>
      </c>
      <c r="G266" s="28">
        <f t="shared" si="19"/>
        <v>4.4826376577032434</v>
      </c>
      <c r="H266" s="29">
        <v>21307.200000000001</v>
      </c>
      <c r="I266" s="28">
        <v>1.9309127900428</v>
      </c>
      <c r="J266" s="29">
        <v>101383.8</v>
      </c>
      <c r="K266" s="28">
        <v>3.69460318117885</v>
      </c>
      <c r="L266" s="29">
        <v>183601</v>
      </c>
      <c r="M266" s="28">
        <v>7.5662749494828496</v>
      </c>
      <c r="N266" s="29">
        <v>533441.69999999995</v>
      </c>
      <c r="O266" s="28">
        <v>4.1023301984078104</v>
      </c>
      <c r="P266" s="29">
        <v>387473.3</v>
      </c>
      <c r="Q266" s="28">
        <v>3.8627997774298302</v>
      </c>
      <c r="R266" s="30">
        <v>2468.1</v>
      </c>
      <c r="S266" s="31">
        <v>8.9993257971719096</v>
      </c>
    </row>
    <row r="267" spans="1:19" ht="14.25" customHeight="1" x14ac:dyDescent="0.2">
      <c r="A267" s="26" t="s">
        <v>24</v>
      </c>
      <c r="B267" s="27">
        <f t="shared" si="16"/>
        <v>8592953.6999999993</v>
      </c>
      <c r="C267" s="28">
        <f t="shared" si="17"/>
        <v>0.79618379556729124</v>
      </c>
      <c r="D267" s="29">
        <v>7624307.5999999996</v>
      </c>
      <c r="E267" s="28">
        <v>0.39744252671547498</v>
      </c>
      <c r="F267" s="29">
        <f t="shared" si="18"/>
        <v>968646.1</v>
      </c>
      <c r="G267" s="28">
        <f t="shared" si="19"/>
        <v>3.934715078086827</v>
      </c>
      <c r="H267" s="29">
        <v>43416.800000000003</v>
      </c>
      <c r="I267" s="28">
        <v>1.31885159661698</v>
      </c>
      <c r="J267" s="29">
        <v>91620.5</v>
      </c>
      <c r="K267" s="28">
        <v>3.3682772414470601</v>
      </c>
      <c r="L267" s="29">
        <v>118016.4</v>
      </c>
      <c r="M267" s="28">
        <v>3.2885675889113704</v>
      </c>
      <c r="N267" s="29">
        <v>264984.7</v>
      </c>
      <c r="O267" s="28">
        <v>4.0933583259712698</v>
      </c>
      <c r="P267" s="29">
        <v>429821</v>
      </c>
      <c r="Q267" s="28">
        <v>4.2799417873952201</v>
      </c>
      <c r="R267" s="30">
        <v>20786.7</v>
      </c>
      <c r="S267" s="31">
        <v>6.40273631697191</v>
      </c>
    </row>
    <row r="268" spans="1:19" ht="14.25" customHeight="1" x14ac:dyDescent="0.2">
      <c r="A268" s="26" t="s">
        <v>25</v>
      </c>
      <c r="B268" s="27">
        <f t="shared" si="16"/>
        <v>9003762.0999999996</v>
      </c>
      <c r="C268" s="28">
        <f t="shared" si="17"/>
        <v>0.80134557264679407</v>
      </c>
      <c r="D268" s="29">
        <v>8004339.0999999996</v>
      </c>
      <c r="E268" s="28">
        <v>0.40078743827832108</v>
      </c>
      <c r="F268" s="29">
        <f t="shared" si="18"/>
        <v>999423</v>
      </c>
      <c r="G268" s="28">
        <f t="shared" si="19"/>
        <v>4.0093997566595911</v>
      </c>
      <c r="H268" s="29">
        <v>34873.300000000003</v>
      </c>
      <c r="I268" s="28">
        <v>3.3179732632128296</v>
      </c>
      <c r="J268" s="29">
        <v>88474</v>
      </c>
      <c r="K268" s="28">
        <v>6.3493972579514892</v>
      </c>
      <c r="L268" s="29">
        <v>111095.5</v>
      </c>
      <c r="M268" s="28">
        <v>3.76676263214982</v>
      </c>
      <c r="N268" s="29">
        <v>302611.8</v>
      </c>
      <c r="O268" s="28">
        <v>3.7565550748516698</v>
      </c>
      <c r="P268" s="29">
        <v>457136.5</v>
      </c>
      <c r="Q268" s="28">
        <v>3.7858776973617294</v>
      </c>
      <c r="R268" s="30">
        <v>5231.9000000000005</v>
      </c>
      <c r="S268" s="31">
        <v>8.3545044821193102</v>
      </c>
    </row>
    <row r="269" spans="1:19" ht="14.25" customHeight="1" x14ac:dyDescent="0.2">
      <c r="A269" s="26" t="s">
        <v>26</v>
      </c>
      <c r="B269" s="27">
        <f t="shared" si="16"/>
        <v>8925043.4000000004</v>
      </c>
      <c r="C269" s="28">
        <f t="shared" si="17"/>
        <v>0.85611914929175603</v>
      </c>
      <c r="D269" s="29">
        <v>7843795.2000000002</v>
      </c>
      <c r="E269" s="28">
        <v>0.43146757758285198</v>
      </c>
      <c r="F269" s="29">
        <f t="shared" si="18"/>
        <v>1081248.2</v>
      </c>
      <c r="G269" s="28">
        <f t="shared" si="19"/>
        <v>3.9367068994889416</v>
      </c>
      <c r="H269" s="29">
        <v>98917.8</v>
      </c>
      <c r="I269" s="28">
        <v>7.320720709518409</v>
      </c>
      <c r="J269" s="29">
        <v>58134.5</v>
      </c>
      <c r="K269" s="28">
        <v>4.0936528395359</v>
      </c>
      <c r="L269" s="29">
        <v>97200.9</v>
      </c>
      <c r="M269" s="28">
        <v>2.49096752190566</v>
      </c>
      <c r="N269" s="29">
        <v>281445.5</v>
      </c>
      <c r="O269" s="28">
        <v>3.5123436295836994</v>
      </c>
      <c r="P269" s="29">
        <v>500017.8</v>
      </c>
      <c r="Q269" s="28">
        <v>3.7436246109638502</v>
      </c>
      <c r="R269" s="30">
        <v>45531.7</v>
      </c>
      <c r="S269" s="31">
        <v>4.2143971123415103</v>
      </c>
    </row>
    <row r="270" spans="1:19" ht="14.25" customHeight="1" x14ac:dyDescent="0.2">
      <c r="A270" s="26" t="s">
        <v>27</v>
      </c>
      <c r="B270" s="27">
        <f t="shared" si="16"/>
        <v>9184435.9000000004</v>
      </c>
      <c r="C270" s="28">
        <f t="shared" si="17"/>
        <v>0.72513138950645817</v>
      </c>
      <c r="D270" s="29">
        <v>8195483.2000000002</v>
      </c>
      <c r="E270" s="28">
        <v>0.38640891521807996</v>
      </c>
      <c r="F270" s="29">
        <f t="shared" si="18"/>
        <v>988952.7</v>
      </c>
      <c r="G270" s="28">
        <f t="shared" si="19"/>
        <v>3.5321355541068842</v>
      </c>
      <c r="H270" s="29">
        <v>27013.599999999999</v>
      </c>
      <c r="I270" s="28">
        <v>2.3180294000059196</v>
      </c>
      <c r="J270" s="29">
        <v>82704.900000000009</v>
      </c>
      <c r="K270" s="28">
        <v>2.7181835779984</v>
      </c>
      <c r="L270" s="29">
        <v>135491.1</v>
      </c>
      <c r="M270" s="28">
        <v>2.9281071450449496</v>
      </c>
      <c r="N270" s="29">
        <v>354709.4</v>
      </c>
      <c r="O270" s="28">
        <v>4.0494100015392895</v>
      </c>
      <c r="P270" s="29">
        <v>376747.2</v>
      </c>
      <c r="Q270" s="28">
        <v>3.4699429431724997</v>
      </c>
      <c r="R270" s="29">
        <v>12286.5</v>
      </c>
      <c r="S270" s="28">
        <v>5.3149420095226496</v>
      </c>
    </row>
    <row r="271" spans="1:19" ht="14.25" customHeight="1" x14ac:dyDescent="0.2">
      <c r="A271" s="26" t="s">
        <v>28</v>
      </c>
      <c r="B271" s="27">
        <f t="shared" si="16"/>
        <v>9008013.2000000011</v>
      </c>
      <c r="C271" s="28">
        <f t="shared" si="17"/>
        <v>0.6432610681565164</v>
      </c>
      <c r="D271" s="29">
        <v>7920998.7000000002</v>
      </c>
      <c r="E271" s="28">
        <v>0.30061954876977798</v>
      </c>
      <c r="F271" s="29">
        <f t="shared" si="18"/>
        <v>1087014.5</v>
      </c>
      <c r="G271" s="28">
        <f t="shared" si="19"/>
        <v>3.1400658758461844</v>
      </c>
      <c r="H271" s="29">
        <v>24634.400000000001</v>
      </c>
      <c r="I271" s="28">
        <v>2.2436626424836801</v>
      </c>
      <c r="J271" s="29">
        <v>135079.79999999999</v>
      </c>
      <c r="K271" s="28">
        <v>1.31990316834938</v>
      </c>
      <c r="L271" s="29">
        <v>145945.70000000001</v>
      </c>
      <c r="M271" s="28">
        <v>3.06040831624364</v>
      </c>
      <c r="N271" s="29">
        <v>283860.60000000003</v>
      </c>
      <c r="O271" s="28">
        <v>3.3879315128623002</v>
      </c>
      <c r="P271" s="29">
        <v>450118.6</v>
      </c>
      <c r="Q271" s="28">
        <v>3.4020957054429699</v>
      </c>
      <c r="R271" s="30">
        <v>47375.4</v>
      </c>
      <c r="S271" s="31">
        <v>5.0666239651802396</v>
      </c>
    </row>
    <row r="272" spans="1:19" ht="14.25" customHeight="1" thickBot="1" x14ac:dyDescent="0.25">
      <c r="A272" s="32" t="s">
        <v>29</v>
      </c>
      <c r="B272" s="33">
        <f t="shared" si="16"/>
        <v>9044251.2000000011</v>
      </c>
      <c r="C272" s="34">
        <f t="shared" si="17"/>
        <v>0.73624150443764746</v>
      </c>
      <c r="D272" s="35">
        <v>7845108.4000000004</v>
      </c>
      <c r="E272" s="34">
        <v>0.28989202137729503</v>
      </c>
      <c r="F272" s="35">
        <f t="shared" si="18"/>
        <v>1199142.8</v>
      </c>
      <c r="G272" s="34">
        <f t="shared" si="19"/>
        <v>3.6563775206756048</v>
      </c>
      <c r="H272" s="35">
        <v>8927.4</v>
      </c>
      <c r="I272" s="34">
        <v>3.7054426820798896</v>
      </c>
      <c r="J272" s="35">
        <v>81072.5</v>
      </c>
      <c r="K272" s="34">
        <v>1.9974829072743501</v>
      </c>
      <c r="L272" s="35">
        <v>149674.20000000001</v>
      </c>
      <c r="M272" s="34">
        <v>2.3767172632290698</v>
      </c>
      <c r="N272" s="35">
        <v>383968.3</v>
      </c>
      <c r="O272" s="34">
        <v>3.6108442337557598</v>
      </c>
      <c r="P272" s="35">
        <v>568926.6</v>
      </c>
      <c r="Q272" s="34">
        <v>4.2378633640965298</v>
      </c>
      <c r="R272" s="35">
        <v>6573.8</v>
      </c>
      <c r="S272" s="34">
        <v>5.5191371809303602</v>
      </c>
    </row>
    <row r="273" spans="1:19" ht="14.25" customHeight="1" x14ac:dyDescent="0.2">
      <c r="A273" s="26" t="s">
        <v>68</v>
      </c>
      <c r="B273" s="27">
        <f t="shared" si="16"/>
        <v>8263338.5999999996</v>
      </c>
      <c r="C273" s="28">
        <f t="shared" si="17"/>
        <v>0.99092895564027883</v>
      </c>
      <c r="D273" s="29">
        <v>6764118.7999999998</v>
      </c>
      <c r="E273" s="28">
        <v>0.30733561923838498</v>
      </c>
      <c r="F273" s="29">
        <f t="shared" si="18"/>
        <v>1499219.8</v>
      </c>
      <c r="G273" s="28">
        <f t="shared" si="19"/>
        <v>4.0751375141923836</v>
      </c>
      <c r="H273" s="29">
        <v>70848.7</v>
      </c>
      <c r="I273" s="28">
        <v>2.8844242872487396</v>
      </c>
      <c r="J273" s="29">
        <v>128444.2</v>
      </c>
      <c r="K273" s="28">
        <v>3.4620320575004602</v>
      </c>
      <c r="L273" s="29">
        <v>147757.1</v>
      </c>
      <c r="M273" s="28">
        <v>3.1268858213919999</v>
      </c>
      <c r="N273" s="29">
        <v>427363</v>
      </c>
      <c r="O273" s="28">
        <v>4.1436268160790704</v>
      </c>
      <c r="P273" s="29">
        <v>676435</v>
      </c>
      <c r="Q273" s="28">
        <v>4.2788389630932793</v>
      </c>
      <c r="R273" s="30">
        <v>48371.8</v>
      </c>
      <c r="S273" s="31">
        <v>6.8900143885486997</v>
      </c>
    </row>
    <row r="274" spans="1:19" ht="14.25" customHeight="1" x14ac:dyDescent="0.2">
      <c r="A274" s="26" t="s">
        <v>19</v>
      </c>
      <c r="B274" s="27">
        <f t="shared" si="16"/>
        <v>8162870.9999999991</v>
      </c>
      <c r="C274" s="28">
        <f t="shared" si="17"/>
        <v>0.71322980946287107</v>
      </c>
      <c r="D274" s="29">
        <v>7152800.2999999998</v>
      </c>
      <c r="E274" s="28">
        <v>0.24627920773909998</v>
      </c>
      <c r="F274" s="29">
        <f t="shared" si="18"/>
        <v>1010070.7</v>
      </c>
      <c r="G274" s="28">
        <f t="shared" si="19"/>
        <v>4.0199333937713444</v>
      </c>
      <c r="H274" s="29">
        <v>27715.7</v>
      </c>
      <c r="I274" s="28">
        <v>3.7313698012317902</v>
      </c>
      <c r="J274" s="29">
        <v>124486.7</v>
      </c>
      <c r="K274" s="28">
        <v>2.5641355020255201</v>
      </c>
      <c r="L274" s="29">
        <v>105300.3</v>
      </c>
      <c r="M274" s="28">
        <v>2.7762137999606797</v>
      </c>
      <c r="N274" s="29">
        <v>237912.8</v>
      </c>
      <c r="O274" s="28">
        <v>4.2256266119351302</v>
      </c>
      <c r="P274" s="29">
        <v>499913.1</v>
      </c>
      <c r="Q274" s="28">
        <v>4.5258053289661699</v>
      </c>
      <c r="R274" s="30">
        <v>14742.1</v>
      </c>
      <c r="S274" s="31">
        <v>5.2653602268333497</v>
      </c>
    </row>
    <row r="275" spans="1:19" ht="14.25" customHeight="1" x14ac:dyDescent="0.2">
      <c r="A275" s="26" t="s">
        <v>20</v>
      </c>
      <c r="B275" s="27">
        <f t="shared" si="16"/>
        <v>8781568.9000000004</v>
      </c>
      <c r="C275" s="28">
        <f t="shared" si="17"/>
        <v>0.61985458167958996</v>
      </c>
      <c r="D275" s="29">
        <v>7731453.9000000004</v>
      </c>
      <c r="E275" s="28">
        <v>0.18810324782509499</v>
      </c>
      <c r="F275" s="29">
        <f t="shared" si="18"/>
        <v>1050115</v>
      </c>
      <c r="G275" s="28">
        <f t="shared" si="19"/>
        <v>3.7986164639110949</v>
      </c>
      <c r="H275" s="29">
        <v>40686.400000000001</v>
      </c>
      <c r="I275" s="28">
        <v>1.3301351065712399</v>
      </c>
      <c r="J275" s="29">
        <v>126316.1</v>
      </c>
      <c r="K275" s="28">
        <v>2.7194251247465702</v>
      </c>
      <c r="L275" s="29">
        <v>118623.7</v>
      </c>
      <c r="M275" s="28">
        <v>2.5903292175172403</v>
      </c>
      <c r="N275" s="29">
        <v>339768.1</v>
      </c>
      <c r="O275" s="28">
        <v>3.9707520658943598</v>
      </c>
      <c r="P275" s="29">
        <v>381303.7</v>
      </c>
      <c r="Q275" s="28">
        <v>4.3591803069311892</v>
      </c>
      <c r="R275" s="29">
        <v>43417</v>
      </c>
      <c r="S275" s="28">
        <v>6.2827381440449592</v>
      </c>
    </row>
    <row r="276" spans="1:19" ht="14.25" customHeight="1" x14ac:dyDescent="0.2">
      <c r="A276" s="26" t="s">
        <v>21</v>
      </c>
      <c r="B276" s="27">
        <f t="shared" si="16"/>
        <v>8504778.1999999993</v>
      </c>
      <c r="C276" s="28">
        <f t="shared" si="17"/>
        <v>0.5584270296431717</v>
      </c>
      <c r="D276" s="29">
        <v>7653867.9000000004</v>
      </c>
      <c r="E276" s="28">
        <v>0.21281286419902798</v>
      </c>
      <c r="F276" s="29">
        <f t="shared" ref="F276:F284" si="20">H276+J276+L276+N276+P276+R276</f>
        <v>850910.29999999993</v>
      </c>
      <c r="G276" s="28">
        <f t="shared" ref="G276:G284" si="21">(H276*I276+J276*K276+L276*M276+N276*O276+P276*Q276+R276*S276)/(H276+J276+L276+N276+P276+R276)</f>
        <v>3.6671979149858691</v>
      </c>
      <c r="H276" s="29">
        <v>58234.6</v>
      </c>
      <c r="I276" s="28">
        <v>1.6902209854622499</v>
      </c>
      <c r="J276" s="29">
        <v>85525.1</v>
      </c>
      <c r="K276" s="28">
        <v>2.2244022982726701</v>
      </c>
      <c r="L276" s="29">
        <v>114877.1</v>
      </c>
      <c r="M276" s="28">
        <v>2.8433242221469701</v>
      </c>
      <c r="N276" s="29">
        <v>245331.1</v>
      </c>
      <c r="O276" s="28">
        <v>3.5475077476928103</v>
      </c>
      <c r="P276" s="29">
        <v>287980.3</v>
      </c>
      <c r="Q276" s="28">
        <v>3.8966655219124404</v>
      </c>
      <c r="R276" s="30">
        <v>58962.1</v>
      </c>
      <c r="S276" s="31">
        <v>8.6949952766268499</v>
      </c>
    </row>
    <row r="277" spans="1:19" ht="14.25" customHeight="1" x14ac:dyDescent="0.2">
      <c r="A277" s="26" t="s">
        <v>22</v>
      </c>
      <c r="B277" s="27">
        <f t="shared" si="16"/>
        <v>10537738.9</v>
      </c>
      <c r="C277" s="28">
        <f t="shared" si="17"/>
        <v>0.92200926101898395</v>
      </c>
      <c r="D277" s="29">
        <v>8637186.9000000004</v>
      </c>
      <c r="E277" s="28">
        <v>0.25998022423249895</v>
      </c>
      <c r="F277" s="29">
        <f t="shared" si="20"/>
        <v>1900552</v>
      </c>
      <c r="G277" s="28">
        <f t="shared" si="21"/>
        <v>3.930644922633002</v>
      </c>
      <c r="H277" s="29">
        <v>66476.3</v>
      </c>
      <c r="I277" s="28">
        <v>5.2092572089601905</v>
      </c>
      <c r="J277" s="29">
        <v>230682.1</v>
      </c>
      <c r="K277" s="28">
        <v>3.2654478869405095</v>
      </c>
      <c r="L277" s="29">
        <v>471634.5</v>
      </c>
      <c r="M277" s="28">
        <v>3.2222135445986195</v>
      </c>
      <c r="N277" s="29">
        <v>409620.6</v>
      </c>
      <c r="O277" s="28">
        <v>4.2760037532292099</v>
      </c>
      <c r="P277" s="29">
        <v>714758.9</v>
      </c>
      <c r="Q277" s="28">
        <v>4.276641249238029</v>
      </c>
      <c r="R277" s="30">
        <v>7379.6</v>
      </c>
      <c r="S277" s="31">
        <v>5.8009724104287503</v>
      </c>
    </row>
    <row r="278" spans="1:19" ht="14.25" customHeight="1" x14ac:dyDescent="0.2">
      <c r="A278" s="26" t="s">
        <v>23</v>
      </c>
      <c r="B278" s="27">
        <f t="shared" si="16"/>
        <v>9782512.8000000007</v>
      </c>
      <c r="C278" s="28">
        <f t="shared" si="17"/>
        <v>0.5541906031546413</v>
      </c>
      <c r="D278" s="29">
        <v>8612641.8000000007</v>
      </c>
      <c r="E278" s="28">
        <v>0.18146187038685396</v>
      </c>
      <c r="F278" s="29">
        <f t="shared" si="20"/>
        <v>1169871</v>
      </c>
      <c r="G278" s="28">
        <f t="shared" si="21"/>
        <v>3.2982359413986662</v>
      </c>
      <c r="H278" s="29">
        <v>27720</v>
      </c>
      <c r="I278" s="28">
        <v>2.3772063492063498</v>
      </c>
      <c r="J278" s="29">
        <v>130375.1</v>
      </c>
      <c r="K278" s="28">
        <v>2.24936761697594</v>
      </c>
      <c r="L278" s="29">
        <v>105075.4</v>
      </c>
      <c r="M278" s="28">
        <v>2.5400686649777198</v>
      </c>
      <c r="N278" s="29">
        <v>405124</v>
      </c>
      <c r="O278" s="28">
        <v>3.5721006161076598</v>
      </c>
      <c r="P278" s="29">
        <v>465997.7</v>
      </c>
      <c r="Q278" s="28">
        <v>3.4410591983608496</v>
      </c>
      <c r="R278" s="30">
        <v>35578.800000000003</v>
      </c>
      <c r="S278" s="31">
        <v>5.1093572014795301</v>
      </c>
    </row>
    <row r="279" spans="1:19" ht="14.25" customHeight="1" x14ac:dyDescent="0.2">
      <c r="A279" s="26" t="s">
        <v>24</v>
      </c>
      <c r="B279" s="27">
        <f t="shared" si="16"/>
        <v>9910719.6000000015</v>
      </c>
      <c r="C279" s="28">
        <f t="shared" si="17"/>
        <v>0.51829895338780463</v>
      </c>
      <c r="D279" s="29">
        <v>8849738.5</v>
      </c>
      <c r="E279" s="28">
        <v>0.17259948223328897</v>
      </c>
      <c r="F279" s="29">
        <f t="shared" si="20"/>
        <v>1060981.1000000001</v>
      </c>
      <c r="G279" s="28">
        <f t="shared" si="21"/>
        <v>3.4018092433503289</v>
      </c>
      <c r="H279" s="29">
        <v>27133.1</v>
      </c>
      <c r="I279" s="28">
        <v>1.7444947683825298</v>
      </c>
      <c r="J279" s="29">
        <v>123641.9</v>
      </c>
      <c r="K279" s="28">
        <v>2.2752844383659605</v>
      </c>
      <c r="L279" s="29">
        <v>104875.8</v>
      </c>
      <c r="M279" s="28">
        <v>2.3332299729775596</v>
      </c>
      <c r="N279" s="29">
        <v>352900.3</v>
      </c>
      <c r="O279" s="28">
        <v>3.8472026490201303</v>
      </c>
      <c r="P279" s="29">
        <v>425060.5</v>
      </c>
      <c r="Q279" s="28">
        <v>3.5489728709207302</v>
      </c>
      <c r="R279" s="30">
        <v>27369.5</v>
      </c>
      <c r="S279" s="31">
        <v>6.2001409963645688</v>
      </c>
    </row>
    <row r="280" spans="1:19" ht="14.25" customHeight="1" x14ac:dyDescent="0.2">
      <c r="A280" s="26" t="s">
        <v>25</v>
      </c>
      <c r="B280" s="27">
        <f t="shared" si="16"/>
        <v>10112449.699999999</v>
      </c>
      <c r="C280" s="28">
        <f t="shared" si="17"/>
        <v>0.5420183207437862</v>
      </c>
      <c r="D280" s="29">
        <v>8701499.4000000004</v>
      </c>
      <c r="E280" s="28">
        <v>0.17827742250950501</v>
      </c>
      <c r="F280" s="29">
        <f t="shared" si="20"/>
        <v>1410950.3</v>
      </c>
      <c r="G280" s="28">
        <f t="shared" si="21"/>
        <v>2.785251982298738</v>
      </c>
      <c r="H280" s="29">
        <v>30790.5</v>
      </c>
      <c r="I280" s="28">
        <v>2.0563376690862403</v>
      </c>
      <c r="J280" s="29">
        <v>119038.7</v>
      </c>
      <c r="K280" s="28">
        <v>2.0926660489403903</v>
      </c>
      <c r="L280" s="29">
        <v>415503.1</v>
      </c>
      <c r="M280" s="28">
        <v>1.4244497381607999</v>
      </c>
      <c r="N280" s="29">
        <v>347540.9</v>
      </c>
      <c r="O280" s="28">
        <v>3.1397816458437</v>
      </c>
      <c r="P280" s="29">
        <v>456319.2</v>
      </c>
      <c r="Q280" s="28">
        <v>3.809225658267279</v>
      </c>
      <c r="R280" s="30">
        <v>41757.9</v>
      </c>
      <c r="S280" s="31">
        <v>4.6970652978238796</v>
      </c>
    </row>
    <row r="281" spans="1:19" ht="14.25" customHeight="1" x14ac:dyDescent="0.2">
      <c r="A281" s="26" t="s">
        <v>26</v>
      </c>
      <c r="B281" s="27">
        <f t="shared" si="16"/>
        <v>9340327.6999999993</v>
      </c>
      <c r="C281" s="28">
        <f t="shared" si="17"/>
        <v>0.53477713196293986</v>
      </c>
      <c r="D281" s="29">
        <v>8287082.7999999998</v>
      </c>
      <c r="E281" s="28">
        <v>0.16066423024034499</v>
      </c>
      <c r="F281" s="29">
        <f t="shared" si="20"/>
        <v>1053244.8999999999</v>
      </c>
      <c r="G281" s="28">
        <f t="shared" si="21"/>
        <v>3.4783514071608597</v>
      </c>
      <c r="H281" s="29">
        <v>35541.200000000004</v>
      </c>
      <c r="I281" s="28">
        <v>1.9633214410318198</v>
      </c>
      <c r="J281" s="29">
        <v>126940.2</v>
      </c>
      <c r="K281" s="28">
        <v>2.1497923904326597</v>
      </c>
      <c r="L281" s="29">
        <v>122775</v>
      </c>
      <c r="M281" s="28">
        <v>2.4772920790063098</v>
      </c>
      <c r="N281" s="29">
        <v>299103.90000000002</v>
      </c>
      <c r="O281" s="28">
        <v>3.3870780688583499</v>
      </c>
      <c r="P281" s="29">
        <v>424780.1</v>
      </c>
      <c r="Q281" s="28">
        <v>3.7962707221924901</v>
      </c>
      <c r="R281" s="30">
        <v>44104.5</v>
      </c>
      <c r="S281" s="31">
        <v>8.8667585393780701</v>
      </c>
    </row>
    <row r="282" spans="1:19" ht="14.25" customHeight="1" x14ac:dyDescent="0.2">
      <c r="A282" s="26" t="s">
        <v>27</v>
      </c>
      <c r="B282" s="27">
        <f t="shared" si="16"/>
        <v>9718196.3000000026</v>
      </c>
      <c r="C282" s="28">
        <f t="shared" si="17"/>
        <v>0.56811947809697938</v>
      </c>
      <c r="D282" s="29">
        <v>8472940.3000000007</v>
      </c>
      <c r="E282" s="28">
        <v>0.16519602386434801</v>
      </c>
      <c r="F282" s="29">
        <f t="shared" si="20"/>
        <v>1245256.0000000002</v>
      </c>
      <c r="G282" s="28">
        <f t="shared" si="21"/>
        <v>3.3096813522681292</v>
      </c>
      <c r="H282" s="29">
        <v>38204.300000000003</v>
      </c>
      <c r="I282" s="28">
        <v>1.8036853966700099</v>
      </c>
      <c r="J282" s="29">
        <v>99104.1</v>
      </c>
      <c r="K282" s="28">
        <v>2.27289549070119</v>
      </c>
      <c r="L282" s="29">
        <v>151247.70000000001</v>
      </c>
      <c r="M282" s="28">
        <v>2.63428529491688</v>
      </c>
      <c r="N282" s="29">
        <v>379316.8</v>
      </c>
      <c r="O282" s="28">
        <v>3.2707643452649595</v>
      </c>
      <c r="P282" s="29">
        <v>566754.30000000005</v>
      </c>
      <c r="Q282" s="28">
        <v>3.7556708877197802</v>
      </c>
      <c r="R282" s="29">
        <v>10628.8</v>
      </c>
      <c r="S282" s="28">
        <v>5.6084111094385092</v>
      </c>
    </row>
    <row r="283" spans="1:19" ht="14.25" customHeight="1" x14ac:dyDescent="0.2">
      <c r="A283" s="26" t="s">
        <v>28</v>
      </c>
      <c r="B283" s="27">
        <f t="shared" si="16"/>
        <v>9098532.2999999989</v>
      </c>
      <c r="C283" s="28">
        <f t="shared" si="17"/>
        <v>0.56859305055168052</v>
      </c>
      <c r="D283" s="29">
        <v>7763531</v>
      </c>
      <c r="E283" s="28">
        <v>0.164537703913335</v>
      </c>
      <c r="F283" s="29">
        <f t="shared" si="20"/>
        <v>1335001.3</v>
      </c>
      <c r="G283" s="28">
        <f t="shared" si="21"/>
        <v>2.918325750694025</v>
      </c>
      <c r="H283" s="29">
        <v>42218.5</v>
      </c>
      <c r="I283" s="28">
        <v>1.7616894015656599</v>
      </c>
      <c r="J283" s="29">
        <v>133907.29999999999</v>
      </c>
      <c r="K283" s="28">
        <v>2.2806000793085999</v>
      </c>
      <c r="L283" s="29">
        <v>413691.3</v>
      </c>
      <c r="M283" s="28">
        <v>1.7060330831226098</v>
      </c>
      <c r="N283" s="29">
        <v>286478.90000000002</v>
      </c>
      <c r="O283" s="28">
        <v>3.1574594987623898</v>
      </c>
      <c r="P283" s="29">
        <v>449672.1</v>
      </c>
      <c r="Q283" s="28">
        <v>4.0847698534109593</v>
      </c>
      <c r="R283" s="30">
        <v>9033.2000000000007</v>
      </c>
      <c r="S283" s="31">
        <v>7.6473654961696891</v>
      </c>
    </row>
    <row r="284" spans="1:19" ht="14.25" customHeight="1" thickBot="1" x14ac:dyDescent="0.25">
      <c r="A284" s="32" t="s">
        <v>29</v>
      </c>
      <c r="B284" s="33">
        <f t="shared" si="16"/>
        <v>9117918.2999999989</v>
      </c>
      <c r="C284" s="34">
        <f t="shared" si="17"/>
        <v>0.50130106123017193</v>
      </c>
      <c r="D284" s="35">
        <v>7812540.2000000002</v>
      </c>
      <c r="E284" s="34">
        <v>2.46869541868085E-2</v>
      </c>
      <c r="F284" s="35">
        <f t="shared" si="20"/>
        <v>1305378.1000000001</v>
      </c>
      <c r="G284" s="34">
        <f t="shared" si="21"/>
        <v>3.3537825538822847</v>
      </c>
      <c r="H284" s="35">
        <v>36641.5</v>
      </c>
      <c r="I284" s="34">
        <v>1.90405684810938</v>
      </c>
      <c r="J284" s="35">
        <v>115201</v>
      </c>
      <c r="K284" s="34">
        <v>2.6096576852631501</v>
      </c>
      <c r="L284" s="35">
        <v>135267.29999999999</v>
      </c>
      <c r="M284" s="34">
        <v>2.3823482319821601</v>
      </c>
      <c r="N284" s="35">
        <v>384443.6</v>
      </c>
      <c r="O284" s="34">
        <v>2.9855327595517305</v>
      </c>
      <c r="P284" s="35">
        <v>605473.6</v>
      </c>
      <c r="Q284" s="34">
        <v>3.8063090331271301</v>
      </c>
      <c r="R284" s="35">
        <v>28351.1</v>
      </c>
      <c r="S284" s="34">
        <v>8.2151738733241402</v>
      </c>
    </row>
    <row r="285" spans="1:19" ht="14.25" customHeight="1" x14ac:dyDescent="0.2">
      <c r="A285" s="26" t="s">
        <v>69</v>
      </c>
      <c r="B285" s="27">
        <f t="shared" ref="B285:B296" si="22">D285+H285+J285+L285+N285+P285+R285</f>
        <v>7674479.9000000004</v>
      </c>
      <c r="C285" s="28">
        <f t="shared" ref="C285:C296" si="23">(D285*E285+H285*I285+J285*K285+L285*M285+N285*O285+P285*Q285+R285*S285)/(D285+H285+J285+L285+N285+P285+R285)</f>
        <v>0.46620165335243074</v>
      </c>
      <c r="D285" s="29">
        <v>6638741.7000000002</v>
      </c>
      <c r="E285" s="28">
        <v>1.7230804445969E-2</v>
      </c>
      <c r="F285" s="29">
        <f t="shared" ref="F285:F287" si="24">H285+J285+L285+N285+P285+R285</f>
        <v>1035738.2000000001</v>
      </c>
      <c r="G285" s="28">
        <f t="shared" ref="G285:G287" si="25">(H285*I285+J285*K285+L285*M285+N285*O285+P285*Q285+R285*S285)/(H285+J285+L285+N285+P285+R285)</f>
        <v>3.3439573417297899</v>
      </c>
      <c r="H285" s="29">
        <v>46940.2</v>
      </c>
      <c r="I285" s="28">
        <v>1.9542132117033999</v>
      </c>
      <c r="J285" s="29">
        <v>99401.1</v>
      </c>
      <c r="K285" s="28">
        <v>2.30647279557268</v>
      </c>
      <c r="L285" s="29">
        <v>111354.4</v>
      </c>
      <c r="M285" s="28">
        <v>2.4879162386039497</v>
      </c>
      <c r="N285" s="29">
        <v>257140.8</v>
      </c>
      <c r="O285" s="28">
        <v>3.5425505092929597</v>
      </c>
      <c r="P285" s="29">
        <v>498625.4</v>
      </c>
      <c r="Q285" s="28">
        <v>3.5119424361454499</v>
      </c>
      <c r="R285" s="30">
        <v>22276.3</v>
      </c>
      <c r="S285" s="31">
        <v>9.128485071578309</v>
      </c>
    </row>
    <row r="286" spans="1:19" ht="14.25" customHeight="1" x14ac:dyDescent="0.2">
      <c r="A286" s="26" t="s">
        <v>19</v>
      </c>
      <c r="B286" s="27">
        <f t="shared" si="22"/>
        <v>7550831.6999999993</v>
      </c>
      <c r="C286" s="28">
        <f t="shared" si="23"/>
        <v>0.49231691788336368</v>
      </c>
      <c r="D286" s="29">
        <v>6597752.2999999998</v>
      </c>
      <c r="E286" s="28">
        <v>5.2730182974586697E-2</v>
      </c>
      <c r="F286" s="29">
        <f t="shared" si="24"/>
        <v>953079.4</v>
      </c>
      <c r="G286" s="28">
        <f t="shared" si="25"/>
        <v>3.5353838347571029</v>
      </c>
      <c r="H286" s="29">
        <v>35634.1</v>
      </c>
      <c r="I286" s="28">
        <v>1.7931970219536899</v>
      </c>
      <c r="J286" s="29">
        <v>103041</v>
      </c>
      <c r="K286" s="28">
        <v>2.2487903552954602</v>
      </c>
      <c r="L286" s="29">
        <v>119653.5</v>
      </c>
      <c r="M286" s="28">
        <v>2.4061423694250501</v>
      </c>
      <c r="N286" s="29">
        <v>262493</v>
      </c>
      <c r="O286" s="28">
        <v>3.6812808074882004</v>
      </c>
      <c r="P286" s="29">
        <v>428301.7</v>
      </c>
      <c r="Q286" s="28">
        <v>4.1706002591164095</v>
      </c>
      <c r="R286" s="30">
        <v>3956.1</v>
      </c>
      <c r="S286" s="31">
        <v>8.4416357018275612</v>
      </c>
    </row>
    <row r="287" spans="1:19" ht="14.25" customHeight="1" x14ac:dyDescent="0.2">
      <c r="A287" s="38" t="s">
        <v>20</v>
      </c>
      <c r="B287" s="39">
        <f t="shared" si="22"/>
        <v>9242802.6999999993</v>
      </c>
      <c r="C287" s="40">
        <f t="shared" si="23"/>
        <v>0.37531443022147398</v>
      </c>
      <c r="D287" s="41">
        <v>7988747.5999999996</v>
      </c>
      <c r="E287" s="40">
        <v>1.2806084523186101E-2</v>
      </c>
      <c r="F287" s="41">
        <f t="shared" si="24"/>
        <v>1254055.1000000001</v>
      </c>
      <c r="G287" s="40">
        <f t="shared" si="25"/>
        <v>2.6846130221869839</v>
      </c>
      <c r="H287" s="41">
        <v>42424.7</v>
      </c>
      <c r="I287" s="40">
        <v>2.20239176706023</v>
      </c>
      <c r="J287" s="41">
        <v>389621.9</v>
      </c>
      <c r="K287" s="40">
        <v>1.35594244830694</v>
      </c>
      <c r="L287" s="41">
        <v>98398.6</v>
      </c>
      <c r="M287" s="40">
        <v>2.43928542682518</v>
      </c>
      <c r="N287" s="41">
        <v>274581.09999999998</v>
      </c>
      <c r="O287" s="40">
        <v>2.6862197361726601</v>
      </c>
      <c r="P287" s="41">
        <v>445861.4</v>
      </c>
      <c r="Q287" s="40">
        <v>3.9060908771201097</v>
      </c>
      <c r="R287" s="41">
        <v>3167.4</v>
      </c>
      <c r="S287" s="40">
        <v>8.1231865252257407</v>
      </c>
    </row>
    <row r="288" spans="1:19" ht="14.25" hidden="1" customHeight="1" x14ac:dyDescent="0.2">
      <c r="A288" s="26" t="s">
        <v>21</v>
      </c>
      <c r="B288" s="27">
        <f t="shared" si="22"/>
        <v>0</v>
      </c>
      <c r="C288" s="28" t="e">
        <f t="shared" si="23"/>
        <v>#DIV/0!</v>
      </c>
      <c r="D288" s="29"/>
      <c r="E288" s="28"/>
      <c r="F288" s="29">
        <f t="shared" ref="F287:F296" si="26">H288+J288+L288+N288+P288+R288</f>
        <v>0</v>
      </c>
      <c r="G288" s="28" t="e">
        <f t="shared" ref="G288:G296" si="27">(H288*I288+J288*K288+L288*M288+N288*O288+P288*Q288+R288*S288)/(H288+J288+L288+N288+P288+R288)</f>
        <v>#DIV/0!</v>
      </c>
      <c r="H288" s="29"/>
      <c r="I288" s="28"/>
      <c r="J288" s="29"/>
      <c r="K288" s="28"/>
      <c r="L288" s="29"/>
      <c r="M288" s="28"/>
      <c r="N288" s="29"/>
      <c r="O288" s="28"/>
      <c r="P288" s="29"/>
      <c r="Q288" s="28"/>
      <c r="R288" s="30"/>
      <c r="S288" s="31"/>
    </row>
    <row r="289" spans="1:19" ht="14.25" hidden="1" customHeight="1" x14ac:dyDescent="0.2">
      <c r="A289" s="26" t="s">
        <v>22</v>
      </c>
      <c r="B289" s="27">
        <f t="shared" si="22"/>
        <v>0</v>
      </c>
      <c r="C289" s="28" t="e">
        <f t="shared" si="23"/>
        <v>#DIV/0!</v>
      </c>
      <c r="D289" s="29"/>
      <c r="E289" s="28"/>
      <c r="F289" s="29">
        <f t="shared" si="26"/>
        <v>0</v>
      </c>
      <c r="G289" s="28" t="e">
        <f t="shared" si="27"/>
        <v>#DIV/0!</v>
      </c>
      <c r="H289" s="29"/>
      <c r="I289" s="28"/>
      <c r="J289" s="29"/>
      <c r="K289" s="28"/>
      <c r="L289" s="29"/>
      <c r="M289" s="28"/>
      <c r="N289" s="29"/>
      <c r="O289" s="28"/>
      <c r="P289" s="29"/>
      <c r="Q289" s="28"/>
      <c r="R289" s="30"/>
      <c r="S289" s="31"/>
    </row>
    <row r="290" spans="1:19" ht="14.25" hidden="1" customHeight="1" x14ac:dyDescent="0.2">
      <c r="A290" s="26" t="s">
        <v>23</v>
      </c>
      <c r="B290" s="27">
        <f t="shared" si="22"/>
        <v>0</v>
      </c>
      <c r="C290" s="28" t="e">
        <f t="shared" si="23"/>
        <v>#DIV/0!</v>
      </c>
      <c r="D290" s="29"/>
      <c r="E290" s="28"/>
      <c r="F290" s="29">
        <f t="shared" si="26"/>
        <v>0</v>
      </c>
      <c r="G290" s="28" t="e">
        <f t="shared" si="27"/>
        <v>#DIV/0!</v>
      </c>
      <c r="H290" s="29"/>
      <c r="I290" s="28"/>
      <c r="J290" s="29"/>
      <c r="K290" s="28"/>
      <c r="L290" s="29"/>
      <c r="M290" s="28"/>
      <c r="N290" s="29"/>
      <c r="O290" s="28"/>
      <c r="P290" s="29"/>
      <c r="Q290" s="28"/>
      <c r="R290" s="30"/>
      <c r="S290" s="31"/>
    </row>
    <row r="291" spans="1:19" ht="14.25" hidden="1" customHeight="1" x14ac:dyDescent="0.2">
      <c r="A291" s="26" t="s">
        <v>24</v>
      </c>
      <c r="B291" s="27">
        <f t="shared" si="22"/>
        <v>0</v>
      </c>
      <c r="C291" s="28" t="e">
        <f t="shared" si="23"/>
        <v>#DIV/0!</v>
      </c>
      <c r="D291" s="29"/>
      <c r="E291" s="28"/>
      <c r="F291" s="29">
        <f t="shared" si="26"/>
        <v>0</v>
      </c>
      <c r="G291" s="28" t="e">
        <f t="shared" si="27"/>
        <v>#DIV/0!</v>
      </c>
      <c r="H291" s="29"/>
      <c r="I291" s="28"/>
      <c r="J291" s="29"/>
      <c r="K291" s="28"/>
      <c r="L291" s="29"/>
      <c r="M291" s="28"/>
      <c r="N291" s="29"/>
      <c r="O291" s="28"/>
      <c r="P291" s="29"/>
      <c r="Q291" s="28"/>
      <c r="R291" s="30"/>
      <c r="S291" s="31"/>
    </row>
    <row r="292" spans="1:19" ht="14.25" hidden="1" customHeight="1" x14ac:dyDescent="0.2">
      <c r="A292" s="26" t="s">
        <v>25</v>
      </c>
      <c r="B292" s="27">
        <f t="shared" si="22"/>
        <v>0</v>
      </c>
      <c r="C292" s="28" t="e">
        <f t="shared" si="23"/>
        <v>#DIV/0!</v>
      </c>
      <c r="D292" s="29"/>
      <c r="E292" s="28"/>
      <c r="F292" s="29">
        <f t="shared" si="26"/>
        <v>0</v>
      </c>
      <c r="G292" s="28" t="e">
        <f t="shared" si="27"/>
        <v>#DIV/0!</v>
      </c>
      <c r="H292" s="29"/>
      <c r="I292" s="28"/>
      <c r="J292" s="29"/>
      <c r="K292" s="28"/>
      <c r="L292" s="29"/>
      <c r="M292" s="28"/>
      <c r="N292" s="29"/>
      <c r="O292" s="28"/>
      <c r="P292" s="29"/>
      <c r="Q292" s="28"/>
      <c r="R292" s="30"/>
      <c r="S292" s="31"/>
    </row>
    <row r="293" spans="1:19" ht="14.25" hidden="1" customHeight="1" x14ac:dyDescent="0.2">
      <c r="A293" s="26" t="s">
        <v>26</v>
      </c>
      <c r="B293" s="27">
        <f t="shared" si="22"/>
        <v>0</v>
      </c>
      <c r="C293" s="28" t="e">
        <f t="shared" si="23"/>
        <v>#DIV/0!</v>
      </c>
      <c r="D293" s="29"/>
      <c r="E293" s="28"/>
      <c r="F293" s="29">
        <f t="shared" si="26"/>
        <v>0</v>
      </c>
      <c r="G293" s="28" t="e">
        <f t="shared" si="27"/>
        <v>#DIV/0!</v>
      </c>
      <c r="H293" s="29"/>
      <c r="I293" s="28"/>
      <c r="J293" s="29"/>
      <c r="K293" s="28"/>
      <c r="L293" s="29"/>
      <c r="M293" s="28"/>
      <c r="N293" s="29"/>
      <c r="O293" s="28"/>
      <c r="P293" s="29"/>
      <c r="Q293" s="28"/>
      <c r="R293" s="30"/>
      <c r="S293" s="31"/>
    </row>
    <row r="294" spans="1:19" ht="14.25" hidden="1" customHeight="1" x14ac:dyDescent="0.2">
      <c r="A294" s="26" t="s">
        <v>27</v>
      </c>
      <c r="B294" s="27">
        <f t="shared" si="22"/>
        <v>0</v>
      </c>
      <c r="C294" s="28" t="e">
        <f t="shared" si="23"/>
        <v>#DIV/0!</v>
      </c>
      <c r="D294" s="29"/>
      <c r="E294" s="28"/>
      <c r="F294" s="29">
        <f t="shared" si="26"/>
        <v>0</v>
      </c>
      <c r="G294" s="28" t="e">
        <f t="shared" si="27"/>
        <v>#DIV/0!</v>
      </c>
      <c r="H294" s="29"/>
      <c r="I294" s="28"/>
      <c r="J294" s="29"/>
      <c r="K294" s="28"/>
      <c r="L294" s="29"/>
      <c r="M294" s="28"/>
      <c r="N294" s="29"/>
      <c r="O294" s="28"/>
      <c r="P294" s="29"/>
      <c r="Q294" s="28"/>
      <c r="R294" s="29"/>
      <c r="S294" s="28"/>
    </row>
    <row r="295" spans="1:19" ht="14.25" hidden="1" customHeight="1" x14ac:dyDescent="0.2">
      <c r="A295" s="26" t="s">
        <v>28</v>
      </c>
      <c r="B295" s="27">
        <f t="shared" si="22"/>
        <v>0</v>
      </c>
      <c r="C295" s="28" t="e">
        <f t="shared" si="23"/>
        <v>#DIV/0!</v>
      </c>
      <c r="D295" s="29"/>
      <c r="E295" s="28"/>
      <c r="F295" s="29">
        <f t="shared" si="26"/>
        <v>0</v>
      </c>
      <c r="G295" s="28" t="e">
        <f t="shared" si="27"/>
        <v>#DIV/0!</v>
      </c>
      <c r="H295" s="29"/>
      <c r="I295" s="28"/>
      <c r="J295" s="29"/>
      <c r="K295" s="28"/>
      <c r="L295" s="29"/>
      <c r="M295" s="28"/>
      <c r="N295" s="29"/>
      <c r="O295" s="28"/>
      <c r="P295" s="29"/>
      <c r="Q295" s="28"/>
      <c r="R295" s="30"/>
      <c r="S295" s="31"/>
    </row>
    <row r="296" spans="1:19" ht="14.25" hidden="1" customHeight="1" thickBot="1" x14ac:dyDescent="0.25">
      <c r="A296" s="32" t="s">
        <v>29</v>
      </c>
      <c r="B296" s="33">
        <f t="shared" si="22"/>
        <v>0</v>
      </c>
      <c r="C296" s="34" t="e">
        <f t="shared" si="23"/>
        <v>#DIV/0!</v>
      </c>
      <c r="D296" s="35"/>
      <c r="E296" s="34"/>
      <c r="F296" s="35">
        <f t="shared" si="26"/>
        <v>0</v>
      </c>
      <c r="G296" s="34" t="e">
        <f t="shared" si="27"/>
        <v>#DIV/0!</v>
      </c>
      <c r="H296" s="35"/>
      <c r="I296" s="34"/>
      <c r="J296" s="35"/>
      <c r="K296" s="34"/>
      <c r="L296" s="35"/>
      <c r="M296" s="34"/>
      <c r="N296" s="35"/>
      <c r="O296" s="34"/>
      <c r="P296" s="35"/>
      <c r="Q296" s="34"/>
      <c r="R296" s="35"/>
      <c r="S296" s="34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85" sqref="F285:G287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66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5"/>
      <c r="B8" s="55"/>
      <c r="C8" s="55" t="s">
        <v>7</v>
      </c>
      <c r="D8" s="37" t="s">
        <v>53</v>
      </c>
      <c r="E8" s="37" t="s">
        <v>16</v>
      </c>
      <c r="F8" s="37" t="s">
        <v>53</v>
      </c>
      <c r="G8" s="37" t="s">
        <v>16</v>
      </c>
      <c r="H8" s="37" t="s">
        <v>53</v>
      </c>
      <c r="I8" s="37" t="s">
        <v>16</v>
      </c>
      <c r="J8" s="37" t="s">
        <v>53</v>
      </c>
      <c r="K8" s="37" t="s">
        <v>16</v>
      </c>
      <c r="L8" s="37" t="s">
        <v>53</v>
      </c>
      <c r="M8" s="37" t="s">
        <v>16</v>
      </c>
      <c r="N8" s="37" t="s">
        <v>53</v>
      </c>
      <c r="O8" s="37" t="s">
        <v>16</v>
      </c>
      <c r="P8" s="37" t="s">
        <v>53</v>
      </c>
      <c r="Q8" s="37" t="s">
        <v>16</v>
      </c>
      <c r="R8" s="37" t="s">
        <v>53</v>
      </c>
      <c r="S8" s="37" t="s">
        <v>16</v>
      </c>
    </row>
    <row r="9" spans="1:19" ht="14.25" customHeight="1" x14ac:dyDescent="0.2">
      <c r="A9" s="26" t="s">
        <v>18</v>
      </c>
      <c r="B9" s="27">
        <f>D9+H9+J9+L9+N9+P9+R9</f>
        <v>1216</v>
      </c>
      <c r="C9" s="28">
        <f>(D9*E9+H9*I9+J9*K9+L9*M9+N9*O9+P9*Q9+R9*S9)/(D9+H9+J9+L9+N9+P9+R9)</f>
        <v>5</v>
      </c>
      <c r="D9" s="29"/>
      <c r="E9" s="28"/>
      <c r="F9" s="29">
        <f>H9+J9+L9+N9+P9+R9</f>
        <v>1216</v>
      </c>
      <c r="G9" s="28">
        <f>(H9*I9+J9*K9+L9*M9+N9*O9+P9*Q9+R9*S9)/(H9+J9+L9+N9+P9+R9)</f>
        <v>5</v>
      </c>
      <c r="H9" s="29">
        <v>1216</v>
      </c>
      <c r="I9" s="28">
        <v>5</v>
      </c>
      <c r="J9" s="29"/>
      <c r="K9" s="28"/>
      <c r="L9" s="29"/>
      <c r="M9" s="28"/>
      <c r="N9" s="29"/>
      <c r="O9" s="28"/>
      <c r="P9" s="29"/>
      <c r="Q9" s="28"/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9"/>
      <c r="E10" s="28"/>
      <c r="F10" s="29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9"/>
      <c r="I10" s="28"/>
      <c r="J10" s="29"/>
      <c r="K10" s="28"/>
      <c r="L10" s="29">
        <v>53</v>
      </c>
      <c r="M10" s="28">
        <v>18</v>
      </c>
      <c r="N10" s="29">
        <v>530</v>
      </c>
      <c r="O10" s="28">
        <v>22.841509433962266</v>
      </c>
      <c r="P10" s="29"/>
      <c r="Q10" s="28"/>
      <c r="R10" s="30"/>
      <c r="S10" s="31"/>
    </row>
    <row r="11" spans="1:19" ht="14.25" customHeight="1" x14ac:dyDescent="0.2">
      <c r="A11" s="26" t="s">
        <v>20</v>
      </c>
      <c r="B11" s="27">
        <f t="shared" si="0"/>
        <v>4464</v>
      </c>
      <c r="C11" s="28">
        <f t="shared" si="1"/>
        <v>32.298387096774192</v>
      </c>
      <c r="D11" s="29"/>
      <c r="E11" s="28"/>
      <c r="F11" s="29">
        <f t="shared" si="2"/>
        <v>4464</v>
      </c>
      <c r="G11" s="28">
        <f t="shared" si="3"/>
        <v>32.298387096774192</v>
      </c>
      <c r="H11" s="29">
        <v>2340</v>
      </c>
      <c r="I11" s="28">
        <v>48</v>
      </c>
      <c r="J11" s="29">
        <v>2124</v>
      </c>
      <c r="K11" s="28">
        <v>15</v>
      </c>
      <c r="L11" s="29"/>
      <c r="M11" s="28"/>
      <c r="N11" s="29"/>
      <c r="O11" s="28"/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 t="shared" si="0"/>
        <v>2712.4</v>
      </c>
      <c r="C12" s="28">
        <f t="shared" si="1"/>
        <v>18.222422946468072</v>
      </c>
      <c r="D12" s="29"/>
      <c r="E12" s="28"/>
      <c r="F12" s="29">
        <f>H12+J12+L12+N12+P12+R12</f>
        <v>2712.4</v>
      </c>
      <c r="G12" s="28">
        <f>(H12*I12+J12*K12+L12*M12+N12*O12+P12*Q12+R12*S12)/(H12+J12+L12+N12+P12+R12)</f>
        <v>18.222422946468072</v>
      </c>
      <c r="H12" s="29">
        <v>582.5</v>
      </c>
      <c r="I12" s="28">
        <v>30</v>
      </c>
      <c r="J12" s="29">
        <v>2124</v>
      </c>
      <c r="K12" s="28">
        <v>15</v>
      </c>
      <c r="L12" s="29">
        <v>5.9</v>
      </c>
      <c r="M12" s="28">
        <v>15.508474576271185</v>
      </c>
      <c r="N12" s="29"/>
      <c r="O12" s="28"/>
      <c r="P12" s="29"/>
      <c r="Q12" s="28"/>
      <c r="R12" s="30"/>
      <c r="S12" s="31"/>
    </row>
    <row r="13" spans="1:19" ht="14.25" customHeight="1" x14ac:dyDescent="0.2">
      <c r="A13" s="26" t="s">
        <v>22</v>
      </c>
      <c r="B13" s="27">
        <f t="shared" si="0"/>
        <v>5534.1</v>
      </c>
      <c r="C13" s="28">
        <f t="shared" si="1"/>
        <v>15.968540503424224</v>
      </c>
      <c r="D13" s="29"/>
      <c r="E13" s="28"/>
      <c r="F13" s="29">
        <f>H13+J13+L13+N13+P13+R13</f>
        <v>5534.1</v>
      </c>
      <c r="G13" s="28">
        <f>(H13*I13+J13*K13+L13*M13+N13*O13+P13*Q13+R13*S13)/(H13+J13+L13+N13+P13+R13)</f>
        <v>15.968540503424224</v>
      </c>
      <c r="H13" s="29"/>
      <c r="I13" s="28"/>
      <c r="J13" s="29">
        <v>5027</v>
      </c>
      <c r="K13" s="28">
        <v>15.958225581857967</v>
      </c>
      <c r="L13" s="29">
        <v>507.1</v>
      </c>
      <c r="M13" s="28">
        <v>16.07079471504634</v>
      </c>
      <c r="N13" s="29"/>
      <c r="O13" s="28"/>
      <c r="P13" s="29"/>
      <c r="Q13" s="28"/>
      <c r="R13" s="30"/>
      <c r="S13" s="31"/>
    </row>
    <row r="14" spans="1:19" ht="14.25" customHeight="1" x14ac:dyDescent="0.2">
      <c r="A14" s="26" t="s">
        <v>23</v>
      </c>
      <c r="B14" s="27">
        <f t="shared" si="0"/>
        <v>10529.9</v>
      </c>
      <c r="C14" s="28">
        <f t="shared" si="1"/>
        <v>12.939036458086022</v>
      </c>
      <c r="D14" s="29"/>
      <c r="E14" s="28"/>
      <c r="F14" s="29">
        <f>H14+J14+L14+N14+P14+R14</f>
        <v>10529.9</v>
      </c>
      <c r="G14" s="28">
        <f>(H14*I14+J14*K14+L14*M14+N14*O14+P14*Q14+R14*S14)/(H14+J14+L14+N14+P14+R14)</f>
        <v>12.939036458086022</v>
      </c>
      <c r="H14" s="29">
        <v>404.1</v>
      </c>
      <c r="I14" s="28">
        <v>2.8285077951002227</v>
      </c>
      <c r="J14" s="29">
        <v>7858.8</v>
      </c>
      <c r="K14" s="28">
        <v>14.306733852496565</v>
      </c>
      <c r="L14" s="29">
        <v>2267</v>
      </c>
      <c r="M14" s="28">
        <v>10</v>
      </c>
      <c r="N14" s="29"/>
      <c r="O14" s="28"/>
      <c r="P14" s="29"/>
      <c r="Q14" s="28"/>
      <c r="R14" s="30"/>
      <c r="S14" s="31"/>
    </row>
    <row r="15" spans="1:19" ht="14.25" customHeight="1" x14ac:dyDescent="0.2">
      <c r="A15" s="26" t="s">
        <v>24</v>
      </c>
      <c r="B15" s="27">
        <f t="shared" si="0"/>
        <v>2510.6999999999998</v>
      </c>
      <c r="C15" s="28">
        <f t="shared" si="1"/>
        <v>3.4341020432548692</v>
      </c>
      <c r="D15" s="29"/>
      <c r="E15" s="28"/>
      <c r="F15" s="29">
        <f>H15+J15+L15+N15+P15+R15</f>
        <v>2510.6999999999998</v>
      </c>
      <c r="G15" s="28">
        <f>(H15*I15+J15*K15+L15*M15+N15*O15+P15*Q15+R15*S15)/(H15+J15+L15+N15+P15+R15)</f>
        <v>3.4341020432548692</v>
      </c>
      <c r="H15" s="29">
        <v>2510.6999999999998</v>
      </c>
      <c r="I15" s="28">
        <v>3.4341020432548692</v>
      </c>
      <c r="J15" s="29"/>
      <c r="K15" s="28"/>
      <c r="L15" s="29"/>
      <c r="M15" s="28"/>
      <c r="N15" s="29"/>
      <c r="O15" s="28"/>
      <c r="P15" s="29"/>
      <c r="Q15" s="28"/>
      <c r="R15" s="30"/>
      <c r="S15" s="31"/>
    </row>
    <row r="16" spans="1:19" ht="14.25" customHeight="1" x14ac:dyDescent="0.2">
      <c r="A16" s="26" t="s">
        <v>25</v>
      </c>
      <c r="B16" s="27">
        <f t="shared" si="0"/>
        <v>4014.2</v>
      </c>
      <c r="C16" s="28">
        <f t="shared" si="1"/>
        <v>8.0139006526829757</v>
      </c>
      <c r="D16" s="29"/>
      <c r="E16" s="28"/>
      <c r="F16" s="29">
        <f t="shared" si="2"/>
        <v>4014.2</v>
      </c>
      <c r="G16" s="28">
        <f t="shared" si="3"/>
        <v>8.0139006526829757</v>
      </c>
      <c r="H16" s="29">
        <v>3892.7</v>
      </c>
      <c r="I16" s="28">
        <v>7.8894854471189673</v>
      </c>
      <c r="J16" s="29"/>
      <c r="K16" s="28"/>
      <c r="L16" s="29">
        <v>121.5</v>
      </c>
      <c r="M16" s="28">
        <v>12</v>
      </c>
      <c r="N16" s="29"/>
      <c r="O16" s="28"/>
      <c r="P16" s="29"/>
      <c r="Q16" s="28"/>
      <c r="R16" s="30"/>
      <c r="S16" s="31"/>
    </row>
    <row r="17" spans="1:19" ht="14.25" customHeight="1" x14ac:dyDescent="0.2">
      <c r="A17" s="26" t="s">
        <v>26</v>
      </c>
      <c r="B17" s="27">
        <f t="shared" si="0"/>
        <v>1590</v>
      </c>
      <c r="C17" s="28">
        <f t="shared" si="1"/>
        <v>5.343396226415094</v>
      </c>
      <c r="D17" s="29"/>
      <c r="E17" s="28"/>
      <c r="F17" s="29">
        <f t="shared" si="2"/>
        <v>1590</v>
      </c>
      <c r="G17" s="28">
        <f t="shared" si="3"/>
        <v>5.343396226415094</v>
      </c>
      <c r="H17" s="29">
        <v>9</v>
      </c>
      <c r="I17" s="28">
        <v>16</v>
      </c>
      <c r="J17" s="29">
        <v>1117</v>
      </c>
      <c r="K17" s="28">
        <v>0</v>
      </c>
      <c r="L17" s="29">
        <v>464</v>
      </c>
      <c r="M17" s="28">
        <v>18</v>
      </c>
      <c r="N17" s="29"/>
      <c r="O17" s="28"/>
      <c r="P17" s="29"/>
      <c r="Q17" s="28"/>
      <c r="R17" s="30"/>
      <c r="S17" s="31"/>
    </row>
    <row r="18" spans="1:19" ht="14.25" customHeight="1" x14ac:dyDescent="0.2">
      <c r="A18" s="26" t="s">
        <v>27</v>
      </c>
      <c r="B18" s="27">
        <f t="shared" si="0"/>
        <v>909.2</v>
      </c>
      <c r="C18" s="28">
        <f t="shared" si="1"/>
        <v>12.81236251649802</v>
      </c>
      <c r="D18" s="29"/>
      <c r="E18" s="28"/>
      <c r="F18" s="29">
        <f t="shared" si="2"/>
        <v>909.2</v>
      </c>
      <c r="G18" s="28">
        <f t="shared" si="3"/>
        <v>12.81236251649802</v>
      </c>
      <c r="H18" s="29">
        <v>408.2</v>
      </c>
      <c r="I18" s="28">
        <v>9.9461048505634491</v>
      </c>
      <c r="J18" s="29">
        <v>385</v>
      </c>
      <c r="K18" s="28">
        <v>15</v>
      </c>
      <c r="L18" s="29">
        <v>108</v>
      </c>
      <c r="M18" s="28">
        <v>15.611111111111111</v>
      </c>
      <c r="N18" s="29"/>
      <c r="O18" s="28"/>
      <c r="P18" s="29">
        <v>8</v>
      </c>
      <c r="Q18" s="28">
        <v>16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9964.9</v>
      </c>
      <c r="C19" s="28">
        <f t="shared" si="1"/>
        <v>14.930455900209736</v>
      </c>
      <c r="D19" s="29"/>
      <c r="E19" s="28"/>
      <c r="F19" s="29">
        <f t="shared" si="2"/>
        <v>9964.9</v>
      </c>
      <c r="G19" s="28">
        <f t="shared" si="3"/>
        <v>14.930455900209736</v>
      </c>
      <c r="H19" s="29">
        <v>99</v>
      </c>
      <c r="I19" s="28">
        <v>8</v>
      </c>
      <c r="J19" s="29">
        <v>9810</v>
      </c>
      <c r="K19" s="28">
        <v>15</v>
      </c>
      <c r="L19" s="29">
        <v>55.9</v>
      </c>
      <c r="M19" s="28">
        <v>15</v>
      </c>
      <c r="N19" s="29"/>
      <c r="O19" s="28"/>
      <c r="P19" s="29"/>
      <c r="Q19" s="28"/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44</v>
      </c>
      <c r="C20" s="34">
        <f t="shared" si="1"/>
        <v>15.886363636363637</v>
      </c>
      <c r="D20" s="35"/>
      <c r="E20" s="34"/>
      <c r="F20" s="35">
        <f t="shared" si="2"/>
        <v>44</v>
      </c>
      <c r="G20" s="34">
        <f t="shared" si="3"/>
        <v>15.886363636363637</v>
      </c>
      <c r="H20" s="35">
        <v>2</v>
      </c>
      <c r="I20" s="34">
        <v>0</v>
      </c>
      <c r="J20" s="35">
        <v>19</v>
      </c>
      <c r="K20" s="34">
        <v>15</v>
      </c>
      <c r="L20" s="35">
        <v>23</v>
      </c>
      <c r="M20" s="34">
        <v>18</v>
      </c>
      <c r="N20" s="35"/>
      <c r="O20" s="34"/>
      <c r="P20" s="35"/>
      <c r="Q20" s="34"/>
      <c r="R20" s="35"/>
      <c r="S20" s="34"/>
    </row>
    <row r="21" spans="1:19" ht="14.25" customHeight="1" x14ac:dyDescent="0.2">
      <c r="A21" s="26" t="s">
        <v>30</v>
      </c>
      <c r="B21" s="27">
        <f t="shared" si="0"/>
        <v>3623.4</v>
      </c>
      <c r="C21" s="28">
        <f t="shared" si="1"/>
        <v>12.719158801126014</v>
      </c>
      <c r="D21" s="29"/>
      <c r="E21" s="28"/>
      <c r="F21" s="29">
        <f t="shared" si="2"/>
        <v>3623.4</v>
      </c>
      <c r="G21" s="28">
        <f t="shared" si="3"/>
        <v>12.719158801126014</v>
      </c>
      <c r="H21" s="29">
        <v>854</v>
      </c>
      <c r="I21" s="28">
        <v>6.837470725995316</v>
      </c>
      <c r="J21" s="29">
        <v>2607</v>
      </c>
      <c r="K21" s="28">
        <v>15</v>
      </c>
      <c r="L21" s="29">
        <v>162.4</v>
      </c>
      <c r="M21" s="28">
        <v>7.0344827586206904</v>
      </c>
      <c r="N21" s="29"/>
      <c r="O21" s="28"/>
      <c r="P21" s="29"/>
      <c r="Q21" s="28"/>
      <c r="R21" s="30"/>
      <c r="S21" s="31"/>
    </row>
    <row r="22" spans="1:19" ht="14.25" customHeight="1" x14ac:dyDescent="0.2">
      <c r="A22" s="26" t="s">
        <v>19</v>
      </c>
      <c r="B22" s="27">
        <f t="shared" si="0"/>
        <v>4430</v>
      </c>
      <c r="C22" s="28">
        <f t="shared" si="1"/>
        <v>7.6624379232505637</v>
      </c>
      <c r="D22" s="29"/>
      <c r="E22" s="28"/>
      <c r="F22" s="29">
        <f t="shared" si="2"/>
        <v>4430</v>
      </c>
      <c r="G22" s="28">
        <f t="shared" si="3"/>
        <v>7.6624379232505637</v>
      </c>
      <c r="H22" s="29">
        <v>998</v>
      </c>
      <c r="I22" s="28">
        <v>0.68196392785571147</v>
      </c>
      <c r="J22" s="29">
        <v>3408</v>
      </c>
      <c r="K22" s="28">
        <v>9.6338028169014081</v>
      </c>
      <c r="L22" s="29">
        <v>24</v>
      </c>
      <c r="M22" s="28">
        <v>18</v>
      </c>
      <c r="N22" s="29"/>
      <c r="O22" s="28"/>
      <c r="P22" s="29"/>
      <c r="Q22" s="28"/>
      <c r="R22" s="30"/>
      <c r="S22" s="31"/>
    </row>
    <row r="23" spans="1:19" ht="14.25" customHeight="1" x14ac:dyDescent="0.2">
      <c r="A23" s="26" t="s">
        <v>20</v>
      </c>
      <c r="B23" s="27">
        <f t="shared" si="0"/>
        <v>8017.8</v>
      </c>
      <c r="C23" s="28">
        <f t="shared" si="1"/>
        <v>15.941380428546484</v>
      </c>
      <c r="D23" s="29"/>
      <c r="E23" s="28"/>
      <c r="F23" s="29">
        <f t="shared" si="2"/>
        <v>8017.8</v>
      </c>
      <c r="G23" s="28">
        <f t="shared" si="3"/>
        <v>15.941380428546484</v>
      </c>
      <c r="H23" s="29">
        <v>1573</v>
      </c>
      <c r="I23" s="28">
        <v>5.7370629370629365</v>
      </c>
      <c r="J23" s="29">
        <v>6157.8</v>
      </c>
      <c r="K23" s="28">
        <v>18.589496248660236</v>
      </c>
      <c r="L23" s="29">
        <v>287</v>
      </c>
      <c r="M23" s="28">
        <v>15.05226480836237</v>
      </c>
      <c r="N23" s="29"/>
      <c r="O23" s="28"/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 t="shared" si="0"/>
        <v>13745</v>
      </c>
      <c r="C24" s="28">
        <f t="shared" si="1"/>
        <v>5.1131320480174605</v>
      </c>
      <c r="D24" s="29"/>
      <c r="E24" s="28"/>
      <c r="F24" s="29">
        <f t="shared" si="2"/>
        <v>13745</v>
      </c>
      <c r="G24" s="28">
        <f t="shared" si="3"/>
        <v>5.1131320480174605</v>
      </c>
      <c r="H24" s="29">
        <v>11458</v>
      </c>
      <c r="I24" s="28">
        <v>1.4910106475824751</v>
      </c>
      <c r="J24" s="29">
        <v>1460</v>
      </c>
      <c r="K24" s="28">
        <v>24</v>
      </c>
      <c r="L24" s="29">
        <v>827</v>
      </c>
      <c r="M24" s="28">
        <v>21.954050785973397</v>
      </c>
      <c r="N24" s="29"/>
      <c r="O24" s="28"/>
      <c r="P24" s="29"/>
      <c r="Q24" s="28"/>
      <c r="R24" s="30"/>
      <c r="S24" s="31"/>
    </row>
    <row r="25" spans="1:19" ht="14.25" customHeight="1" x14ac:dyDescent="0.2">
      <c r="A25" s="26" t="s">
        <v>22</v>
      </c>
      <c r="B25" s="27">
        <f t="shared" si="0"/>
        <v>4622</v>
      </c>
      <c r="C25" s="28">
        <f t="shared" si="1"/>
        <v>25.119645175248809</v>
      </c>
      <c r="D25" s="29"/>
      <c r="E25" s="28"/>
      <c r="F25" s="29">
        <f t="shared" si="2"/>
        <v>4622</v>
      </c>
      <c r="G25" s="28">
        <f t="shared" si="3"/>
        <v>25.119645175248809</v>
      </c>
      <c r="H25" s="29">
        <v>9</v>
      </c>
      <c r="I25" s="28">
        <v>0</v>
      </c>
      <c r="J25" s="29">
        <v>84</v>
      </c>
      <c r="K25" s="28">
        <v>12.75</v>
      </c>
      <c r="L25" s="29">
        <v>2852</v>
      </c>
      <c r="M25" s="28">
        <v>23.974754558204769</v>
      </c>
      <c r="N25" s="29">
        <v>1068</v>
      </c>
      <c r="O25" s="28">
        <v>30</v>
      </c>
      <c r="P25" s="29">
        <v>609</v>
      </c>
      <c r="Q25" s="28">
        <v>24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7952</v>
      </c>
      <c r="C26" s="28">
        <f t="shared" si="1"/>
        <v>11.421529175050301</v>
      </c>
      <c r="D26" s="29"/>
      <c r="E26" s="28"/>
      <c r="F26" s="29">
        <f t="shared" si="2"/>
        <v>7952</v>
      </c>
      <c r="G26" s="28">
        <f t="shared" si="3"/>
        <v>11.421529175050301</v>
      </c>
      <c r="H26" s="29">
        <v>1707</v>
      </c>
      <c r="I26" s="28">
        <v>7</v>
      </c>
      <c r="J26" s="29">
        <v>2652</v>
      </c>
      <c r="K26" s="28">
        <v>9.0791855203619907</v>
      </c>
      <c r="L26" s="29">
        <v>98</v>
      </c>
      <c r="M26" s="28">
        <v>22</v>
      </c>
      <c r="N26" s="29">
        <v>3471</v>
      </c>
      <c r="O26" s="28">
        <v>15</v>
      </c>
      <c r="P26" s="29">
        <v>24</v>
      </c>
      <c r="Q26" s="28">
        <v>24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230</v>
      </c>
      <c r="C27" s="28">
        <f t="shared" si="1"/>
        <v>0.97826086956521752</v>
      </c>
      <c r="D27" s="29"/>
      <c r="E27" s="28"/>
      <c r="F27" s="29">
        <f t="shared" si="2"/>
        <v>230</v>
      </c>
      <c r="G27" s="28">
        <f t="shared" si="3"/>
        <v>0.97826086956521752</v>
      </c>
      <c r="H27" s="29">
        <v>8</v>
      </c>
      <c r="I27" s="28">
        <v>0</v>
      </c>
      <c r="J27" s="29">
        <v>222</v>
      </c>
      <c r="K27" s="28">
        <v>1.0135135135135136</v>
      </c>
      <c r="L27" s="29"/>
      <c r="M27" s="28"/>
      <c r="N27" s="29"/>
      <c r="O27" s="28"/>
      <c r="P27" s="29"/>
      <c r="Q27" s="28"/>
      <c r="R27" s="30"/>
      <c r="S27" s="31"/>
    </row>
    <row r="28" spans="1:19" ht="14.25" customHeight="1" x14ac:dyDescent="0.2">
      <c r="A28" s="26" t="s">
        <v>25</v>
      </c>
      <c r="B28" s="27">
        <f t="shared" si="0"/>
        <v>18295.900000000001</v>
      </c>
      <c r="C28" s="28">
        <f t="shared" si="1"/>
        <v>2.2599598817221342</v>
      </c>
      <c r="D28" s="29"/>
      <c r="E28" s="28"/>
      <c r="F28" s="29">
        <f t="shared" si="2"/>
        <v>18295.900000000001</v>
      </c>
      <c r="G28" s="28">
        <f t="shared" si="3"/>
        <v>2.2599598817221342</v>
      </c>
      <c r="H28" s="29">
        <v>17659.900000000001</v>
      </c>
      <c r="I28" s="28">
        <v>1.7513122950866085</v>
      </c>
      <c r="J28" s="29">
        <v>292</v>
      </c>
      <c r="K28" s="28">
        <v>12.123287671232877</v>
      </c>
      <c r="L28" s="29">
        <v>344</v>
      </c>
      <c r="M28" s="28">
        <v>20</v>
      </c>
      <c r="N28" s="29"/>
      <c r="O28" s="28"/>
      <c r="P28" s="29"/>
      <c r="Q28" s="28"/>
      <c r="R28" s="30"/>
      <c r="S28" s="31"/>
    </row>
    <row r="29" spans="1:19" ht="14.25" customHeight="1" x14ac:dyDescent="0.2">
      <c r="A29" s="26" t="s">
        <v>26</v>
      </c>
      <c r="B29" s="27">
        <f t="shared" si="0"/>
        <v>13567</v>
      </c>
      <c r="C29" s="28">
        <f t="shared" si="1"/>
        <v>18.30393602122798</v>
      </c>
      <c r="D29" s="29"/>
      <c r="E29" s="28"/>
      <c r="F29" s="29">
        <f t="shared" si="2"/>
        <v>13567</v>
      </c>
      <c r="G29" s="28">
        <f t="shared" si="3"/>
        <v>18.30393602122798</v>
      </c>
      <c r="H29" s="29">
        <v>3166</v>
      </c>
      <c r="I29" s="28">
        <v>8</v>
      </c>
      <c r="J29" s="29">
        <v>6220</v>
      </c>
      <c r="K29" s="28">
        <v>23.723713826366559</v>
      </c>
      <c r="L29" s="29">
        <v>3602</v>
      </c>
      <c r="M29" s="28">
        <v>17.729039422543032</v>
      </c>
      <c r="N29" s="29"/>
      <c r="O29" s="28"/>
      <c r="P29" s="29">
        <v>579</v>
      </c>
      <c r="Q29" s="28">
        <v>20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375</v>
      </c>
      <c r="C30" s="28">
        <f t="shared" si="1"/>
        <v>14.373333333333333</v>
      </c>
      <c r="D30" s="29"/>
      <c r="E30" s="28"/>
      <c r="F30" s="29">
        <f t="shared" si="2"/>
        <v>375</v>
      </c>
      <c r="G30" s="28">
        <f t="shared" si="3"/>
        <v>14.373333333333333</v>
      </c>
      <c r="H30" s="29"/>
      <c r="I30" s="28"/>
      <c r="J30" s="29"/>
      <c r="K30" s="28"/>
      <c r="L30" s="29">
        <v>375</v>
      </c>
      <c r="M30" s="28">
        <v>14.373333333333333</v>
      </c>
      <c r="N30" s="29"/>
      <c r="O30" s="28"/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 t="shared" si="0"/>
        <v>6845</v>
      </c>
      <c r="C31" s="28">
        <f t="shared" si="1"/>
        <v>12.848648648648648</v>
      </c>
      <c r="D31" s="29"/>
      <c r="E31" s="28"/>
      <c r="F31" s="29">
        <f t="shared" si="2"/>
        <v>6845</v>
      </c>
      <c r="G31" s="28">
        <f t="shared" si="3"/>
        <v>12.848648648648648</v>
      </c>
      <c r="H31" s="29">
        <v>4758</v>
      </c>
      <c r="I31" s="28">
        <v>7.8894493484657415</v>
      </c>
      <c r="J31" s="29">
        <v>2085</v>
      </c>
      <c r="K31" s="28">
        <v>24.160671462829736</v>
      </c>
      <c r="L31" s="29">
        <v>2</v>
      </c>
      <c r="M31" s="28">
        <v>18</v>
      </c>
      <c r="N31" s="29"/>
      <c r="O31" s="28"/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4624.2</v>
      </c>
      <c r="C32" s="34">
        <f t="shared" si="1"/>
        <v>9.2775398987933038</v>
      </c>
      <c r="D32" s="35"/>
      <c r="E32" s="34"/>
      <c r="F32" s="35">
        <f t="shared" si="2"/>
        <v>4624.2</v>
      </c>
      <c r="G32" s="34">
        <f t="shared" si="3"/>
        <v>9.2775398987933038</v>
      </c>
      <c r="H32" s="35">
        <v>3546.6</v>
      </c>
      <c r="I32" s="34">
        <v>7.8816895054418321</v>
      </c>
      <c r="J32" s="35">
        <v>347.6</v>
      </c>
      <c r="K32" s="34">
        <v>5</v>
      </c>
      <c r="L32" s="35">
        <v>730</v>
      </c>
      <c r="M32" s="34">
        <v>18.095890410958905</v>
      </c>
      <c r="N32" s="35"/>
      <c r="O32" s="34"/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 t="shared" si="0"/>
        <v>602</v>
      </c>
      <c r="C33" s="28">
        <f t="shared" si="1"/>
        <v>12.395348837209303</v>
      </c>
      <c r="D33" s="29"/>
      <c r="E33" s="28"/>
      <c r="F33" s="29">
        <f t="shared" si="2"/>
        <v>602</v>
      </c>
      <c r="G33" s="28">
        <f t="shared" si="3"/>
        <v>12.395348837209303</v>
      </c>
      <c r="H33" s="29">
        <v>224</v>
      </c>
      <c r="I33" s="28">
        <v>8</v>
      </c>
      <c r="J33" s="29">
        <v>378</v>
      </c>
      <c r="K33" s="28">
        <v>15</v>
      </c>
      <c r="L33" s="29"/>
      <c r="M33" s="28"/>
      <c r="N33" s="29"/>
      <c r="O33" s="28"/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 t="shared" si="0"/>
        <v>3022.2</v>
      </c>
      <c r="C34" s="28">
        <f t="shared" si="1"/>
        <v>13.787902852226857</v>
      </c>
      <c r="D34" s="29"/>
      <c r="E34" s="28"/>
      <c r="F34" s="29">
        <f t="shared" si="2"/>
        <v>3022.2</v>
      </c>
      <c r="G34" s="28">
        <f t="shared" si="3"/>
        <v>13.787902852226857</v>
      </c>
      <c r="H34" s="29">
        <v>8.8000000000000007</v>
      </c>
      <c r="I34" s="28">
        <v>0</v>
      </c>
      <c r="J34" s="29">
        <v>894.4</v>
      </c>
      <c r="K34" s="28">
        <v>11.051878354203936</v>
      </c>
      <c r="L34" s="29">
        <v>2119</v>
      </c>
      <c r="M34" s="28">
        <v>15</v>
      </c>
      <c r="N34" s="29"/>
      <c r="O34" s="28"/>
      <c r="P34" s="29"/>
      <c r="Q34" s="28"/>
      <c r="R34" s="30"/>
      <c r="S34" s="31"/>
    </row>
    <row r="35" spans="1:19" ht="14.25" customHeight="1" x14ac:dyDescent="0.2">
      <c r="A35" s="26" t="s">
        <v>20</v>
      </c>
      <c r="B35" s="27">
        <f t="shared" si="0"/>
        <v>14071.7</v>
      </c>
      <c r="C35" s="28">
        <f t="shared" si="1"/>
        <v>13.45209889352388</v>
      </c>
      <c r="D35" s="29"/>
      <c r="E35" s="28"/>
      <c r="F35" s="29">
        <f t="shared" si="2"/>
        <v>14071.7</v>
      </c>
      <c r="G35" s="28">
        <f t="shared" si="3"/>
        <v>13.45209889352388</v>
      </c>
      <c r="H35" s="29">
        <v>8106.7</v>
      </c>
      <c r="I35" s="28">
        <v>9.4414373296162424</v>
      </c>
      <c r="J35" s="29"/>
      <c r="K35" s="28"/>
      <c r="L35" s="29">
        <v>4900</v>
      </c>
      <c r="M35" s="28">
        <v>19.098979591836734</v>
      </c>
      <c r="N35" s="29">
        <v>1065</v>
      </c>
      <c r="O35" s="28">
        <v>18</v>
      </c>
      <c r="P35" s="29"/>
      <c r="Q35" s="28"/>
      <c r="R35" s="29"/>
      <c r="S35" s="28"/>
    </row>
    <row r="36" spans="1:19" ht="14.25" customHeight="1" x14ac:dyDescent="0.2">
      <c r="A36" s="26" t="s">
        <v>21</v>
      </c>
      <c r="B36" s="27">
        <f t="shared" si="0"/>
        <v>4199.3</v>
      </c>
      <c r="C36" s="28">
        <f t="shared" si="1"/>
        <v>6.1662658062057956</v>
      </c>
      <c r="D36" s="29"/>
      <c r="E36" s="28"/>
      <c r="F36" s="29">
        <f t="shared" si="2"/>
        <v>4199.3</v>
      </c>
      <c r="G36" s="28">
        <f t="shared" si="3"/>
        <v>6.1662658062057956</v>
      </c>
      <c r="H36" s="29">
        <v>3276.4</v>
      </c>
      <c r="I36" s="28">
        <v>3.6852032718837751</v>
      </c>
      <c r="J36" s="29">
        <v>922.9</v>
      </c>
      <c r="K36" s="28">
        <v>14.974320078014953</v>
      </c>
      <c r="L36" s="29"/>
      <c r="M36" s="28"/>
      <c r="N36" s="29"/>
      <c r="O36" s="28"/>
      <c r="P36" s="29"/>
      <c r="Q36" s="28"/>
      <c r="R36" s="30"/>
      <c r="S36" s="31"/>
    </row>
    <row r="37" spans="1:19" ht="14.25" customHeight="1" x14ac:dyDescent="0.2">
      <c r="A37" s="26" t="s">
        <v>22</v>
      </c>
      <c r="B37" s="27">
        <f t="shared" si="0"/>
        <v>41557</v>
      </c>
      <c r="C37" s="28">
        <f t="shared" si="1"/>
        <v>20.470799143345285</v>
      </c>
      <c r="D37" s="29"/>
      <c r="E37" s="28"/>
      <c r="F37" s="29">
        <f t="shared" si="2"/>
        <v>41557</v>
      </c>
      <c r="G37" s="28">
        <f t="shared" si="3"/>
        <v>20.470799143345285</v>
      </c>
      <c r="H37" s="29">
        <v>719</v>
      </c>
      <c r="I37" s="28">
        <v>8</v>
      </c>
      <c r="J37" s="29">
        <v>117</v>
      </c>
      <c r="K37" s="28">
        <v>10</v>
      </c>
      <c r="L37" s="29">
        <v>40212</v>
      </c>
      <c r="M37" s="28">
        <v>20.717547000895255</v>
      </c>
      <c r="N37" s="29">
        <v>509</v>
      </c>
      <c r="O37" s="28">
        <v>21</v>
      </c>
      <c r="P37" s="29"/>
      <c r="Q37" s="28"/>
      <c r="R37" s="30"/>
      <c r="S37" s="31"/>
    </row>
    <row r="38" spans="1:19" ht="14.25" customHeight="1" x14ac:dyDescent="0.2">
      <c r="A38" s="26" t="s">
        <v>23</v>
      </c>
      <c r="B38" s="27">
        <f t="shared" si="0"/>
        <v>1067.5999999999999</v>
      </c>
      <c r="C38" s="28">
        <f t="shared" si="1"/>
        <v>13.709535406519295</v>
      </c>
      <c r="D38" s="29"/>
      <c r="E38" s="28"/>
      <c r="F38" s="29">
        <f t="shared" si="2"/>
        <v>1067.5999999999999</v>
      </c>
      <c r="G38" s="28">
        <f t="shared" si="3"/>
        <v>13.709535406519295</v>
      </c>
      <c r="H38" s="29">
        <v>97</v>
      </c>
      <c r="I38" s="28">
        <v>0.5</v>
      </c>
      <c r="J38" s="29"/>
      <c r="K38" s="28"/>
      <c r="L38" s="29">
        <v>959</v>
      </c>
      <c r="M38" s="28">
        <v>14.993743482794578</v>
      </c>
      <c r="N38" s="29">
        <v>11.6</v>
      </c>
      <c r="O38" s="28">
        <v>18</v>
      </c>
      <c r="P38" s="29"/>
      <c r="Q38" s="28"/>
      <c r="R38" s="30"/>
      <c r="S38" s="31"/>
    </row>
    <row r="39" spans="1:19" ht="14.25" customHeight="1" x14ac:dyDescent="0.2">
      <c r="A39" s="26" t="s">
        <v>24</v>
      </c>
      <c r="B39" s="27">
        <f t="shared" si="0"/>
        <v>10495.699999999999</v>
      </c>
      <c r="C39" s="28">
        <f t="shared" si="1"/>
        <v>21.785397829587353</v>
      </c>
      <c r="D39" s="29"/>
      <c r="E39" s="28"/>
      <c r="F39" s="29">
        <f t="shared" si="2"/>
        <v>10495.699999999999</v>
      </c>
      <c r="G39" s="28">
        <f t="shared" si="3"/>
        <v>21.785397829587353</v>
      </c>
      <c r="H39" s="29">
        <v>97.4</v>
      </c>
      <c r="I39" s="28">
        <v>6.0000000000000009</v>
      </c>
      <c r="J39" s="29">
        <v>497</v>
      </c>
      <c r="K39" s="28">
        <v>21.899396378269618</v>
      </c>
      <c r="L39" s="29">
        <v>161</v>
      </c>
      <c r="M39" s="28">
        <v>18</v>
      </c>
      <c r="N39" s="29">
        <v>9740.2999999999993</v>
      </c>
      <c r="O39" s="28">
        <v>22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 t="shared" si="0"/>
        <v>5689.0999999999995</v>
      </c>
      <c r="C40" s="28">
        <f t="shared" si="1"/>
        <v>11.356769963614632</v>
      </c>
      <c r="D40" s="29"/>
      <c r="E40" s="28"/>
      <c r="F40" s="29">
        <f t="shared" si="2"/>
        <v>5689.0999999999995</v>
      </c>
      <c r="G40" s="28">
        <f t="shared" si="3"/>
        <v>11.356769963614632</v>
      </c>
      <c r="H40" s="29">
        <v>2708.2</v>
      </c>
      <c r="I40" s="28">
        <v>10.637914481943726</v>
      </c>
      <c r="J40" s="29">
        <v>2976</v>
      </c>
      <c r="K40" s="28">
        <v>12</v>
      </c>
      <c r="L40" s="29">
        <v>4.9000000000000004</v>
      </c>
      <c r="M40" s="28">
        <v>18</v>
      </c>
      <c r="N40" s="29"/>
      <c r="O40" s="28"/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 t="shared" si="0"/>
        <v>18473.8</v>
      </c>
      <c r="C41" s="28">
        <f t="shared" si="1"/>
        <v>18.720820838159987</v>
      </c>
      <c r="D41" s="29"/>
      <c r="E41" s="28"/>
      <c r="F41" s="29">
        <f t="shared" si="2"/>
        <v>18473.8</v>
      </c>
      <c r="G41" s="28">
        <f t="shared" si="3"/>
        <v>18.720820838159987</v>
      </c>
      <c r="H41" s="29"/>
      <c r="I41" s="28"/>
      <c r="J41" s="29">
        <v>8823</v>
      </c>
      <c r="K41" s="28">
        <v>17.369602176130567</v>
      </c>
      <c r="L41" s="29">
        <v>9650.7999999999993</v>
      </c>
      <c r="M41" s="28">
        <v>19.956138351224769</v>
      </c>
      <c r="N41" s="29"/>
      <c r="O41" s="28"/>
      <c r="P41" s="29"/>
      <c r="Q41" s="28"/>
      <c r="R41" s="30"/>
      <c r="S41" s="31"/>
    </row>
    <row r="42" spans="1:19" ht="14.25" customHeight="1" x14ac:dyDescent="0.2">
      <c r="A42" s="26" t="s">
        <v>27</v>
      </c>
      <c r="B42" s="27">
        <f t="shared" si="0"/>
        <v>16564.8</v>
      </c>
      <c r="C42" s="28">
        <f t="shared" si="1"/>
        <v>22.469654447986091</v>
      </c>
      <c r="D42" s="29"/>
      <c r="E42" s="28"/>
      <c r="F42" s="29">
        <f t="shared" si="2"/>
        <v>16564.8</v>
      </c>
      <c r="G42" s="28">
        <f t="shared" si="3"/>
        <v>22.469654447986091</v>
      </c>
      <c r="H42" s="29">
        <v>5860.1</v>
      </c>
      <c r="I42" s="28">
        <v>11.621439907168819</v>
      </c>
      <c r="J42" s="29">
        <v>9787</v>
      </c>
      <c r="K42" s="28">
        <v>29.195872075201798</v>
      </c>
      <c r="L42" s="29">
        <v>917.7</v>
      </c>
      <c r="M42" s="28">
        <v>20.009297155933314</v>
      </c>
      <c r="N42" s="29"/>
      <c r="O42" s="28"/>
      <c r="P42" s="29"/>
      <c r="Q42" s="28"/>
      <c r="R42" s="29"/>
      <c r="S42" s="28"/>
    </row>
    <row r="43" spans="1:19" ht="14.25" customHeight="1" x14ac:dyDescent="0.2">
      <c r="A43" s="26" t="s">
        <v>28</v>
      </c>
      <c r="B43" s="27">
        <f t="shared" si="0"/>
        <v>43719.399999999994</v>
      </c>
      <c r="C43" s="28">
        <f t="shared" si="1"/>
        <v>18.900350325027336</v>
      </c>
      <c r="D43" s="29"/>
      <c r="E43" s="28"/>
      <c r="F43" s="29">
        <f t="shared" si="2"/>
        <v>43719.399999999994</v>
      </c>
      <c r="G43" s="28">
        <f t="shared" si="3"/>
        <v>18.900350325027336</v>
      </c>
      <c r="H43" s="29"/>
      <c r="I43" s="28"/>
      <c r="J43" s="29">
        <v>33769.199999999997</v>
      </c>
      <c r="K43" s="28">
        <v>18.349353849069569</v>
      </c>
      <c r="L43" s="29">
        <v>9950.2000000000007</v>
      </c>
      <c r="M43" s="28">
        <v>20.770333862635926</v>
      </c>
      <c r="N43" s="29"/>
      <c r="O43" s="28"/>
      <c r="P43" s="29"/>
      <c r="Q43" s="28"/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32876.200000000004</v>
      </c>
      <c r="C44" s="34">
        <f t="shared" si="1"/>
        <v>16.098847464122979</v>
      </c>
      <c r="D44" s="35"/>
      <c r="E44" s="34"/>
      <c r="F44" s="35">
        <f t="shared" si="2"/>
        <v>32876.200000000004</v>
      </c>
      <c r="G44" s="34">
        <f t="shared" si="3"/>
        <v>16.098847464122979</v>
      </c>
      <c r="H44" s="35">
        <v>11075.400000000001</v>
      </c>
      <c r="I44" s="34">
        <v>6.4394664752514572</v>
      </c>
      <c r="J44" s="35">
        <v>17328.800000000003</v>
      </c>
      <c r="K44" s="34">
        <v>20.979640829139925</v>
      </c>
      <c r="L44" s="35">
        <v>1449.7</v>
      </c>
      <c r="M44" s="34">
        <v>19.375043112368076</v>
      </c>
      <c r="N44" s="35">
        <v>3022.3</v>
      </c>
      <c r="O44" s="34">
        <v>21.939999999999998</v>
      </c>
      <c r="P44" s="35"/>
      <c r="Q44" s="34"/>
      <c r="R44" s="35"/>
      <c r="S44" s="34"/>
    </row>
    <row r="45" spans="1:19" ht="14.25" customHeight="1" x14ac:dyDescent="0.2">
      <c r="A45" s="26" t="s">
        <v>32</v>
      </c>
      <c r="B45" s="27">
        <f t="shared" si="0"/>
        <v>80255.5</v>
      </c>
      <c r="C45" s="28">
        <f t="shared" si="1"/>
        <v>21.477767716854295</v>
      </c>
      <c r="D45" s="29"/>
      <c r="E45" s="28"/>
      <c r="F45" s="29">
        <f t="shared" si="2"/>
        <v>80255.5</v>
      </c>
      <c r="G45" s="28">
        <f t="shared" si="3"/>
        <v>21.477767716854295</v>
      </c>
      <c r="H45" s="29">
        <v>7481.5</v>
      </c>
      <c r="I45" s="28">
        <v>11.536252222147965</v>
      </c>
      <c r="J45" s="29">
        <v>47873.4</v>
      </c>
      <c r="K45" s="28">
        <v>23.035969494541852</v>
      </c>
      <c r="L45" s="29">
        <v>24804.2</v>
      </c>
      <c r="M45" s="28">
        <v>21.467570895251612</v>
      </c>
      <c r="N45" s="29">
        <v>96.4</v>
      </c>
      <c r="O45" s="28">
        <v>21.83</v>
      </c>
      <c r="P45" s="29"/>
      <c r="Q45" s="28"/>
      <c r="R45" s="30"/>
      <c r="S45" s="31"/>
    </row>
    <row r="46" spans="1:19" ht="14.25" customHeight="1" x14ac:dyDescent="0.2">
      <c r="A46" s="26" t="s">
        <v>19</v>
      </c>
      <c r="B46" s="27">
        <f t="shared" si="0"/>
        <v>53510.600000000006</v>
      </c>
      <c r="C46" s="28">
        <f t="shared" si="1"/>
        <v>3.7731100006353882</v>
      </c>
      <c r="D46" s="29"/>
      <c r="E46" s="28"/>
      <c r="F46" s="29">
        <f t="shared" si="2"/>
        <v>53510.600000000006</v>
      </c>
      <c r="G46" s="28">
        <f t="shared" si="3"/>
        <v>3.7731100006353882</v>
      </c>
      <c r="H46" s="29">
        <v>50762.700000000004</v>
      </c>
      <c r="I46" s="28">
        <v>2.9732776231366738</v>
      </c>
      <c r="J46" s="29">
        <v>2351</v>
      </c>
      <c r="K46" s="28">
        <v>18.055669927690342</v>
      </c>
      <c r="L46" s="29">
        <v>360.3</v>
      </c>
      <c r="M46" s="28">
        <v>21.431923397169022</v>
      </c>
      <c r="N46" s="29">
        <v>36.6</v>
      </c>
      <c r="O46" s="28">
        <v>21.83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 t="shared" si="0"/>
        <v>73374.400000000009</v>
      </c>
      <c r="C47" s="28">
        <f t="shared" si="1"/>
        <v>15.35261508100918</v>
      </c>
      <c r="D47" s="29"/>
      <c r="E47" s="28"/>
      <c r="F47" s="29">
        <f t="shared" si="2"/>
        <v>73374.400000000009</v>
      </c>
      <c r="G47" s="28">
        <f t="shared" si="3"/>
        <v>15.35261508100918</v>
      </c>
      <c r="H47" s="29">
        <v>29140.5</v>
      </c>
      <c r="I47" s="28">
        <v>9.6753796262933047</v>
      </c>
      <c r="J47" s="29">
        <v>42946.6</v>
      </c>
      <c r="K47" s="28">
        <v>19.14074734670498</v>
      </c>
      <c r="L47" s="29">
        <v>1287.3</v>
      </c>
      <c r="M47" s="28">
        <v>17.488930319272896</v>
      </c>
      <c r="N47" s="29"/>
      <c r="O47" s="28"/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 t="shared" si="0"/>
        <v>67485.399999999994</v>
      </c>
      <c r="C48" s="28">
        <f t="shared" si="1"/>
        <v>11.762407868961287</v>
      </c>
      <c r="D48" s="29"/>
      <c r="E48" s="28"/>
      <c r="F48" s="29">
        <f t="shared" si="2"/>
        <v>67485.399999999994</v>
      </c>
      <c r="G48" s="28">
        <f t="shared" si="3"/>
        <v>11.762407868961287</v>
      </c>
      <c r="H48" s="29">
        <v>48677.5</v>
      </c>
      <c r="I48" s="28">
        <v>5.8230886960094503</v>
      </c>
      <c r="J48" s="29">
        <v>16515.099999999999</v>
      </c>
      <c r="K48" s="28">
        <v>28.782496018794923</v>
      </c>
      <c r="L48" s="29">
        <v>2292.8000000000002</v>
      </c>
      <c r="M48" s="28">
        <v>15.261514305652476</v>
      </c>
      <c r="N48" s="29"/>
      <c r="O48" s="28"/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 t="shared" si="0"/>
        <v>46284.3</v>
      </c>
      <c r="C49" s="28">
        <f t="shared" si="1"/>
        <v>10.670653331691307</v>
      </c>
      <c r="D49" s="29"/>
      <c r="E49" s="28"/>
      <c r="F49" s="29">
        <f t="shared" si="2"/>
        <v>46284.3</v>
      </c>
      <c r="G49" s="28">
        <f t="shared" si="3"/>
        <v>10.670653331691307</v>
      </c>
      <c r="H49" s="29">
        <v>15174.7</v>
      </c>
      <c r="I49" s="28">
        <v>0.45444061497097138</v>
      </c>
      <c r="J49" s="29">
        <v>11111.6</v>
      </c>
      <c r="K49" s="28">
        <v>15.825040498218076</v>
      </c>
      <c r="L49" s="29">
        <v>19998</v>
      </c>
      <c r="M49" s="28">
        <v>15.558865886588659</v>
      </c>
      <c r="N49" s="29"/>
      <c r="O49" s="28"/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 t="shared" si="0"/>
        <v>75644.399999999994</v>
      </c>
      <c r="C50" s="28">
        <f t="shared" si="1"/>
        <v>10.341690858807791</v>
      </c>
      <c r="D50" s="29"/>
      <c r="E50" s="28"/>
      <c r="F50" s="29">
        <f t="shared" si="2"/>
        <v>75644.399999999994</v>
      </c>
      <c r="G50" s="28">
        <f t="shared" si="3"/>
        <v>10.341690858807791</v>
      </c>
      <c r="H50" s="29">
        <v>15149.400000000001</v>
      </c>
      <c r="I50" s="28">
        <v>0.68385546622308468</v>
      </c>
      <c r="J50" s="29">
        <v>14952.5</v>
      </c>
      <c r="K50" s="28">
        <v>17.711205484032771</v>
      </c>
      <c r="L50" s="29">
        <v>45109.5</v>
      </c>
      <c r="M50" s="28">
        <v>11.054527316862302</v>
      </c>
      <c r="N50" s="29">
        <v>433</v>
      </c>
      <c r="O50" s="28">
        <v>19.491916859122401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 t="shared" si="0"/>
        <v>20411.900000000001</v>
      </c>
      <c r="C51" s="28">
        <f t="shared" si="1"/>
        <v>11.399779540366158</v>
      </c>
      <c r="D51" s="29"/>
      <c r="E51" s="28"/>
      <c r="F51" s="29">
        <f t="shared" si="2"/>
        <v>20411.900000000001</v>
      </c>
      <c r="G51" s="28">
        <f t="shared" si="3"/>
        <v>11.399779540366158</v>
      </c>
      <c r="H51" s="29">
        <v>8455.5</v>
      </c>
      <c r="I51" s="28">
        <v>6.2722724853645548</v>
      </c>
      <c r="J51" s="29">
        <v>6392.7</v>
      </c>
      <c r="K51" s="28">
        <v>16.29769268071394</v>
      </c>
      <c r="L51" s="29">
        <v>5563.7</v>
      </c>
      <c r="M51" s="28">
        <v>13.564660208134875</v>
      </c>
      <c r="N51" s="29"/>
      <c r="O51" s="28"/>
      <c r="P51" s="29"/>
      <c r="Q51" s="28"/>
      <c r="R51" s="30"/>
      <c r="S51" s="31"/>
    </row>
    <row r="52" spans="1:19" ht="14.25" customHeight="1" x14ac:dyDescent="0.2">
      <c r="A52" s="26" t="s">
        <v>25</v>
      </c>
      <c r="B52" s="27">
        <f t="shared" si="0"/>
        <v>191085.2</v>
      </c>
      <c r="C52" s="28">
        <f t="shared" si="1"/>
        <v>4.6202694923521026</v>
      </c>
      <c r="D52" s="29"/>
      <c r="E52" s="28"/>
      <c r="F52" s="29">
        <f t="shared" si="2"/>
        <v>191085.2</v>
      </c>
      <c r="G52" s="28">
        <f t="shared" si="3"/>
        <v>4.6202694923521026</v>
      </c>
      <c r="H52" s="29">
        <v>163604</v>
      </c>
      <c r="I52" s="28">
        <v>3.8107515708662376</v>
      </c>
      <c r="J52" s="29">
        <v>1137</v>
      </c>
      <c r="K52" s="28">
        <v>7.4339489885664021</v>
      </c>
      <c r="L52" s="29">
        <v>26344.2</v>
      </c>
      <c r="M52" s="28">
        <v>9.5261393399685712</v>
      </c>
      <c r="N52" s="29"/>
      <c r="O52" s="28"/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 t="shared" si="0"/>
        <v>179010.19999999998</v>
      </c>
      <c r="C53" s="28">
        <f t="shared" si="1"/>
        <v>5.8038813710056756</v>
      </c>
      <c r="D53" s="29"/>
      <c r="E53" s="28"/>
      <c r="F53" s="29">
        <f t="shared" si="2"/>
        <v>179010.19999999998</v>
      </c>
      <c r="G53" s="28">
        <f t="shared" si="3"/>
        <v>5.8038813710056756</v>
      </c>
      <c r="H53" s="29">
        <v>142611.29999999999</v>
      </c>
      <c r="I53" s="28">
        <v>4.1314440019830139</v>
      </c>
      <c r="J53" s="29">
        <v>9002</v>
      </c>
      <c r="K53" s="28">
        <v>16.980670962008443</v>
      </c>
      <c r="L53" s="29">
        <v>27396.9</v>
      </c>
      <c r="M53" s="28">
        <v>10.837115330566595</v>
      </c>
      <c r="N53" s="29"/>
      <c r="O53" s="28"/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 t="shared" si="0"/>
        <v>137739.79999999999</v>
      </c>
      <c r="C54" s="28">
        <f t="shared" si="1"/>
        <v>5.0633686124126802</v>
      </c>
      <c r="D54" s="29"/>
      <c r="E54" s="28"/>
      <c r="F54" s="29">
        <f t="shared" si="2"/>
        <v>137739.79999999999</v>
      </c>
      <c r="G54" s="28">
        <f t="shared" si="3"/>
        <v>5.0633686124126802</v>
      </c>
      <c r="H54" s="29">
        <v>113363.4</v>
      </c>
      <c r="I54" s="28">
        <v>3.6267084438187283</v>
      </c>
      <c r="J54" s="29">
        <v>4744.8</v>
      </c>
      <c r="K54" s="28">
        <v>15.587295565671894</v>
      </c>
      <c r="L54" s="29">
        <v>19631.599999999999</v>
      </c>
      <c r="M54" s="28">
        <v>10.815867275209357</v>
      </c>
      <c r="N54" s="29"/>
      <c r="O54" s="28"/>
      <c r="P54" s="29"/>
      <c r="Q54" s="28"/>
      <c r="R54" s="29"/>
      <c r="S54" s="28"/>
    </row>
    <row r="55" spans="1:19" ht="14.25" customHeight="1" x14ac:dyDescent="0.2">
      <c r="A55" s="26" t="s">
        <v>28</v>
      </c>
      <c r="B55" s="27">
        <f t="shared" si="0"/>
        <v>95668.5</v>
      </c>
      <c r="C55" s="28">
        <f t="shared" si="1"/>
        <v>5.0638099269874619</v>
      </c>
      <c r="D55" s="29"/>
      <c r="E55" s="28"/>
      <c r="F55" s="29">
        <f t="shared" si="2"/>
        <v>95668.5</v>
      </c>
      <c r="G55" s="28">
        <f t="shared" si="3"/>
        <v>5.0638099269874619</v>
      </c>
      <c r="H55" s="29">
        <v>85678.2</v>
      </c>
      <c r="I55" s="28">
        <v>4.1026247050008058</v>
      </c>
      <c r="J55" s="29">
        <v>245</v>
      </c>
      <c r="K55" s="28">
        <v>0</v>
      </c>
      <c r="L55" s="29">
        <v>9745.2999999999993</v>
      </c>
      <c r="M55" s="28">
        <v>13.641611853919324</v>
      </c>
      <c r="N55" s="29"/>
      <c r="O55" s="28"/>
      <c r="P55" s="29"/>
      <c r="Q55" s="28"/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43394.299999999996</v>
      </c>
      <c r="C56" s="34">
        <f t="shared" si="1"/>
        <v>6.6300127436091856</v>
      </c>
      <c r="D56" s="35"/>
      <c r="E56" s="34"/>
      <c r="F56" s="35">
        <f t="shared" si="2"/>
        <v>43394.299999999996</v>
      </c>
      <c r="G56" s="34">
        <f t="shared" si="3"/>
        <v>6.6300127436091856</v>
      </c>
      <c r="H56" s="35">
        <v>12123.4</v>
      </c>
      <c r="I56" s="34">
        <v>1.3621096392101226</v>
      </c>
      <c r="J56" s="35">
        <v>14615</v>
      </c>
      <c r="K56" s="34">
        <v>9.6822955867259672</v>
      </c>
      <c r="L56" s="35">
        <v>16596.8</v>
      </c>
      <c r="M56" s="34">
        <v>7.7711011761303395</v>
      </c>
      <c r="N56" s="35">
        <v>59.1</v>
      </c>
      <c r="O56" s="34">
        <v>12</v>
      </c>
      <c r="P56" s="35"/>
      <c r="Q56" s="34"/>
      <c r="R56" s="35"/>
      <c r="S56" s="34"/>
    </row>
    <row r="57" spans="1:19" ht="14.25" customHeight="1" x14ac:dyDescent="0.2">
      <c r="A57" s="26" t="s">
        <v>33</v>
      </c>
      <c r="B57" s="27">
        <f t="shared" si="0"/>
        <v>28670.199999999997</v>
      </c>
      <c r="C57" s="28">
        <f t="shared" si="1"/>
        <v>6.8002228795055508</v>
      </c>
      <c r="D57" s="29"/>
      <c r="E57" s="28"/>
      <c r="F57" s="29">
        <f t="shared" si="2"/>
        <v>28670.199999999997</v>
      </c>
      <c r="G57" s="28">
        <f t="shared" si="3"/>
        <v>6.8002228795055508</v>
      </c>
      <c r="H57" s="29">
        <v>11134.8</v>
      </c>
      <c r="I57" s="28">
        <v>0.92520745770018331</v>
      </c>
      <c r="J57" s="29">
        <v>17175.099999999999</v>
      </c>
      <c r="K57" s="28">
        <v>10.480224278170144</v>
      </c>
      <c r="L57" s="29">
        <v>360.29999999999995</v>
      </c>
      <c r="M57" s="28">
        <v>12.941576464057732</v>
      </c>
      <c r="N57" s="29"/>
      <c r="O57" s="28"/>
      <c r="P57" s="29"/>
      <c r="Q57" s="28"/>
      <c r="R57" s="30"/>
      <c r="S57" s="31"/>
    </row>
    <row r="58" spans="1:19" ht="14.25" customHeight="1" x14ac:dyDescent="0.2">
      <c r="A58" s="26" t="s">
        <v>19</v>
      </c>
      <c r="B58" s="27">
        <f t="shared" si="0"/>
        <v>58826.8</v>
      </c>
      <c r="C58" s="28">
        <f t="shared" si="1"/>
        <v>7.1147929175137863</v>
      </c>
      <c r="D58" s="29"/>
      <c r="E58" s="28"/>
      <c r="F58" s="29">
        <f t="shared" si="2"/>
        <v>58826.8</v>
      </c>
      <c r="G58" s="28">
        <f t="shared" si="3"/>
        <v>7.1147929175137863</v>
      </c>
      <c r="H58" s="29">
        <v>16048.5</v>
      </c>
      <c r="I58" s="28">
        <v>0.64985512664735023</v>
      </c>
      <c r="J58" s="29">
        <v>18955.900000000001</v>
      </c>
      <c r="K58" s="28">
        <v>8.9907680458326951</v>
      </c>
      <c r="L58" s="29">
        <v>23822.400000000001</v>
      </c>
      <c r="M58" s="28">
        <v>9.9772986768755452</v>
      </c>
      <c r="N58" s="29"/>
      <c r="O58" s="28"/>
      <c r="P58" s="29"/>
      <c r="Q58" s="28"/>
      <c r="R58" s="30"/>
      <c r="S58" s="31"/>
    </row>
    <row r="59" spans="1:19" ht="14.25" customHeight="1" x14ac:dyDescent="0.2">
      <c r="A59" s="26" t="s">
        <v>20</v>
      </c>
      <c r="B59" s="27">
        <f t="shared" si="0"/>
        <v>36574.699999999997</v>
      </c>
      <c r="C59" s="28">
        <f t="shared" si="1"/>
        <v>7.714354458136361</v>
      </c>
      <c r="D59" s="29"/>
      <c r="E59" s="28"/>
      <c r="F59" s="29">
        <f t="shared" si="2"/>
        <v>36574.699999999997</v>
      </c>
      <c r="G59" s="28">
        <f t="shared" si="3"/>
        <v>7.714354458136361</v>
      </c>
      <c r="H59" s="29">
        <v>7832.4</v>
      </c>
      <c r="I59" s="28">
        <v>0.94990041366630917</v>
      </c>
      <c r="J59" s="29">
        <v>18399.599999999999</v>
      </c>
      <c r="K59" s="28">
        <v>8.887519293897693</v>
      </c>
      <c r="L59" s="29">
        <v>10342.700000000001</v>
      </c>
      <c r="M59" s="28">
        <v>10.749939570905081</v>
      </c>
      <c r="N59" s="29"/>
      <c r="O59" s="28"/>
      <c r="P59" s="29"/>
      <c r="Q59" s="28"/>
      <c r="R59" s="29"/>
      <c r="S59" s="28"/>
    </row>
    <row r="60" spans="1:19" ht="14.25" customHeight="1" x14ac:dyDescent="0.2">
      <c r="A60" s="26" t="s">
        <v>21</v>
      </c>
      <c r="B60" s="27">
        <f t="shared" si="0"/>
        <v>53853.4</v>
      </c>
      <c r="C60" s="28">
        <f t="shared" si="1"/>
        <v>7.0871588423386447</v>
      </c>
      <c r="D60" s="29"/>
      <c r="E60" s="28"/>
      <c r="F60" s="29">
        <f t="shared" si="2"/>
        <v>53853.4</v>
      </c>
      <c r="G60" s="28">
        <f t="shared" si="3"/>
        <v>7.0871588423386447</v>
      </c>
      <c r="H60" s="29">
        <v>10275.799999999999</v>
      </c>
      <c r="I60" s="28">
        <v>0.7279238599427782</v>
      </c>
      <c r="J60" s="29">
        <v>12592</v>
      </c>
      <c r="K60" s="28">
        <v>9.9621982210927573</v>
      </c>
      <c r="L60" s="29">
        <v>30952</v>
      </c>
      <c r="M60" s="28">
        <v>8.0244895321788583</v>
      </c>
      <c r="N60" s="29">
        <v>33.6</v>
      </c>
      <c r="O60" s="28">
        <v>11</v>
      </c>
      <c r="P60" s="29"/>
      <c r="Q60" s="28"/>
      <c r="R60" s="30"/>
      <c r="S60" s="31"/>
    </row>
    <row r="61" spans="1:19" ht="14.25" customHeight="1" x14ac:dyDescent="0.2">
      <c r="A61" s="26" t="s">
        <v>22</v>
      </c>
      <c r="B61" s="27">
        <f t="shared" si="0"/>
        <v>57710.3</v>
      </c>
      <c r="C61" s="28">
        <f t="shared" si="1"/>
        <v>6.7088434820127425</v>
      </c>
      <c r="D61" s="29"/>
      <c r="E61" s="28"/>
      <c r="F61" s="29">
        <f t="shared" si="2"/>
        <v>57710.3</v>
      </c>
      <c r="G61" s="28">
        <f t="shared" si="3"/>
        <v>6.7088434820127425</v>
      </c>
      <c r="H61" s="29">
        <v>9845.4</v>
      </c>
      <c r="I61" s="28">
        <v>0</v>
      </c>
      <c r="J61" s="29">
        <v>5968.5</v>
      </c>
      <c r="K61" s="28">
        <v>10.635963810002513</v>
      </c>
      <c r="L61" s="29">
        <v>40996.400000000001</v>
      </c>
      <c r="M61" s="28">
        <v>7.6540530388034069</v>
      </c>
      <c r="N61" s="29">
        <v>900</v>
      </c>
      <c r="O61" s="28">
        <v>11</v>
      </c>
      <c r="P61" s="29"/>
      <c r="Q61" s="28"/>
      <c r="R61" s="30"/>
      <c r="S61" s="31"/>
    </row>
    <row r="62" spans="1:19" ht="14.25" customHeight="1" x14ac:dyDescent="0.2">
      <c r="A62" s="26" t="s">
        <v>23</v>
      </c>
      <c r="B62" s="27">
        <f t="shared" si="0"/>
        <v>18391.8</v>
      </c>
      <c r="C62" s="28">
        <f t="shared" si="1"/>
        <v>4.0020117661131591</v>
      </c>
      <c r="D62" s="29"/>
      <c r="E62" s="28"/>
      <c r="F62" s="29">
        <f t="shared" si="2"/>
        <v>18391.8</v>
      </c>
      <c r="G62" s="28">
        <f t="shared" si="3"/>
        <v>4.0020117661131591</v>
      </c>
      <c r="H62" s="29">
        <v>6789.3</v>
      </c>
      <c r="I62" s="28">
        <v>0</v>
      </c>
      <c r="J62" s="29">
        <v>5019</v>
      </c>
      <c r="K62" s="28">
        <v>8.4034668260609688</v>
      </c>
      <c r="L62" s="29">
        <v>6574.5</v>
      </c>
      <c r="M62" s="28">
        <v>4.7664765381397824</v>
      </c>
      <c r="N62" s="29">
        <v>9</v>
      </c>
      <c r="O62" s="28">
        <v>10</v>
      </c>
      <c r="P62" s="29"/>
      <c r="Q62" s="28"/>
      <c r="R62" s="30"/>
      <c r="S62" s="31"/>
    </row>
    <row r="63" spans="1:19" ht="14.25" customHeight="1" x14ac:dyDescent="0.2">
      <c r="A63" s="26" t="s">
        <v>24</v>
      </c>
      <c r="B63" s="27">
        <f t="shared" si="0"/>
        <v>54350.6</v>
      </c>
      <c r="C63" s="28">
        <f t="shared" si="1"/>
        <v>5.4802712021578417</v>
      </c>
      <c r="D63" s="29"/>
      <c r="E63" s="28"/>
      <c r="F63" s="29">
        <f t="shared" si="2"/>
        <v>54350.6</v>
      </c>
      <c r="G63" s="28">
        <f t="shared" si="3"/>
        <v>5.4802712021578417</v>
      </c>
      <c r="H63" s="29">
        <v>13012.7</v>
      </c>
      <c r="I63" s="28">
        <v>0</v>
      </c>
      <c r="J63" s="29">
        <v>6295.8</v>
      </c>
      <c r="K63" s="28">
        <v>6.383768226436672</v>
      </c>
      <c r="L63" s="29">
        <v>32688.6</v>
      </c>
      <c r="M63" s="28">
        <v>6.9464461616588054</v>
      </c>
      <c r="N63" s="29">
        <v>2353.5</v>
      </c>
      <c r="O63" s="28">
        <v>13</v>
      </c>
      <c r="P63" s="29"/>
      <c r="Q63" s="28"/>
      <c r="R63" s="30"/>
      <c r="S63" s="31"/>
    </row>
    <row r="64" spans="1:19" ht="14.25" customHeight="1" x14ac:dyDescent="0.2">
      <c r="A64" s="26" t="s">
        <v>25</v>
      </c>
      <c r="B64" s="27">
        <f t="shared" si="0"/>
        <v>52014.8</v>
      </c>
      <c r="C64" s="28">
        <f t="shared" si="1"/>
        <v>8.6321450817844152</v>
      </c>
      <c r="D64" s="29"/>
      <c r="E64" s="28"/>
      <c r="F64" s="29">
        <f t="shared" si="2"/>
        <v>52014.8</v>
      </c>
      <c r="G64" s="28">
        <f t="shared" si="3"/>
        <v>8.6321450817844152</v>
      </c>
      <c r="H64" s="29">
        <v>3040.8999999999996</v>
      </c>
      <c r="I64" s="28">
        <v>0</v>
      </c>
      <c r="J64" s="29">
        <v>18550.5</v>
      </c>
      <c r="K64" s="28">
        <v>11.229416996846446</v>
      </c>
      <c r="L64" s="29">
        <v>30423.399999999998</v>
      </c>
      <c r="M64" s="28">
        <v>7.9112788182780367</v>
      </c>
      <c r="N64" s="29"/>
      <c r="O64" s="28"/>
      <c r="P64" s="29"/>
      <c r="Q64" s="28"/>
      <c r="R64" s="30"/>
      <c r="S64" s="31"/>
    </row>
    <row r="65" spans="1:19" ht="14.25" customHeight="1" x14ac:dyDescent="0.2">
      <c r="A65" s="26" t="s">
        <v>26</v>
      </c>
      <c r="B65" s="27">
        <f t="shared" si="0"/>
        <v>106649.29999999999</v>
      </c>
      <c r="C65" s="28">
        <f t="shared" si="1"/>
        <v>6.7529240229424845</v>
      </c>
      <c r="D65" s="29"/>
      <c r="E65" s="28"/>
      <c r="F65" s="29">
        <f t="shared" si="2"/>
        <v>106649.29999999999</v>
      </c>
      <c r="G65" s="28">
        <f t="shared" si="3"/>
        <v>6.7529240229424845</v>
      </c>
      <c r="H65" s="29">
        <v>8007.9</v>
      </c>
      <c r="I65" s="28">
        <v>0</v>
      </c>
      <c r="J65" s="29">
        <v>9847.2000000000007</v>
      </c>
      <c r="K65" s="28">
        <v>8.8807185799008845</v>
      </c>
      <c r="L65" s="29">
        <v>24885.3</v>
      </c>
      <c r="M65" s="28">
        <v>10.017472483755469</v>
      </c>
      <c r="N65" s="29"/>
      <c r="O65" s="28"/>
      <c r="P65" s="29">
        <v>63908.9</v>
      </c>
      <c r="Q65" s="28">
        <v>6.0000500712733276</v>
      </c>
      <c r="R65" s="30"/>
      <c r="S65" s="31"/>
    </row>
    <row r="66" spans="1:19" ht="14.25" customHeight="1" x14ac:dyDescent="0.2">
      <c r="A66" s="26" t="s">
        <v>27</v>
      </c>
      <c r="B66" s="27">
        <f t="shared" si="0"/>
        <v>50155.5</v>
      </c>
      <c r="C66" s="28">
        <f t="shared" si="1"/>
        <v>9.0389957233005358</v>
      </c>
      <c r="D66" s="29"/>
      <c r="E66" s="28"/>
      <c r="F66" s="29">
        <f t="shared" si="2"/>
        <v>50155.5</v>
      </c>
      <c r="G66" s="28">
        <f t="shared" si="3"/>
        <v>9.0389957233005358</v>
      </c>
      <c r="H66" s="29">
        <v>2174</v>
      </c>
      <c r="I66" s="28">
        <v>0</v>
      </c>
      <c r="J66" s="29">
        <v>5339.2</v>
      </c>
      <c r="K66" s="28">
        <v>7.4608087353910699</v>
      </c>
      <c r="L66" s="29">
        <v>1027.9000000000001</v>
      </c>
      <c r="M66" s="28">
        <v>8.715828387975483</v>
      </c>
      <c r="N66" s="29"/>
      <c r="O66" s="28"/>
      <c r="P66" s="29">
        <v>41614.400000000001</v>
      </c>
      <c r="Q66" s="28">
        <v>9.7216732669460573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61270.400000000001</v>
      </c>
      <c r="C67" s="28">
        <f t="shared" si="1"/>
        <v>10.502175601921971</v>
      </c>
      <c r="D67" s="29"/>
      <c r="E67" s="28"/>
      <c r="F67" s="29">
        <f t="shared" si="2"/>
        <v>61270.400000000001</v>
      </c>
      <c r="G67" s="28">
        <f t="shared" si="3"/>
        <v>10.502175601921971</v>
      </c>
      <c r="H67" s="29">
        <v>3179</v>
      </c>
      <c r="I67" s="28">
        <v>0.44070462409562755</v>
      </c>
      <c r="J67" s="29">
        <v>15621.3</v>
      </c>
      <c r="K67" s="28">
        <v>13.941547758509216</v>
      </c>
      <c r="L67" s="29">
        <v>634</v>
      </c>
      <c r="M67" s="28">
        <v>6.5425867507886437</v>
      </c>
      <c r="N67" s="29">
        <v>81.2</v>
      </c>
      <c r="O67" s="28">
        <v>10</v>
      </c>
      <c r="P67" s="29">
        <v>41754.9</v>
      </c>
      <c r="Q67" s="28">
        <v>10.042567459148508</v>
      </c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39492.699999999997</v>
      </c>
      <c r="C68" s="34">
        <f t="shared" si="1"/>
        <v>6.662282649704883</v>
      </c>
      <c r="D68" s="35"/>
      <c r="E68" s="34"/>
      <c r="F68" s="35">
        <f t="shared" si="2"/>
        <v>39492.699999999997</v>
      </c>
      <c r="G68" s="34">
        <f t="shared" si="3"/>
        <v>6.662282649704883</v>
      </c>
      <c r="H68" s="35">
        <v>8942.9</v>
      </c>
      <c r="I68" s="34">
        <v>7.1170202059734544</v>
      </c>
      <c r="J68" s="35">
        <v>1318</v>
      </c>
      <c r="K68" s="34">
        <v>4.9468892261001516</v>
      </c>
      <c r="L68" s="35">
        <v>11096.3</v>
      </c>
      <c r="M68" s="34">
        <v>7.7833512071591429</v>
      </c>
      <c r="N68" s="35">
        <v>11660.5</v>
      </c>
      <c r="O68" s="34">
        <v>4.0347326443977529</v>
      </c>
      <c r="P68" s="35">
        <v>6475</v>
      </c>
      <c r="Q68" s="34">
        <v>9.1940277992277988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53754.200000000004</v>
      </c>
      <c r="C69" s="28">
        <f t="shared" si="1"/>
        <v>5.7501237856762817</v>
      </c>
      <c r="D69" s="29"/>
      <c r="E69" s="28"/>
      <c r="F69" s="29">
        <f t="shared" si="2"/>
        <v>53754.200000000004</v>
      </c>
      <c r="G69" s="28">
        <f t="shared" si="3"/>
        <v>5.7501237856762817</v>
      </c>
      <c r="H69" s="29">
        <v>5704.8</v>
      </c>
      <c r="I69" s="28">
        <v>8.5014724442574678</v>
      </c>
      <c r="J69" s="29">
        <v>2273.6</v>
      </c>
      <c r="K69" s="28">
        <v>7.8495777621393383</v>
      </c>
      <c r="L69" s="29">
        <v>14404.1</v>
      </c>
      <c r="M69" s="28">
        <v>4.7113071972563363</v>
      </c>
      <c r="N69" s="29">
        <v>24747.600000000002</v>
      </c>
      <c r="O69" s="28">
        <v>4.0619681908548699</v>
      </c>
      <c r="P69" s="29">
        <v>6624.1</v>
      </c>
      <c r="Q69" s="28">
        <v>11.225857097567971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59592.2</v>
      </c>
      <c r="C70" s="28">
        <f t="shared" si="1"/>
        <v>6.9453982232574054</v>
      </c>
      <c r="D70" s="29"/>
      <c r="E70" s="28"/>
      <c r="F70" s="29">
        <f t="shared" si="2"/>
        <v>59592.2</v>
      </c>
      <c r="G70" s="28">
        <f t="shared" si="3"/>
        <v>6.9453982232574054</v>
      </c>
      <c r="H70" s="29">
        <v>393</v>
      </c>
      <c r="I70" s="28">
        <v>5</v>
      </c>
      <c r="J70" s="29">
        <v>8836.7000000000007</v>
      </c>
      <c r="K70" s="28">
        <v>7.9713580861633861</v>
      </c>
      <c r="L70" s="29">
        <v>40273.5</v>
      </c>
      <c r="M70" s="28">
        <v>5.8296475349795767</v>
      </c>
      <c r="N70" s="29">
        <v>15</v>
      </c>
      <c r="O70" s="28">
        <v>2.5299999999999998</v>
      </c>
      <c r="P70" s="29">
        <v>10074</v>
      </c>
      <c r="Q70" s="28">
        <v>10.588425650188604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24962.400000000001</v>
      </c>
      <c r="C71" s="28">
        <f t="shared" si="1"/>
        <v>10.329250392590456</v>
      </c>
      <c r="D71" s="29"/>
      <c r="E71" s="28"/>
      <c r="F71" s="29">
        <f t="shared" si="2"/>
        <v>24962.400000000001</v>
      </c>
      <c r="G71" s="28">
        <f t="shared" si="3"/>
        <v>10.329250392590456</v>
      </c>
      <c r="H71" s="29">
        <v>396</v>
      </c>
      <c r="I71" s="28">
        <v>2</v>
      </c>
      <c r="J71" s="29">
        <v>6132</v>
      </c>
      <c r="K71" s="28">
        <v>10.225048923679061</v>
      </c>
      <c r="L71" s="29">
        <v>1988.6</v>
      </c>
      <c r="M71" s="28">
        <v>6.0319219551443233</v>
      </c>
      <c r="N71" s="29">
        <v>3498.8</v>
      </c>
      <c r="O71" s="28">
        <v>7.9733051331885214</v>
      </c>
      <c r="P71" s="29">
        <v>12947</v>
      </c>
      <c r="Q71" s="28">
        <v>11.930084189387504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18866.7</v>
      </c>
      <c r="C72" s="28">
        <f t="shared" si="1"/>
        <v>4.0134681740844975</v>
      </c>
      <c r="D72" s="29"/>
      <c r="E72" s="28"/>
      <c r="F72" s="29">
        <f t="shared" si="2"/>
        <v>18866.7</v>
      </c>
      <c r="G72" s="28">
        <f t="shared" si="3"/>
        <v>4.0134681740844975</v>
      </c>
      <c r="H72" s="29"/>
      <c r="I72" s="28"/>
      <c r="J72" s="29"/>
      <c r="K72" s="28"/>
      <c r="L72" s="29">
        <v>2578.1</v>
      </c>
      <c r="M72" s="28">
        <v>10.069043093751212</v>
      </c>
      <c r="N72" s="29">
        <v>1367.1000000000001</v>
      </c>
      <c r="O72" s="28">
        <v>8.7853119742520658</v>
      </c>
      <c r="P72" s="29">
        <v>14921.5</v>
      </c>
      <c r="Q72" s="28">
        <v>2.5300070368260563</v>
      </c>
      <c r="R72" s="30"/>
      <c r="S72" s="31"/>
    </row>
    <row r="73" spans="1:19" ht="14.25" customHeight="1" x14ac:dyDescent="0.2">
      <c r="A73" s="26" t="s">
        <v>22</v>
      </c>
      <c r="B73" s="27">
        <f t="shared" si="0"/>
        <v>25583.4</v>
      </c>
      <c r="C73" s="28">
        <f t="shared" si="1"/>
        <v>9.1428973474987707</v>
      </c>
      <c r="D73" s="29"/>
      <c r="E73" s="28"/>
      <c r="F73" s="29">
        <f t="shared" si="2"/>
        <v>25583.4</v>
      </c>
      <c r="G73" s="28">
        <f t="shared" si="3"/>
        <v>9.1428973474987707</v>
      </c>
      <c r="H73" s="29"/>
      <c r="I73" s="28"/>
      <c r="J73" s="29">
        <v>4910</v>
      </c>
      <c r="K73" s="28">
        <v>4</v>
      </c>
      <c r="L73" s="29">
        <v>3</v>
      </c>
      <c r="M73" s="28">
        <v>4</v>
      </c>
      <c r="N73" s="29">
        <v>41.2</v>
      </c>
      <c r="O73" s="28">
        <v>9.0339805825242703</v>
      </c>
      <c r="P73" s="29">
        <v>20629.2</v>
      </c>
      <c r="Q73" s="28">
        <v>10.367934772070658</v>
      </c>
      <c r="R73" s="30"/>
      <c r="S73" s="31"/>
    </row>
    <row r="74" spans="1:19" ht="14.25" customHeight="1" x14ac:dyDescent="0.2">
      <c r="A74" s="26" t="s">
        <v>23</v>
      </c>
      <c r="B74" s="27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9"/>
      <c r="E74" s="28"/>
      <c r="F74" s="29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9"/>
      <c r="I74" s="28"/>
      <c r="J74" s="29">
        <v>1951</v>
      </c>
      <c r="K74" s="28">
        <v>7.0512557662737061</v>
      </c>
      <c r="L74" s="29">
        <v>704.4</v>
      </c>
      <c r="M74" s="28">
        <v>1.7035775127768313E-2</v>
      </c>
      <c r="N74" s="29">
        <v>614</v>
      </c>
      <c r="O74" s="28">
        <v>14.88599348534202</v>
      </c>
      <c r="P74" s="29">
        <v>24091.3</v>
      </c>
      <c r="Q74" s="28">
        <v>5.1701008247790705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6721</v>
      </c>
      <c r="C75" s="28">
        <f t="shared" si="5"/>
        <v>10.875917274215146</v>
      </c>
      <c r="D75" s="29"/>
      <c r="E75" s="28"/>
      <c r="F75" s="29">
        <f t="shared" si="6"/>
        <v>6721</v>
      </c>
      <c r="G75" s="28">
        <f t="shared" si="7"/>
        <v>10.875917274215146</v>
      </c>
      <c r="H75" s="29">
        <v>95.4</v>
      </c>
      <c r="I75" s="28">
        <v>0</v>
      </c>
      <c r="J75" s="29">
        <v>96.4</v>
      </c>
      <c r="K75" s="28">
        <v>0</v>
      </c>
      <c r="L75" s="29">
        <v>1</v>
      </c>
      <c r="M75" s="28">
        <v>12</v>
      </c>
      <c r="N75" s="29">
        <v>7</v>
      </c>
      <c r="O75" s="28">
        <v>10</v>
      </c>
      <c r="P75" s="29">
        <v>6521.2</v>
      </c>
      <c r="Q75" s="28">
        <v>11.196565049377414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26650.6</v>
      </c>
      <c r="C76" s="28">
        <f t="shared" si="5"/>
        <v>11.158094977223778</v>
      </c>
      <c r="D76" s="29"/>
      <c r="E76" s="28"/>
      <c r="F76" s="29">
        <f t="shared" si="6"/>
        <v>26650.6</v>
      </c>
      <c r="G76" s="28">
        <f t="shared" si="7"/>
        <v>11.158094977223778</v>
      </c>
      <c r="H76" s="29"/>
      <c r="I76" s="28"/>
      <c r="J76" s="29">
        <v>12856.3</v>
      </c>
      <c r="K76" s="28">
        <v>7.2685318481989381</v>
      </c>
      <c r="L76" s="29">
        <v>292</v>
      </c>
      <c r="M76" s="28">
        <v>6.0205479452054798</v>
      </c>
      <c r="N76" s="29">
        <v>8</v>
      </c>
      <c r="O76" s="28">
        <v>8</v>
      </c>
      <c r="P76" s="29">
        <v>13494.3</v>
      </c>
      <c r="Q76" s="28">
        <v>14.976805021379398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3135.6000000000004</v>
      </c>
      <c r="C77" s="28">
        <f t="shared" si="5"/>
        <v>5.3507143768337793</v>
      </c>
      <c r="D77" s="29"/>
      <c r="E77" s="28"/>
      <c r="F77" s="29">
        <f t="shared" si="6"/>
        <v>3135.6000000000004</v>
      </c>
      <c r="G77" s="28">
        <f t="shared" si="7"/>
        <v>5.3507143768337793</v>
      </c>
      <c r="H77" s="29"/>
      <c r="I77" s="28"/>
      <c r="J77" s="29">
        <v>409.8</v>
      </c>
      <c r="K77" s="28">
        <v>7.861395802830649</v>
      </c>
      <c r="L77" s="29">
        <v>2715</v>
      </c>
      <c r="M77" s="28">
        <v>4.9525966850828738</v>
      </c>
      <c r="N77" s="29">
        <v>3</v>
      </c>
      <c r="O77" s="28">
        <v>8</v>
      </c>
      <c r="P77" s="29">
        <v>7.8</v>
      </c>
      <c r="Q77" s="28">
        <v>11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8109.2999999999993</v>
      </c>
      <c r="C78" s="28">
        <f t="shared" si="5"/>
        <v>11.029583317918933</v>
      </c>
      <c r="D78" s="29"/>
      <c r="E78" s="28"/>
      <c r="F78" s="29">
        <f t="shared" si="6"/>
        <v>8109.2999999999993</v>
      </c>
      <c r="G78" s="28">
        <f t="shared" si="7"/>
        <v>11.029583317918933</v>
      </c>
      <c r="H78" s="29"/>
      <c r="I78" s="28"/>
      <c r="J78" s="29">
        <v>282.89999999999998</v>
      </c>
      <c r="K78" s="28">
        <v>2.2757158006362674</v>
      </c>
      <c r="L78" s="29">
        <v>2404.2999999999997</v>
      </c>
      <c r="M78" s="28">
        <v>7.9845277211662449</v>
      </c>
      <c r="N78" s="29">
        <v>1</v>
      </c>
      <c r="O78" s="28">
        <v>8</v>
      </c>
      <c r="P78" s="29">
        <v>5421.0999999999995</v>
      </c>
      <c r="Q78" s="28">
        <v>12.837468410470201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24039.200000000004</v>
      </c>
      <c r="C79" s="28">
        <f t="shared" si="5"/>
        <v>6.5087345668741046</v>
      </c>
      <c r="D79" s="29"/>
      <c r="E79" s="28"/>
      <c r="F79" s="29">
        <f t="shared" si="6"/>
        <v>24039.200000000004</v>
      </c>
      <c r="G79" s="28">
        <f t="shared" si="7"/>
        <v>6.5087345668741046</v>
      </c>
      <c r="H79" s="29">
        <v>113</v>
      </c>
      <c r="I79" s="28">
        <v>0</v>
      </c>
      <c r="J79" s="29">
        <v>8433.4000000000015</v>
      </c>
      <c r="K79" s="28">
        <v>5.0158147366423975</v>
      </c>
      <c r="L79" s="29">
        <v>11164.300000000001</v>
      </c>
      <c r="M79" s="28">
        <v>9.8323137142498851</v>
      </c>
      <c r="N79" s="29"/>
      <c r="O79" s="28"/>
      <c r="P79" s="29">
        <v>4328.5</v>
      </c>
      <c r="Q79" s="28">
        <v>1.0150167494513112</v>
      </c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53101.299999999996</v>
      </c>
      <c r="C80" s="34">
        <f t="shared" si="5"/>
        <v>7.9332954183795881</v>
      </c>
      <c r="D80" s="35"/>
      <c r="E80" s="34"/>
      <c r="F80" s="35">
        <f t="shared" si="6"/>
        <v>53101.299999999996</v>
      </c>
      <c r="G80" s="34">
        <f t="shared" si="7"/>
        <v>7.9332954183795881</v>
      </c>
      <c r="H80" s="35">
        <v>5444</v>
      </c>
      <c r="I80" s="34">
        <v>0</v>
      </c>
      <c r="J80" s="35">
        <v>4792.3999999999996</v>
      </c>
      <c r="K80" s="34">
        <v>2.1388031049161173E-2</v>
      </c>
      <c r="L80" s="35"/>
      <c r="M80" s="34"/>
      <c r="N80" s="35">
        <v>4817.7</v>
      </c>
      <c r="O80" s="34">
        <v>1.0857463104801046</v>
      </c>
      <c r="P80" s="35">
        <v>38047.199999999997</v>
      </c>
      <c r="Q80" s="34">
        <v>10.932079101747304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272817.89999999997</v>
      </c>
      <c r="C81" s="28">
        <f t="shared" si="5"/>
        <v>1.3075340730941776</v>
      </c>
      <c r="D81" s="29"/>
      <c r="E81" s="28"/>
      <c r="F81" s="29">
        <f t="shared" si="6"/>
        <v>272817.89999999997</v>
      </c>
      <c r="G81" s="28">
        <f t="shared" si="7"/>
        <v>1.3075340730941776</v>
      </c>
      <c r="H81" s="29">
        <v>50994.2</v>
      </c>
      <c r="I81" s="28">
        <v>1.8577493126669309</v>
      </c>
      <c r="J81" s="29">
        <v>7628.5999999999995</v>
      </c>
      <c r="K81" s="28">
        <v>3.7913326167317725</v>
      </c>
      <c r="L81" s="29">
        <v>504</v>
      </c>
      <c r="M81" s="28">
        <v>9</v>
      </c>
      <c r="N81" s="29">
        <v>5547.3</v>
      </c>
      <c r="O81" s="28">
        <v>1.0084365366935266</v>
      </c>
      <c r="P81" s="29">
        <v>208143.8</v>
      </c>
      <c r="Q81" s="28">
        <v>1.0710460748770803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2470.2000000000003</v>
      </c>
      <c r="C82" s="28">
        <f t="shared" si="5"/>
        <v>9.7513966480446914</v>
      </c>
      <c r="D82" s="29"/>
      <c r="E82" s="28"/>
      <c r="F82" s="29">
        <f t="shared" si="6"/>
        <v>2470.2000000000003</v>
      </c>
      <c r="G82" s="28">
        <f t="shared" si="7"/>
        <v>9.7513966480446914</v>
      </c>
      <c r="H82" s="29">
        <v>196.3</v>
      </c>
      <c r="I82" s="28">
        <v>0</v>
      </c>
      <c r="J82" s="29"/>
      <c r="K82" s="28"/>
      <c r="L82" s="29">
        <v>304</v>
      </c>
      <c r="M82" s="28">
        <v>8.5</v>
      </c>
      <c r="N82" s="29"/>
      <c r="O82" s="28"/>
      <c r="P82" s="29">
        <v>1969.9</v>
      </c>
      <c r="Q82" s="28">
        <v>10.916239403015382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62700.200000000004</v>
      </c>
      <c r="C83" s="28">
        <f t="shared" si="5"/>
        <v>5.1345605755643513</v>
      </c>
      <c r="D83" s="29"/>
      <c r="E83" s="28"/>
      <c r="F83" s="29">
        <f t="shared" si="6"/>
        <v>62700.200000000004</v>
      </c>
      <c r="G83" s="28">
        <f t="shared" si="7"/>
        <v>5.1345605755643513</v>
      </c>
      <c r="H83" s="29">
        <v>7193.5</v>
      </c>
      <c r="I83" s="28">
        <v>1.25</v>
      </c>
      <c r="J83" s="29">
        <v>29048.600000000002</v>
      </c>
      <c r="K83" s="28">
        <v>4.4143056808245493</v>
      </c>
      <c r="L83" s="29">
        <v>21625.599999999999</v>
      </c>
      <c r="M83" s="28">
        <v>6.9854339301568507</v>
      </c>
      <c r="N83" s="29"/>
      <c r="O83" s="28"/>
      <c r="P83" s="29">
        <v>4832.5</v>
      </c>
      <c r="Q83" s="28">
        <v>6.9637868598034141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37467.199999999997</v>
      </c>
      <c r="C84" s="28">
        <f t="shared" si="5"/>
        <v>4.6125037366016146</v>
      </c>
      <c r="D84" s="29"/>
      <c r="E84" s="28"/>
      <c r="F84" s="29">
        <f t="shared" si="6"/>
        <v>37467.199999999997</v>
      </c>
      <c r="G84" s="28">
        <f t="shared" si="7"/>
        <v>4.6125037366016146</v>
      </c>
      <c r="H84" s="29">
        <v>2446.7999999999997</v>
      </c>
      <c r="I84" s="28">
        <v>0</v>
      </c>
      <c r="J84" s="29">
        <v>20462.2</v>
      </c>
      <c r="K84" s="28">
        <v>1.4190556245174029</v>
      </c>
      <c r="L84" s="29">
        <v>1160.4000000000001</v>
      </c>
      <c r="M84" s="28">
        <v>9.5648052395725607</v>
      </c>
      <c r="N84" s="29"/>
      <c r="O84" s="28"/>
      <c r="P84" s="29">
        <v>13397.8</v>
      </c>
      <c r="Q84" s="28">
        <v>9.9032378450193317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37941.199999999997</v>
      </c>
      <c r="C85" s="28">
        <f t="shared" si="5"/>
        <v>4.7336233434893993</v>
      </c>
      <c r="D85" s="29"/>
      <c r="E85" s="28"/>
      <c r="F85" s="29">
        <f t="shared" si="6"/>
        <v>37941.199999999997</v>
      </c>
      <c r="G85" s="28">
        <f t="shared" si="7"/>
        <v>4.7336233434893993</v>
      </c>
      <c r="H85" s="29">
        <v>15321.3</v>
      </c>
      <c r="I85" s="28">
        <v>0.5</v>
      </c>
      <c r="J85" s="29">
        <v>3019.8</v>
      </c>
      <c r="K85" s="28">
        <v>5.2243194913570434</v>
      </c>
      <c r="L85" s="29">
        <v>312.8</v>
      </c>
      <c r="M85" s="28">
        <v>4.6611253196930944</v>
      </c>
      <c r="N85" s="29">
        <v>19152</v>
      </c>
      <c r="O85" s="28">
        <v>8</v>
      </c>
      <c r="P85" s="29">
        <v>135.30000000000001</v>
      </c>
      <c r="Q85" s="28">
        <v>11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9557</v>
      </c>
      <c r="C86" s="28">
        <f t="shared" si="5"/>
        <v>13.626629695511143</v>
      </c>
      <c r="D86" s="29"/>
      <c r="E86" s="28"/>
      <c r="F86" s="29">
        <f t="shared" si="6"/>
        <v>9557</v>
      </c>
      <c r="G86" s="28">
        <f t="shared" si="7"/>
        <v>13.626629695511143</v>
      </c>
      <c r="H86" s="29"/>
      <c r="I86" s="28"/>
      <c r="J86" s="29">
        <v>1693.3000000000002</v>
      </c>
      <c r="K86" s="28">
        <v>2.043996929073407</v>
      </c>
      <c r="L86" s="29">
        <v>286</v>
      </c>
      <c r="M86" s="28">
        <v>9</v>
      </c>
      <c r="N86" s="29">
        <v>230.7</v>
      </c>
      <c r="O86" s="28">
        <v>8</v>
      </c>
      <c r="P86" s="29">
        <v>7347</v>
      </c>
      <c r="Q86" s="28">
        <v>16.652919559003674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26839.100000000002</v>
      </c>
      <c r="C87" s="28">
        <f t="shared" si="5"/>
        <v>5.407523799233207</v>
      </c>
      <c r="D87" s="29"/>
      <c r="E87" s="28"/>
      <c r="F87" s="29">
        <f t="shared" si="6"/>
        <v>26839.100000000002</v>
      </c>
      <c r="G87" s="28">
        <f t="shared" si="7"/>
        <v>5.407523799233207</v>
      </c>
      <c r="H87" s="29">
        <v>1435</v>
      </c>
      <c r="I87" s="28">
        <v>2</v>
      </c>
      <c r="J87" s="29">
        <v>5349.7</v>
      </c>
      <c r="K87" s="28">
        <v>7.6498121389984481</v>
      </c>
      <c r="L87" s="29">
        <v>17519.8</v>
      </c>
      <c r="M87" s="28">
        <v>4.2461484720145206</v>
      </c>
      <c r="N87" s="29">
        <v>798.4</v>
      </c>
      <c r="O87" s="28">
        <v>9.4203406813627257</v>
      </c>
      <c r="P87" s="29">
        <v>1736.2</v>
      </c>
      <c r="Q87" s="28">
        <v>11.188803133279576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32073.4</v>
      </c>
      <c r="C88" s="28">
        <f t="shared" si="5"/>
        <v>8.4620682559379397</v>
      </c>
      <c r="D88" s="29"/>
      <c r="E88" s="28"/>
      <c r="F88" s="29">
        <f t="shared" si="6"/>
        <v>32073.4</v>
      </c>
      <c r="G88" s="28">
        <f t="shared" si="7"/>
        <v>8.4620682559379397</v>
      </c>
      <c r="H88" s="29"/>
      <c r="I88" s="28"/>
      <c r="J88" s="29">
        <v>19529.099999999999</v>
      </c>
      <c r="K88" s="28">
        <v>10.072686401319057</v>
      </c>
      <c r="L88" s="29">
        <v>5906.7</v>
      </c>
      <c r="M88" s="28">
        <v>4.2488699273706132</v>
      </c>
      <c r="N88" s="29">
        <v>1850.4</v>
      </c>
      <c r="O88" s="28">
        <v>1.0473411154345007</v>
      </c>
      <c r="P88" s="29">
        <v>4787.2</v>
      </c>
      <c r="Q88" s="28">
        <v>9.9561330213903751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92158.1</v>
      </c>
      <c r="C89" s="28">
        <f t="shared" si="5"/>
        <v>5.2179166671187875</v>
      </c>
      <c r="D89" s="29"/>
      <c r="E89" s="28"/>
      <c r="F89" s="29">
        <f t="shared" si="6"/>
        <v>92158.1</v>
      </c>
      <c r="G89" s="28">
        <f t="shared" si="7"/>
        <v>5.2179166671187875</v>
      </c>
      <c r="H89" s="29">
        <v>12926.1</v>
      </c>
      <c r="I89" s="28">
        <v>15</v>
      </c>
      <c r="J89" s="29">
        <v>91</v>
      </c>
      <c r="K89" s="28">
        <v>0</v>
      </c>
      <c r="L89" s="29">
        <v>11580.4</v>
      </c>
      <c r="M89" s="28">
        <v>3.213298849780664</v>
      </c>
      <c r="N89" s="29">
        <v>110.4</v>
      </c>
      <c r="O89" s="28">
        <v>0</v>
      </c>
      <c r="P89" s="29">
        <v>67450.200000000012</v>
      </c>
      <c r="Q89" s="28">
        <v>3.703035721169099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111739.2</v>
      </c>
      <c r="C90" s="28">
        <f t="shared" si="5"/>
        <v>3.2507926761602017</v>
      </c>
      <c r="D90" s="29"/>
      <c r="E90" s="28"/>
      <c r="F90" s="29">
        <f t="shared" si="6"/>
        <v>111739.2</v>
      </c>
      <c r="G90" s="28">
        <f t="shared" si="7"/>
        <v>3.2507926761602017</v>
      </c>
      <c r="H90" s="29"/>
      <c r="I90" s="28"/>
      <c r="J90" s="29">
        <v>2319</v>
      </c>
      <c r="K90" s="28">
        <v>7</v>
      </c>
      <c r="L90" s="29">
        <v>27306.3</v>
      </c>
      <c r="M90" s="28">
        <v>3.9532625438085716</v>
      </c>
      <c r="N90" s="29">
        <v>1130.4000000000001</v>
      </c>
      <c r="O90" s="28">
        <v>7.6689667374380743</v>
      </c>
      <c r="P90" s="29">
        <v>80983.5</v>
      </c>
      <c r="Q90" s="28">
        <v>2.8449005044237405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59650.299999999996</v>
      </c>
      <c r="C91" s="28">
        <f t="shared" si="5"/>
        <v>3.1196670427474804</v>
      </c>
      <c r="D91" s="29"/>
      <c r="E91" s="28"/>
      <c r="F91" s="29">
        <f t="shared" si="6"/>
        <v>59650.299999999996</v>
      </c>
      <c r="G91" s="28">
        <f t="shared" si="7"/>
        <v>3.1196670427474804</v>
      </c>
      <c r="H91" s="29"/>
      <c r="I91" s="28"/>
      <c r="J91" s="29">
        <v>56</v>
      </c>
      <c r="K91" s="28">
        <v>0</v>
      </c>
      <c r="L91" s="29">
        <v>24536.5</v>
      </c>
      <c r="M91" s="28">
        <v>5.8565443319136801</v>
      </c>
      <c r="N91" s="29">
        <v>692.5</v>
      </c>
      <c r="O91" s="28">
        <v>10.67</v>
      </c>
      <c r="P91" s="29">
        <v>34365.299999999996</v>
      </c>
      <c r="Q91" s="28">
        <v>1.0184983107960648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147597</v>
      </c>
      <c r="C92" s="34">
        <f t="shared" si="5"/>
        <v>1.7289454392704457</v>
      </c>
      <c r="D92" s="35"/>
      <c r="E92" s="34"/>
      <c r="F92" s="35">
        <f t="shared" si="6"/>
        <v>147597</v>
      </c>
      <c r="G92" s="34">
        <f t="shared" si="7"/>
        <v>1.7289454392704457</v>
      </c>
      <c r="H92" s="35">
        <v>4609.5</v>
      </c>
      <c r="I92" s="34">
        <v>8</v>
      </c>
      <c r="J92" s="35">
        <v>1368.6</v>
      </c>
      <c r="K92" s="34">
        <v>6.1749232792634814</v>
      </c>
      <c r="L92" s="35">
        <v>692.4</v>
      </c>
      <c r="M92" s="34">
        <v>5.991334488734835</v>
      </c>
      <c r="N92" s="35"/>
      <c r="O92" s="34"/>
      <c r="P92" s="35">
        <v>140926.5</v>
      </c>
      <c r="Q92" s="34">
        <v>1.4597095649150442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24050.799999999999</v>
      </c>
      <c r="C93" s="28">
        <f t="shared" si="5"/>
        <v>7.1739006602690978</v>
      </c>
      <c r="D93" s="29"/>
      <c r="E93" s="28"/>
      <c r="F93" s="29">
        <f t="shared" si="6"/>
        <v>24050.799999999999</v>
      </c>
      <c r="G93" s="28">
        <f t="shared" si="7"/>
        <v>7.1739006602690978</v>
      </c>
      <c r="H93" s="29">
        <v>21.5</v>
      </c>
      <c r="I93" s="28">
        <v>0</v>
      </c>
      <c r="J93" s="29">
        <v>11679.699999999999</v>
      </c>
      <c r="K93" s="28">
        <v>6.0129498189165833</v>
      </c>
      <c r="L93" s="29">
        <v>10839.6</v>
      </c>
      <c r="M93" s="28">
        <v>8.8985386914646298</v>
      </c>
      <c r="N93" s="29">
        <v>962</v>
      </c>
      <c r="O93" s="28">
        <v>6</v>
      </c>
      <c r="P93" s="29">
        <v>548</v>
      </c>
      <c r="Q93" s="28">
        <v>0.145985401459854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13126.1</v>
      </c>
      <c r="C94" s="28">
        <f t="shared" si="5"/>
        <v>2.0254680369645208</v>
      </c>
      <c r="D94" s="29"/>
      <c r="E94" s="28"/>
      <c r="F94" s="29">
        <f t="shared" si="6"/>
        <v>13126.1</v>
      </c>
      <c r="G94" s="28">
        <f t="shared" si="7"/>
        <v>2.0254680369645208</v>
      </c>
      <c r="H94" s="29"/>
      <c r="I94" s="28"/>
      <c r="J94" s="29"/>
      <c r="K94" s="28"/>
      <c r="L94" s="29">
        <v>12137</v>
      </c>
      <c r="M94" s="28">
        <v>2</v>
      </c>
      <c r="N94" s="29"/>
      <c r="O94" s="28"/>
      <c r="P94" s="29">
        <v>989.1</v>
      </c>
      <c r="Q94" s="28">
        <v>2.337979981801638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154137.1</v>
      </c>
      <c r="C95" s="28">
        <f t="shared" si="5"/>
        <v>2.2466273856196857</v>
      </c>
      <c r="D95" s="29"/>
      <c r="E95" s="28"/>
      <c r="F95" s="29">
        <f t="shared" si="6"/>
        <v>154137.1</v>
      </c>
      <c r="G95" s="28">
        <f t="shared" si="7"/>
        <v>2.2466273856196857</v>
      </c>
      <c r="H95" s="29"/>
      <c r="I95" s="28"/>
      <c r="J95" s="29">
        <v>18332.400000000001</v>
      </c>
      <c r="K95" s="28">
        <v>1.1466801946280902</v>
      </c>
      <c r="L95" s="29"/>
      <c r="M95" s="28"/>
      <c r="N95" s="29"/>
      <c r="O95" s="28"/>
      <c r="P95" s="29">
        <v>135804.70000000001</v>
      </c>
      <c r="Q95" s="28">
        <v>2.3951102575978593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50401</v>
      </c>
      <c r="C96" s="28">
        <f t="shared" si="5"/>
        <v>4.3351964445149891</v>
      </c>
      <c r="D96" s="29"/>
      <c r="E96" s="28"/>
      <c r="F96" s="29">
        <f t="shared" si="6"/>
        <v>50401</v>
      </c>
      <c r="G96" s="28">
        <f t="shared" si="7"/>
        <v>4.3351964445149891</v>
      </c>
      <c r="H96" s="29">
        <v>91.4</v>
      </c>
      <c r="I96" s="28">
        <v>0</v>
      </c>
      <c r="J96" s="29">
        <v>17798.5</v>
      </c>
      <c r="K96" s="28">
        <v>1.1155013062898558</v>
      </c>
      <c r="L96" s="29">
        <v>8254.7999999999993</v>
      </c>
      <c r="M96" s="28">
        <v>8.5859725250763184</v>
      </c>
      <c r="N96" s="29">
        <v>15180</v>
      </c>
      <c r="O96" s="28">
        <v>5.5014492753623188</v>
      </c>
      <c r="P96" s="29">
        <v>9076.2999999999993</v>
      </c>
      <c r="Q96" s="28">
        <v>4.8760508136575478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255122.30000000002</v>
      </c>
      <c r="C97" s="28">
        <f t="shared" si="5"/>
        <v>1.8884357423870826</v>
      </c>
      <c r="D97" s="29"/>
      <c r="E97" s="28"/>
      <c r="F97" s="29">
        <f t="shared" si="6"/>
        <v>255122.30000000002</v>
      </c>
      <c r="G97" s="28">
        <f t="shared" si="7"/>
        <v>1.8884357423870826</v>
      </c>
      <c r="H97" s="29">
        <v>8456.6</v>
      </c>
      <c r="I97" s="28">
        <v>0</v>
      </c>
      <c r="J97" s="29">
        <v>10545.7</v>
      </c>
      <c r="K97" s="28">
        <v>1.3072342281688272</v>
      </c>
      <c r="L97" s="29"/>
      <c r="M97" s="28"/>
      <c r="N97" s="29">
        <v>294.3</v>
      </c>
      <c r="O97" s="28">
        <v>0</v>
      </c>
      <c r="P97" s="29">
        <v>235825.7</v>
      </c>
      <c r="Q97" s="28">
        <v>1.9845011379166901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55706.5</v>
      </c>
      <c r="C98" s="28">
        <f t="shared" si="5"/>
        <v>3.7239146239666825</v>
      </c>
      <c r="D98" s="29"/>
      <c r="E98" s="28"/>
      <c r="F98" s="29">
        <f t="shared" si="6"/>
        <v>55706.5</v>
      </c>
      <c r="G98" s="28">
        <f t="shared" si="7"/>
        <v>3.7239146239666825</v>
      </c>
      <c r="H98" s="29">
        <v>411.8</v>
      </c>
      <c r="I98" s="28">
        <v>0</v>
      </c>
      <c r="J98" s="29">
        <v>3274.9</v>
      </c>
      <c r="K98" s="28">
        <v>2.0609789611896545</v>
      </c>
      <c r="L98" s="29"/>
      <c r="M98" s="28"/>
      <c r="N98" s="29">
        <v>2347.1</v>
      </c>
      <c r="O98" s="28">
        <v>5.4908184568190537</v>
      </c>
      <c r="P98" s="29">
        <v>49672.7</v>
      </c>
      <c r="Q98" s="28">
        <v>3.7809350005133608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8742.7000000000007</v>
      </c>
      <c r="C99" s="28">
        <f t="shared" si="5"/>
        <v>5.7056515721687795</v>
      </c>
      <c r="D99" s="29"/>
      <c r="E99" s="28"/>
      <c r="F99" s="29">
        <f t="shared" si="6"/>
        <v>8742.7000000000007</v>
      </c>
      <c r="G99" s="28">
        <f t="shared" si="7"/>
        <v>5.7056515721687795</v>
      </c>
      <c r="H99" s="29"/>
      <c r="I99" s="28"/>
      <c r="J99" s="29">
        <v>1067.8</v>
      </c>
      <c r="K99" s="28">
        <v>0.86729724667540731</v>
      </c>
      <c r="L99" s="29">
        <v>3944</v>
      </c>
      <c r="M99" s="28">
        <v>4.3592038539553757</v>
      </c>
      <c r="N99" s="29">
        <v>307</v>
      </c>
      <c r="O99" s="28">
        <v>9</v>
      </c>
      <c r="P99" s="29">
        <v>3423.9</v>
      </c>
      <c r="Q99" s="28">
        <v>8.4701656006308585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19867.8</v>
      </c>
      <c r="C100" s="28">
        <f t="shared" si="5"/>
        <v>3.0923953331521359</v>
      </c>
      <c r="D100" s="29"/>
      <c r="E100" s="28"/>
      <c r="F100" s="29">
        <f t="shared" si="6"/>
        <v>19867.8</v>
      </c>
      <c r="G100" s="28">
        <f t="shared" si="7"/>
        <v>3.0923953331521359</v>
      </c>
      <c r="H100" s="29"/>
      <c r="I100" s="28"/>
      <c r="J100" s="29"/>
      <c r="K100" s="28"/>
      <c r="L100" s="29">
        <v>14060.8</v>
      </c>
      <c r="M100" s="28">
        <v>2.0246210741920803</v>
      </c>
      <c r="N100" s="29">
        <v>298</v>
      </c>
      <c r="O100" s="28">
        <v>9</v>
      </c>
      <c r="P100" s="29">
        <v>5509</v>
      </c>
      <c r="Q100" s="28">
        <v>5.4981484842984205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85447.6</v>
      </c>
      <c r="C101" s="28">
        <f t="shared" si="5"/>
        <v>2.6181736643276112</v>
      </c>
      <c r="D101" s="29"/>
      <c r="E101" s="28"/>
      <c r="F101" s="29">
        <f t="shared" si="6"/>
        <v>85447.6</v>
      </c>
      <c r="G101" s="28">
        <f t="shared" si="7"/>
        <v>2.6181736643276112</v>
      </c>
      <c r="H101" s="29">
        <v>8503.2000000000007</v>
      </c>
      <c r="I101" s="28">
        <v>3.5</v>
      </c>
      <c r="J101" s="29">
        <v>13605.1</v>
      </c>
      <c r="K101" s="28">
        <v>3</v>
      </c>
      <c r="L101" s="29">
        <v>12452.9</v>
      </c>
      <c r="M101" s="28">
        <v>2.0344302130427452</v>
      </c>
      <c r="N101" s="29">
        <v>298</v>
      </c>
      <c r="O101" s="28">
        <v>9</v>
      </c>
      <c r="P101" s="29">
        <v>50588.4</v>
      </c>
      <c r="Q101" s="28">
        <v>2.4733654355543959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70910.3</v>
      </c>
      <c r="C102" s="28">
        <f t="shared" si="5"/>
        <v>4.7189209466043716</v>
      </c>
      <c r="D102" s="29"/>
      <c r="E102" s="28"/>
      <c r="F102" s="29">
        <f t="shared" si="6"/>
        <v>70910.3</v>
      </c>
      <c r="G102" s="28">
        <f t="shared" si="7"/>
        <v>4.7189209466043716</v>
      </c>
      <c r="H102" s="29">
        <v>12688.9</v>
      </c>
      <c r="I102" s="28">
        <v>1</v>
      </c>
      <c r="J102" s="29">
        <v>23176</v>
      </c>
      <c r="K102" s="28">
        <v>6.5534000690369352</v>
      </c>
      <c r="L102" s="29">
        <v>26082.699999999997</v>
      </c>
      <c r="M102" s="28">
        <v>3.4285675946125216</v>
      </c>
      <c r="N102" s="29">
        <v>41</v>
      </c>
      <c r="O102" s="28">
        <v>8</v>
      </c>
      <c r="P102" s="29">
        <v>8921.7000000000007</v>
      </c>
      <c r="Q102" s="28">
        <v>9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46034.6</v>
      </c>
      <c r="C103" s="28">
        <f t="shared" si="5"/>
        <v>3.7694690515394944</v>
      </c>
      <c r="D103" s="29"/>
      <c r="E103" s="28"/>
      <c r="F103" s="29">
        <f t="shared" si="6"/>
        <v>46034.6</v>
      </c>
      <c r="G103" s="28">
        <f t="shared" si="7"/>
        <v>3.7694690515394944</v>
      </c>
      <c r="H103" s="29"/>
      <c r="I103" s="28"/>
      <c r="J103" s="29">
        <v>15532</v>
      </c>
      <c r="K103" s="28">
        <v>6.848055627092454</v>
      </c>
      <c r="L103" s="29">
        <v>23</v>
      </c>
      <c r="M103" s="28">
        <v>0</v>
      </c>
      <c r="N103" s="29">
        <v>1536.8</v>
      </c>
      <c r="O103" s="28">
        <v>6</v>
      </c>
      <c r="P103" s="29">
        <v>28942.799999999999</v>
      </c>
      <c r="Q103" s="28">
        <v>2.0019210304462596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241505.5</v>
      </c>
      <c r="C104" s="34">
        <f t="shared" si="5"/>
        <v>6.7894305512710895</v>
      </c>
      <c r="D104" s="35"/>
      <c r="E104" s="34"/>
      <c r="F104" s="35">
        <f t="shared" si="6"/>
        <v>241505.5</v>
      </c>
      <c r="G104" s="34">
        <f t="shared" si="7"/>
        <v>6.7894305512710895</v>
      </c>
      <c r="H104" s="35">
        <v>5503.2</v>
      </c>
      <c r="I104" s="34">
        <v>1</v>
      </c>
      <c r="J104" s="35">
        <v>4321</v>
      </c>
      <c r="K104" s="34">
        <v>1.6467947234436473</v>
      </c>
      <c r="L104" s="35">
        <v>7070</v>
      </c>
      <c r="M104" s="34">
        <v>6</v>
      </c>
      <c r="N104" s="35">
        <v>178</v>
      </c>
      <c r="O104" s="34">
        <v>8</v>
      </c>
      <c r="P104" s="35">
        <v>224433.3</v>
      </c>
      <c r="Q104" s="34">
        <v>7.0543088748416576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40623.200000000004</v>
      </c>
      <c r="C105" s="28">
        <f t="shared" si="5"/>
        <v>5.2909815081037443</v>
      </c>
      <c r="D105" s="29"/>
      <c r="E105" s="28"/>
      <c r="F105" s="29">
        <f t="shared" si="6"/>
        <v>40623.200000000004</v>
      </c>
      <c r="G105" s="28">
        <f t="shared" si="7"/>
        <v>5.2909815081037443</v>
      </c>
      <c r="H105" s="29">
        <v>1635.7</v>
      </c>
      <c r="I105" s="28">
        <v>3.4236106865562148E-3</v>
      </c>
      <c r="J105" s="29">
        <v>20504</v>
      </c>
      <c r="K105" s="28">
        <v>4.4889826375341402</v>
      </c>
      <c r="L105" s="29">
        <v>8537.7000000000007</v>
      </c>
      <c r="M105" s="28">
        <v>3.0049896342106188</v>
      </c>
      <c r="N105" s="29">
        <v>7780</v>
      </c>
      <c r="O105" s="28">
        <v>11.907969151670951</v>
      </c>
      <c r="P105" s="29">
        <v>2165.8000000000002</v>
      </c>
      <c r="Q105" s="28">
        <v>2.1189398836457656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69801.3</v>
      </c>
      <c r="C106" s="28">
        <f t="shared" si="5"/>
        <v>1.2348186065302509</v>
      </c>
      <c r="D106" s="29"/>
      <c r="E106" s="28"/>
      <c r="F106" s="29">
        <f t="shared" si="6"/>
        <v>69801.3</v>
      </c>
      <c r="G106" s="28">
        <f t="shared" si="7"/>
        <v>1.2348186065302509</v>
      </c>
      <c r="H106" s="29">
        <v>2.8</v>
      </c>
      <c r="I106" s="28">
        <v>1</v>
      </c>
      <c r="J106" s="29">
        <v>6643.1</v>
      </c>
      <c r="K106" s="28">
        <v>2.9959958453131819</v>
      </c>
      <c r="L106" s="29">
        <v>20254.5</v>
      </c>
      <c r="M106" s="28">
        <v>3.2269542077069291</v>
      </c>
      <c r="N106" s="29"/>
      <c r="O106" s="28"/>
      <c r="P106" s="29">
        <v>42900.9</v>
      </c>
      <c r="Q106" s="28">
        <v>2.1586959714131871E-2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147420.80000000002</v>
      </c>
      <c r="C107" s="28">
        <f t="shared" si="5"/>
        <v>1.9188948913586141</v>
      </c>
      <c r="D107" s="29"/>
      <c r="E107" s="28"/>
      <c r="F107" s="29">
        <f t="shared" si="6"/>
        <v>147420.80000000002</v>
      </c>
      <c r="G107" s="28">
        <f t="shared" si="7"/>
        <v>1.9188948913586141</v>
      </c>
      <c r="H107" s="29">
        <v>2622.3</v>
      </c>
      <c r="I107" s="28">
        <v>1</v>
      </c>
      <c r="J107" s="29">
        <v>1974.7</v>
      </c>
      <c r="K107" s="28">
        <v>5.9653111865093438</v>
      </c>
      <c r="L107" s="29">
        <v>31866.9</v>
      </c>
      <c r="M107" s="28">
        <v>3</v>
      </c>
      <c r="N107" s="29">
        <v>406.3</v>
      </c>
      <c r="O107" s="28">
        <v>10</v>
      </c>
      <c r="P107" s="29">
        <v>110550.6</v>
      </c>
      <c r="Q107" s="28">
        <v>1.5270773745235213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14065.5</v>
      </c>
      <c r="C108" s="28">
        <f t="shared" si="5"/>
        <v>5.2323102626995137</v>
      </c>
      <c r="D108" s="29"/>
      <c r="E108" s="28"/>
      <c r="F108" s="29">
        <f t="shared" si="6"/>
        <v>14065.5</v>
      </c>
      <c r="G108" s="28">
        <f t="shared" si="7"/>
        <v>5.2323102626995137</v>
      </c>
      <c r="H108" s="29">
        <v>14.8</v>
      </c>
      <c r="I108" s="28">
        <v>0.95</v>
      </c>
      <c r="J108" s="29">
        <v>8659.1</v>
      </c>
      <c r="K108" s="28">
        <v>3</v>
      </c>
      <c r="L108" s="29">
        <v>306.89999999999998</v>
      </c>
      <c r="M108" s="28">
        <v>6</v>
      </c>
      <c r="N108" s="29">
        <v>4329</v>
      </c>
      <c r="O108" s="28">
        <v>9</v>
      </c>
      <c r="P108" s="29">
        <v>755.7</v>
      </c>
      <c r="Q108" s="28">
        <v>9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160173.70000000001</v>
      </c>
      <c r="C109" s="28">
        <f t="shared" si="5"/>
        <v>6.3754142534011518</v>
      </c>
      <c r="D109" s="29"/>
      <c r="E109" s="28"/>
      <c r="F109" s="29">
        <f t="shared" si="6"/>
        <v>160173.70000000001</v>
      </c>
      <c r="G109" s="28">
        <f t="shared" si="7"/>
        <v>6.3754142534011518</v>
      </c>
      <c r="H109" s="29">
        <v>4428.5</v>
      </c>
      <c r="I109" s="28">
        <v>0.51</v>
      </c>
      <c r="J109" s="29">
        <v>13180.9</v>
      </c>
      <c r="K109" s="28">
        <v>3</v>
      </c>
      <c r="L109" s="29">
        <v>28539.7</v>
      </c>
      <c r="M109" s="28">
        <v>5.55</v>
      </c>
      <c r="N109" s="29"/>
      <c r="O109" s="28"/>
      <c r="P109" s="29">
        <v>114024.6</v>
      </c>
      <c r="Q109" s="28">
        <v>7.2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215102.7</v>
      </c>
      <c r="C110" s="28">
        <f t="shared" si="5"/>
        <v>5.7884382669301679</v>
      </c>
      <c r="D110" s="29"/>
      <c r="E110" s="28"/>
      <c r="F110" s="29">
        <f t="shared" si="6"/>
        <v>215102.7</v>
      </c>
      <c r="G110" s="28">
        <f t="shared" si="7"/>
        <v>5.7884382669301679</v>
      </c>
      <c r="H110" s="29">
        <v>1491.8</v>
      </c>
      <c r="I110" s="28">
        <v>0.57970237297224825</v>
      </c>
      <c r="J110" s="29">
        <v>10322.200000000001</v>
      </c>
      <c r="K110" s="28">
        <v>3</v>
      </c>
      <c r="L110" s="29"/>
      <c r="M110" s="28"/>
      <c r="N110" s="29"/>
      <c r="O110" s="28"/>
      <c r="P110" s="29">
        <v>203288.7</v>
      </c>
      <c r="Q110" s="28">
        <v>5.9682476202563155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104320</v>
      </c>
      <c r="C111" s="28">
        <f t="shared" si="5"/>
        <v>7.5133258243865031</v>
      </c>
      <c r="D111" s="29"/>
      <c r="E111" s="28"/>
      <c r="F111" s="29">
        <f t="shared" si="6"/>
        <v>104320</v>
      </c>
      <c r="G111" s="28">
        <f t="shared" si="7"/>
        <v>7.5133258243865031</v>
      </c>
      <c r="H111" s="29">
        <v>528.79999999999995</v>
      </c>
      <c r="I111" s="28">
        <v>1</v>
      </c>
      <c r="J111" s="29">
        <v>19679.8</v>
      </c>
      <c r="K111" s="28">
        <v>3</v>
      </c>
      <c r="L111" s="29">
        <v>16655.3</v>
      </c>
      <c r="M111" s="28">
        <v>3.4592772270688612</v>
      </c>
      <c r="N111" s="29">
        <v>16232.9</v>
      </c>
      <c r="O111" s="28">
        <v>6.5</v>
      </c>
      <c r="P111" s="29">
        <v>51223.199999999997</v>
      </c>
      <c r="Q111" s="28">
        <v>10.953880273001298</v>
      </c>
      <c r="R111" s="30"/>
      <c r="S111" s="31"/>
    </row>
    <row r="112" spans="1:19" ht="14.25" customHeight="1" x14ac:dyDescent="0.2">
      <c r="A112" s="26" t="s">
        <v>25</v>
      </c>
      <c r="B112" s="27">
        <f t="shared" si="4"/>
        <v>116042.1</v>
      </c>
      <c r="C112" s="28">
        <f t="shared" si="5"/>
        <v>4.4460277261442176</v>
      </c>
      <c r="D112" s="29"/>
      <c r="E112" s="28"/>
      <c r="F112" s="29">
        <f t="shared" si="6"/>
        <v>116042.1</v>
      </c>
      <c r="G112" s="28">
        <f t="shared" si="7"/>
        <v>4.4460277261442176</v>
      </c>
      <c r="H112" s="29">
        <v>11</v>
      </c>
      <c r="I112" s="28">
        <v>0.92</v>
      </c>
      <c r="J112" s="29">
        <v>4220.3</v>
      </c>
      <c r="K112" s="28">
        <v>3</v>
      </c>
      <c r="L112" s="29">
        <v>14438.8</v>
      </c>
      <c r="M112" s="28">
        <v>3.0645187965758924</v>
      </c>
      <c r="N112" s="29">
        <v>2194.5</v>
      </c>
      <c r="O112" s="28">
        <v>1.2307587149692414</v>
      </c>
      <c r="P112" s="29">
        <v>95177.5</v>
      </c>
      <c r="Q112" s="28">
        <v>4.7942686033989128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293507.90000000002</v>
      </c>
      <c r="C113" s="28">
        <f t="shared" si="5"/>
        <v>4.6762874116846591</v>
      </c>
      <c r="D113" s="29"/>
      <c r="E113" s="28"/>
      <c r="F113" s="29">
        <f t="shared" si="6"/>
        <v>293507.90000000002</v>
      </c>
      <c r="G113" s="28">
        <f t="shared" si="7"/>
        <v>4.6762874116846591</v>
      </c>
      <c r="H113" s="29">
        <v>98262.399999999994</v>
      </c>
      <c r="I113" s="28">
        <v>2.6346580177158301</v>
      </c>
      <c r="J113" s="29">
        <v>28264.7</v>
      </c>
      <c r="K113" s="28">
        <v>3.1517131970266803</v>
      </c>
      <c r="L113" s="29"/>
      <c r="M113" s="28"/>
      <c r="N113" s="29"/>
      <c r="O113" s="28"/>
      <c r="P113" s="29">
        <v>103857.8</v>
      </c>
      <c r="Q113" s="28">
        <v>9.8650005103131395</v>
      </c>
      <c r="R113" s="30">
        <v>63123</v>
      </c>
      <c r="S113" s="31">
        <v>0</v>
      </c>
    </row>
    <row r="114" spans="1:19" ht="14.25" customHeight="1" x14ac:dyDescent="0.2">
      <c r="A114" s="26" t="s">
        <v>27</v>
      </c>
      <c r="B114" s="27">
        <f t="shared" si="4"/>
        <v>292016.90000000002</v>
      </c>
      <c r="C114" s="28">
        <f t="shared" si="5"/>
        <v>4.793683129298338</v>
      </c>
      <c r="D114" s="29"/>
      <c r="E114" s="28"/>
      <c r="F114" s="29">
        <f t="shared" si="6"/>
        <v>292016.90000000002</v>
      </c>
      <c r="G114" s="28">
        <f t="shared" si="7"/>
        <v>4.793683129298338</v>
      </c>
      <c r="H114" s="29">
        <v>65995.8</v>
      </c>
      <c r="I114" s="28">
        <v>3.07</v>
      </c>
      <c r="J114" s="29">
        <v>66632.800000000003</v>
      </c>
      <c r="K114" s="28">
        <v>3.4794965842648065</v>
      </c>
      <c r="L114" s="29">
        <v>23588.400000000001</v>
      </c>
      <c r="M114" s="28">
        <v>4.4442149955062655</v>
      </c>
      <c r="N114" s="29">
        <v>607.29999999999995</v>
      </c>
      <c r="O114" s="28">
        <v>9.1694384982710364</v>
      </c>
      <c r="P114" s="29">
        <v>135192.6</v>
      </c>
      <c r="Q114" s="28">
        <v>6.3241646362300896</v>
      </c>
      <c r="R114" s="29"/>
      <c r="S114" s="28"/>
    </row>
    <row r="115" spans="1:19" ht="14.25" customHeight="1" x14ac:dyDescent="0.2">
      <c r="A115" s="26" t="s">
        <v>28</v>
      </c>
      <c r="B115" s="27">
        <f t="shared" si="4"/>
        <v>199654.19999999998</v>
      </c>
      <c r="C115" s="28">
        <f t="shared" si="5"/>
        <v>3.5422520838529818</v>
      </c>
      <c r="D115" s="29"/>
      <c r="E115" s="28"/>
      <c r="F115" s="29">
        <f t="shared" si="6"/>
        <v>199654.19999999998</v>
      </c>
      <c r="G115" s="28">
        <f t="shared" si="7"/>
        <v>3.5422520838529818</v>
      </c>
      <c r="H115" s="29">
        <v>88271.2</v>
      </c>
      <c r="I115" s="28">
        <v>2.5726075548989931</v>
      </c>
      <c r="J115" s="29">
        <v>43899.1</v>
      </c>
      <c r="K115" s="28">
        <v>3.5438769815326512</v>
      </c>
      <c r="L115" s="29"/>
      <c r="M115" s="28"/>
      <c r="N115" s="29">
        <v>6194.9</v>
      </c>
      <c r="O115" s="28">
        <v>5</v>
      </c>
      <c r="P115" s="29">
        <v>61289</v>
      </c>
      <c r="Q115" s="28">
        <v>4.7902697058199672</v>
      </c>
      <c r="R115" s="30"/>
      <c r="S115" s="31"/>
    </row>
    <row r="116" spans="1:19" ht="14.25" customHeight="1" thickBot="1" x14ac:dyDescent="0.25">
      <c r="A116" s="32" t="s">
        <v>29</v>
      </c>
      <c r="B116" s="33">
        <f t="shared" si="4"/>
        <v>507087.69999999995</v>
      </c>
      <c r="C116" s="34">
        <f t="shared" si="5"/>
        <v>3.9195203413531825</v>
      </c>
      <c r="D116" s="35"/>
      <c r="E116" s="34"/>
      <c r="F116" s="35">
        <f t="shared" si="6"/>
        <v>507087.69999999995</v>
      </c>
      <c r="G116" s="34">
        <f t="shared" si="7"/>
        <v>3.9195203413531825</v>
      </c>
      <c r="H116" s="35">
        <v>140730.9</v>
      </c>
      <c r="I116" s="34">
        <v>2.6668105938354687</v>
      </c>
      <c r="J116" s="35">
        <v>82960.7</v>
      </c>
      <c r="K116" s="34">
        <v>3.1556584021108791</v>
      </c>
      <c r="L116" s="35">
        <v>9157.4</v>
      </c>
      <c r="M116" s="34">
        <v>8</v>
      </c>
      <c r="N116" s="35">
        <v>8325</v>
      </c>
      <c r="O116" s="34">
        <v>6.5</v>
      </c>
      <c r="P116" s="35">
        <v>204452.7</v>
      </c>
      <c r="Q116" s="34">
        <v>5.9821688341606638</v>
      </c>
      <c r="R116" s="35">
        <v>61461</v>
      </c>
      <c r="S116" s="34">
        <v>0</v>
      </c>
    </row>
    <row r="117" spans="1:19" ht="14.25" customHeight="1" x14ac:dyDescent="0.2">
      <c r="A117" s="26" t="s">
        <v>38</v>
      </c>
      <c r="B117" s="27">
        <f t="shared" si="4"/>
        <v>753840.1</v>
      </c>
      <c r="C117" s="28">
        <f t="shared" si="5"/>
        <v>3.8440637265117625</v>
      </c>
      <c r="D117" s="29"/>
      <c r="E117" s="28"/>
      <c r="F117" s="29">
        <f t="shared" si="6"/>
        <v>753840.1</v>
      </c>
      <c r="G117" s="28">
        <f t="shared" si="7"/>
        <v>3.8440637265117625</v>
      </c>
      <c r="H117" s="29">
        <v>114396.8</v>
      </c>
      <c r="I117" s="28">
        <v>3.88</v>
      </c>
      <c r="J117" s="29">
        <v>18267.599999999999</v>
      </c>
      <c r="K117" s="28">
        <v>3.2283989139241065</v>
      </c>
      <c r="L117" s="29">
        <v>81712</v>
      </c>
      <c r="M117" s="28">
        <v>10</v>
      </c>
      <c r="N117" s="29">
        <v>608.70000000000005</v>
      </c>
      <c r="O117" s="28">
        <v>4.3226548381797265</v>
      </c>
      <c r="P117" s="29">
        <v>538855</v>
      </c>
      <c r="Q117" s="28">
        <v>2.923278989709662</v>
      </c>
      <c r="R117" s="30"/>
      <c r="S117" s="31"/>
    </row>
    <row r="118" spans="1:19" ht="14.25" customHeight="1" x14ac:dyDescent="0.2">
      <c r="A118" s="26" t="s">
        <v>19</v>
      </c>
      <c r="B118" s="27">
        <f t="shared" si="4"/>
        <v>151101.9</v>
      </c>
      <c r="C118" s="28">
        <f t="shared" si="5"/>
        <v>7.4238215667705045</v>
      </c>
      <c r="D118" s="29"/>
      <c r="E118" s="28"/>
      <c r="F118" s="29">
        <f t="shared" si="6"/>
        <v>151101.9</v>
      </c>
      <c r="G118" s="28">
        <f t="shared" si="7"/>
        <v>7.4238215667705045</v>
      </c>
      <c r="H118" s="29">
        <v>0</v>
      </c>
      <c r="I118" s="28">
        <v>0</v>
      </c>
      <c r="J118" s="29">
        <v>29373.3</v>
      </c>
      <c r="K118" s="28">
        <v>1.9511971756663364</v>
      </c>
      <c r="L118" s="29">
        <v>36914.699999999997</v>
      </c>
      <c r="M118" s="28">
        <v>5.2658546324364019</v>
      </c>
      <c r="N118" s="29">
        <v>10067</v>
      </c>
      <c r="O118" s="28">
        <v>5.4898182179398036</v>
      </c>
      <c r="P118" s="29">
        <v>74746.899999999994</v>
      </c>
      <c r="Q118" s="28">
        <v>10.900612600656348</v>
      </c>
      <c r="R118" s="30"/>
      <c r="S118" s="31"/>
    </row>
    <row r="119" spans="1:19" ht="14.25" customHeight="1" x14ac:dyDescent="0.2">
      <c r="A119" s="26" t="s">
        <v>20</v>
      </c>
      <c r="B119" s="27">
        <f t="shared" si="4"/>
        <v>687994.9</v>
      </c>
      <c r="C119" s="28">
        <f t="shared" si="5"/>
        <v>2.0928881885606998</v>
      </c>
      <c r="D119" s="29"/>
      <c r="E119" s="28"/>
      <c r="F119" s="29">
        <f t="shared" si="6"/>
        <v>687994.9</v>
      </c>
      <c r="G119" s="28">
        <f t="shared" si="7"/>
        <v>2.0928881885606998</v>
      </c>
      <c r="H119" s="29">
        <v>37739.9</v>
      </c>
      <c r="I119" s="28">
        <v>1.6805131969083118</v>
      </c>
      <c r="J119" s="29">
        <v>17517.599999999999</v>
      </c>
      <c r="K119" s="28">
        <v>2.8522971183267112</v>
      </c>
      <c r="L119" s="29">
        <v>412.9</v>
      </c>
      <c r="M119" s="28">
        <v>5</v>
      </c>
      <c r="N119" s="29">
        <v>2536.5</v>
      </c>
      <c r="O119" s="28">
        <v>6.0465207963729553</v>
      </c>
      <c r="P119" s="29">
        <v>569177</v>
      </c>
      <c r="Q119" s="28">
        <v>2.2999999999999998</v>
      </c>
      <c r="R119" s="29">
        <v>60611</v>
      </c>
      <c r="S119" s="28">
        <v>0</v>
      </c>
    </row>
    <row r="120" spans="1:19" ht="14.25" customHeight="1" x14ac:dyDescent="0.2">
      <c r="A120" s="26" t="s">
        <v>21</v>
      </c>
      <c r="B120" s="27">
        <f t="shared" si="4"/>
        <v>282168.40000000002</v>
      </c>
      <c r="C120" s="28">
        <f t="shared" si="5"/>
        <v>6.1562244744627677</v>
      </c>
      <c r="D120" s="29"/>
      <c r="E120" s="28"/>
      <c r="F120" s="29">
        <f t="shared" si="6"/>
        <v>282168.40000000002</v>
      </c>
      <c r="G120" s="28">
        <f t="shared" si="7"/>
        <v>6.1562244744627677</v>
      </c>
      <c r="H120" s="29">
        <v>12385.4</v>
      </c>
      <c r="I120" s="28">
        <v>2</v>
      </c>
      <c r="J120" s="29">
        <v>72965.600000000006</v>
      </c>
      <c r="K120" s="28">
        <v>3.4749923251504824</v>
      </c>
      <c r="L120" s="29">
        <v>2789.4</v>
      </c>
      <c r="M120" s="28">
        <v>4.9751595325159537</v>
      </c>
      <c r="N120" s="29">
        <v>13967</v>
      </c>
      <c r="O120" s="28">
        <v>9.81721199971361</v>
      </c>
      <c r="P120" s="29">
        <v>180061</v>
      </c>
      <c r="Q120" s="28">
        <v>7.2629364493143997</v>
      </c>
      <c r="R120" s="30"/>
      <c r="S120" s="31"/>
    </row>
    <row r="121" spans="1:19" ht="14.25" customHeight="1" x14ac:dyDescent="0.2">
      <c r="A121" s="26" t="s">
        <v>22</v>
      </c>
      <c r="B121" s="27">
        <f t="shared" si="4"/>
        <v>94215.700000000012</v>
      </c>
      <c r="C121" s="28">
        <f t="shared" si="5"/>
        <v>4.1088496927794411</v>
      </c>
      <c r="D121" s="29"/>
      <c r="E121" s="28"/>
      <c r="F121" s="29">
        <f t="shared" si="6"/>
        <v>94215.700000000012</v>
      </c>
      <c r="G121" s="28">
        <f t="shared" si="7"/>
        <v>4.1088496927794411</v>
      </c>
      <c r="H121" s="29">
        <v>2569.3000000000002</v>
      </c>
      <c r="I121" s="28">
        <v>0.5</v>
      </c>
      <c r="J121" s="29">
        <v>80587.5</v>
      </c>
      <c r="K121" s="28">
        <v>3.9491732588800992</v>
      </c>
      <c r="L121" s="29">
        <v>4095.8</v>
      </c>
      <c r="M121" s="28">
        <v>6</v>
      </c>
      <c r="N121" s="29">
        <v>6963.1</v>
      </c>
      <c r="O121" s="28">
        <v>6.1760853642774043</v>
      </c>
      <c r="P121" s="29"/>
      <c r="Q121" s="28"/>
      <c r="R121" s="30"/>
      <c r="S121" s="31"/>
    </row>
    <row r="122" spans="1:19" ht="14.25" customHeight="1" x14ac:dyDescent="0.2">
      <c r="A122" s="26" t="s">
        <v>23</v>
      </c>
      <c r="B122" s="27">
        <f t="shared" si="4"/>
        <v>107218.09999999999</v>
      </c>
      <c r="C122" s="28">
        <f t="shared" si="5"/>
        <v>2.1759833460954821</v>
      </c>
      <c r="D122" s="29"/>
      <c r="E122" s="28"/>
      <c r="F122" s="29">
        <f t="shared" si="6"/>
        <v>107218.09999999999</v>
      </c>
      <c r="G122" s="28">
        <f t="shared" si="7"/>
        <v>2.1759833460954821</v>
      </c>
      <c r="H122" s="29">
        <v>14059.4</v>
      </c>
      <c r="I122" s="28">
        <v>1</v>
      </c>
      <c r="J122" s="29">
        <v>9560.4</v>
      </c>
      <c r="K122" s="28">
        <v>4</v>
      </c>
      <c r="L122" s="29">
        <v>16384.599999999999</v>
      </c>
      <c r="M122" s="28">
        <v>8</v>
      </c>
      <c r="N122" s="29">
        <v>2458</v>
      </c>
      <c r="O122" s="28">
        <v>0</v>
      </c>
      <c r="P122" s="29">
        <v>4992.7</v>
      </c>
      <c r="Q122" s="28">
        <v>10</v>
      </c>
      <c r="R122" s="30">
        <v>59763</v>
      </c>
      <c r="S122" s="31">
        <v>0</v>
      </c>
    </row>
    <row r="123" spans="1:19" ht="14.25" customHeight="1" x14ac:dyDescent="0.2">
      <c r="A123" s="26" t="s">
        <v>24</v>
      </c>
      <c r="B123" s="27">
        <f t="shared" si="4"/>
        <v>102513.8</v>
      </c>
      <c r="C123" s="28">
        <f t="shared" si="5"/>
        <v>3.7072017621042241</v>
      </c>
      <c r="D123" s="29"/>
      <c r="E123" s="28"/>
      <c r="F123" s="29">
        <f t="shared" si="6"/>
        <v>102513.8</v>
      </c>
      <c r="G123" s="28">
        <f t="shared" si="7"/>
        <v>3.7072017621042241</v>
      </c>
      <c r="H123" s="29">
        <v>14186.4</v>
      </c>
      <c r="I123" s="28">
        <v>0.5</v>
      </c>
      <c r="J123" s="29">
        <v>10842.8</v>
      </c>
      <c r="K123" s="28">
        <v>4.0747039510089644</v>
      </c>
      <c r="L123" s="29">
        <v>21301</v>
      </c>
      <c r="M123" s="28">
        <v>3.7498474250035208</v>
      </c>
      <c r="N123" s="29">
        <v>28080.9</v>
      </c>
      <c r="O123" s="28">
        <v>6.4374895391529474</v>
      </c>
      <c r="P123" s="29">
        <v>27038</v>
      </c>
      <c r="Q123" s="28">
        <v>2.48</v>
      </c>
      <c r="R123" s="30">
        <v>1064.7</v>
      </c>
      <c r="S123" s="31">
        <v>1</v>
      </c>
    </row>
    <row r="124" spans="1:19" ht="14.25" customHeight="1" x14ac:dyDescent="0.2">
      <c r="A124" s="26" t="s">
        <v>25</v>
      </c>
      <c r="B124" s="27">
        <f t="shared" si="4"/>
        <v>71897.7</v>
      </c>
      <c r="C124" s="28">
        <f t="shared" si="5"/>
        <v>2.4058446654065428</v>
      </c>
      <c r="D124" s="29"/>
      <c r="E124" s="28"/>
      <c r="F124" s="29">
        <f t="shared" si="6"/>
        <v>71897.7</v>
      </c>
      <c r="G124" s="28">
        <f t="shared" si="7"/>
        <v>2.4058446654065428</v>
      </c>
      <c r="H124" s="29"/>
      <c r="I124" s="28"/>
      <c r="J124" s="29">
        <v>7308.7</v>
      </c>
      <c r="K124" s="28">
        <v>3.7414585357177064</v>
      </c>
      <c r="L124" s="29">
        <v>12487</v>
      </c>
      <c r="M124" s="28">
        <v>3.0613838391927604</v>
      </c>
      <c r="N124" s="29">
        <v>492</v>
      </c>
      <c r="O124" s="28">
        <v>8.5</v>
      </c>
      <c r="P124" s="29">
        <v>51610</v>
      </c>
      <c r="Q124" s="28">
        <v>2</v>
      </c>
      <c r="R124" s="30"/>
      <c r="S124" s="31"/>
    </row>
    <row r="125" spans="1:19" ht="14.25" customHeight="1" x14ac:dyDescent="0.2">
      <c r="A125" s="26" t="s">
        <v>26</v>
      </c>
      <c r="B125" s="27">
        <f t="shared" si="4"/>
        <v>348839.9</v>
      </c>
      <c r="C125" s="28">
        <f t="shared" si="5"/>
        <v>4.0679643584349154</v>
      </c>
      <c r="D125" s="29"/>
      <c r="E125" s="28"/>
      <c r="F125" s="29">
        <f t="shared" si="6"/>
        <v>348839.9</v>
      </c>
      <c r="G125" s="28">
        <f t="shared" si="7"/>
        <v>4.0679643584349154</v>
      </c>
      <c r="H125" s="29">
        <v>11632.2</v>
      </c>
      <c r="I125" s="28">
        <v>0.5</v>
      </c>
      <c r="J125" s="29">
        <v>37209.4</v>
      </c>
      <c r="K125" s="28">
        <v>3.8917843340661236</v>
      </c>
      <c r="L125" s="29">
        <v>80.599999999999994</v>
      </c>
      <c r="M125" s="28">
        <v>6</v>
      </c>
      <c r="N125" s="29">
        <v>16420.8</v>
      </c>
      <c r="O125" s="28">
        <v>9.8962535321056215</v>
      </c>
      <c r="P125" s="29">
        <v>224263.9</v>
      </c>
      <c r="Q125" s="28">
        <v>4.9292517431472476</v>
      </c>
      <c r="R125" s="30">
        <v>59233</v>
      </c>
      <c r="S125" s="31">
        <v>0</v>
      </c>
    </row>
    <row r="126" spans="1:19" ht="14.25" customHeight="1" x14ac:dyDescent="0.2">
      <c r="A126" s="26" t="s">
        <v>27</v>
      </c>
      <c r="B126" s="27">
        <f t="shared" si="4"/>
        <v>122985.4</v>
      </c>
      <c r="C126" s="28">
        <f t="shared" si="5"/>
        <v>4.5172288743216669</v>
      </c>
      <c r="D126" s="29"/>
      <c r="E126" s="28"/>
      <c r="F126" s="29">
        <f t="shared" si="6"/>
        <v>122985.4</v>
      </c>
      <c r="G126" s="28">
        <f t="shared" si="7"/>
        <v>4.5172288743216669</v>
      </c>
      <c r="H126" s="29">
        <v>441.5</v>
      </c>
      <c r="I126" s="28">
        <v>8</v>
      </c>
      <c r="J126" s="29">
        <v>20347.5</v>
      </c>
      <c r="K126" s="28">
        <v>3.7380808453126924</v>
      </c>
      <c r="L126" s="29">
        <v>7497.7</v>
      </c>
      <c r="M126" s="28">
        <v>5.6000640196326863</v>
      </c>
      <c r="N126" s="29">
        <v>4085.2</v>
      </c>
      <c r="O126" s="28">
        <v>6</v>
      </c>
      <c r="P126" s="29">
        <v>90613.5</v>
      </c>
      <c r="Q126" s="28">
        <v>4.5187725890733716</v>
      </c>
      <c r="R126" s="29"/>
      <c r="S126" s="28"/>
    </row>
    <row r="127" spans="1:19" ht="14.25" customHeight="1" x14ac:dyDescent="0.2">
      <c r="A127" s="26" t="s">
        <v>28</v>
      </c>
      <c r="B127" s="27">
        <f t="shared" si="4"/>
        <v>282979.59999999998</v>
      </c>
      <c r="C127" s="28">
        <f t="shared" si="5"/>
        <v>6.1948739061048927</v>
      </c>
      <c r="D127" s="29"/>
      <c r="E127" s="28"/>
      <c r="F127" s="29">
        <f t="shared" si="6"/>
        <v>282979.59999999998</v>
      </c>
      <c r="G127" s="28">
        <f t="shared" si="7"/>
        <v>6.1948739061048927</v>
      </c>
      <c r="H127" s="29">
        <v>22901.5</v>
      </c>
      <c r="I127" s="28">
        <v>3.6890325961181585</v>
      </c>
      <c r="J127" s="29">
        <v>65320.2</v>
      </c>
      <c r="K127" s="28">
        <v>3.3664710150918093</v>
      </c>
      <c r="L127" s="29">
        <v>5601.7</v>
      </c>
      <c r="M127" s="28">
        <v>6.7941160719067426</v>
      </c>
      <c r="N127" s="29"/>
      <c r="O127" s="28"/>
      <c r="P127" s="29">
        <v>189156.2</v>
      </c>
      <c r="Q127" s="28">
        <v>7.4572305850931651</v>
      </c>
      <c r="R127" s="30"/>
      <c r="S127" s="31"/>
    </row>
    <row r="128" spans="1:19" ht="14.25" customHeight="1" thickBot="1" x14ac:dyDescent="0.25">
      <c r="A128" s="32" t="s">
        <v>29</v>
      </c>
      <c r="B128" s="33">
        <f t="shared" si="4"/>
        <v>130113.5</v>
      </c>
      <c r="C128" s="34">
        <f t="shared" si="5"/>
        <v>4.8390267881503455</v>
      </c>
      <c r="D128" s="35"/>
      <c r="E128" s="34"/>
      <c r="F128" s="35">
        <f t="shared" si="6"/>
        <v>130113.5</v>
      </c>
      <c r="G128" s="34">
        <f t="shared" si="7"/>
        <v>4.8390267881503455</v>
      </c>
      <c r="H128" s="35">
        <v>44830.6</v>
      </c>
      <c r="I128" s="34">
        <v>2.5480201469531973</v>
      </c>
      <c r="J128" s="35">
        <v>4956</v>
      </c>
      <c r="K128" s="34">
        <v>4</v>
      </c>
      <c r="L128" s="35">
        <v>24368.5</v>
      </c>
      <c r="M128" s="34">
        <v>7.8812893694728841</v>
      </c>
      <c r="N128" s="35">
        <v>6403.6</v>
      </c>
      <c r="O128" s="34">
        <v>1.1756574426884878</v>
      </c>
      <c r="P128" s="35">
        <v>49224.4</v>
      </c>
      <c r="Q128" s="34">
        <v>6.0062773746353431</v>
      </c>
      <c r="R128" s="35">
        <v>330.4</v>
      </c>
      <c r="S128" s="34">
        <v>1</v>
      </c>
    </row>
    <row r="129" spans="1:19" ht="14.25" customHeight="1" x14ac:dyDescent="0.2">
      <c r="A129" s="26" t="s">
        <v>39</v>
      </c>
      <c r="B129" s="27">
        <f t="shared" si="4"/>
        <v>142305.9</v>
      </c>
      <c r="C129" s="28">
        <f t="shared" si="5"/>
        <v>3.0314603962309365</v>
      </c>
      <c r="D129" s="29"/>
      <c r="E129" s="28"/>
      <c r="F129" s="29">
        <f t="shared" si="6"/>
        <v>142305.9</v>
      </c>
      <c r="G129" s="28">
        <f t="shared" si="7"/>
        <v>3.0314603962309365</v>
      </c>
      <c r="H129" s="29">
        <v>677.4</v>
      </c>
      <c r="I129" s="28">
        <v>2.1610274579273696</v>
      </c>
      <c r="J129" s="29">
        <v>27335.1</v>
      </c>
      <c r="K129" s="28">
        <v>3.2112521995529555</v>
      </c>
      <c r="L129" s="29">
        <v>12114.4</v>
      </c>
      <c r="M129" s="28">
        <v>3.7409958396618901</v>
      </c>
      <c r="N129" s="29">
        <v>186</v>
      </c>
      <c r="O129" s="28">
        <v>8</v>
      </c>
      <c r="P129" s="29">
        <v>42435</v>
      </c>
      <c r="Q129" s="28">
        <v>6.9598915989159895</v>
      </c>
      <c r="R129" s="30">
        <v>59558</v>
      </c>
      <c r="S129" s="31">
        <v>0</v>
      </c>
    </row>
    <row r="130" spans="1:19" ht="14.25" customHeight="1" x14ac:dyDescent="0.2">
      <c r="A130" s="26" t="s">
        <v>19</v>
      </c>
      <c r="B130" s="27">
        <f t="shared" si="4"/>
        <v>68256.3</v>
      </c>
      <c r="C130" s="28">
        <f t="shared" si="5"/>
        <v>4.4316224289919024</v>
      </c>
      <c r="D130" s="29"/>
      <c r="E130" s="28"/>
      <c r="F130" s="29">
        <f t="shared" si="6"/>
        <v>68256.3</v>
      </c>
      <c r="G130" s="28">
        <f t="shared" si="7"/>
        <v>4.4316224289919024</v>
      </c>
      <c r="H130" s="29">
        <v>19006.900000000001</v>
      </c>
      <c r="I130" s="28">
        <v>2.6671682389027143</v>
      </c>
      <c r="J130" s="29">
        <v>2487.9</v>
      </c>
      <c r="K130" s="28">
        <v>4</v>
      </c>
      <c r="L130" s="29">
        <v>21280.9</v>
      </c>
      <c r="M130" s="28">
        <v>3.5</v>
      </c>
      <c r="N130" s="29">
        <v>186.6</v>
      </c>
      <c r="O130" s="28">
        <v>8</v>
      </c>
      <c r="P130" s="29">
        <v>25294</v>
      </c>
      <c r="Q130" s="28">
        <v>6.5574444532300147</v>
      </c>
      <c r="R130" s="30"/>
      <c r="S130" s="31"/>
    </row>
    <row r="131" spans="1:19" ht="14.25" customHeight="1" x14ac:dyDescent="0.2">
      <c r="A131" s="26" t="s">
        <v>20</v>
      </c>
      <c r="B131" s="27">
        <f t="shared" si="4"/>
        <v>202414.6</v>
      </c>
      <c r="C131" s="28">
        <f t="shared" si="5"/>
        <v>3.5459178142288157</v>
      </c>
      <c r="D131" s="29"/>
      <c r="E131" s="28"/>
      <c r="F131" s="29">
        <f t="shared" si="6"/>
        <v>202414.6</v>
      </c>
      <c r="G131" s="28">
        <f t="shared" si="7"/>
        <v>3.5459178142288157</v>
      </c>
      <c r="H131" s="29">
        <v>16574.599999999999</v>
      </c>
      <c r="I131" s="28">
        <v>2.1</v>
      </c>
      <c r="J131" s="29">
        <v>49578.5</v>
      </c>
      <c r="K131" s="28">
        <v>2.6467871355527093</v>
      </c>
      <c r="L131" s="29">
        <v>43855.9</v>
      </c>
      <c r="M131" s="28">
        <v>5.6510161688621139</v>
      </c>
      <c r="N131" s="29">
        <v>20045.2</v>
      </c>
      <c r="O131" s="28">
        <v>8.3456613054496849</v>
      </c>
      <c r="P131" s="29">
        <v>13090.4</v>
      </c>
      <c r="Q131" s="28">
        <v>10.434691835238038</v>
      </c>
      <c r="R131" s="29">
        <v>59270</v>
      </c>
      <c r="S131" s="28">
        <v>0</v>
      </c>
    </row>
    <row r="132" spans="1:19" ht="14.25" customHeight="1" x14ac:dyDescent="0.2">
      <c r="A132" s="26" t="s">
        <v>21</v>
      </c>
      <c r="B132" s="27">
        <f t="shared" si="4"/>
        <v>62796.299999999996</v>
      </c>
      <c r="C132" s="28">
        <f t="shared" si="5"/>
        <v>4.2577460773962805</v>
      </c>
      <c r="D132" s="29"/>
      <c r="E132" s="28"/>
      <c r="F132" s="29">
        <f t="shared" si="6"/>
        <v>62796.299999999996</v>
      </c>
      <c r="G132" s="28">
        <f t="shared" si="7"/>
        <v>4.2577460773962805</v>
      </c>
      <c r="H132" s="29">
        <v>32740.2</v>
      </c>
      <c r="I132" s="28">
        <v>1.2357438256333193</v>
      </c>
      <c r="J132" s="29">
        <v>8481.2000000000007</v>
      </c>
      <c r="K132" s="28">
        <v>2.545960477290949</v>
      </c>
      <c r="L132" s="29">
        <v>940.7</v>
      </c>
      <c r="M132" s="28">
        <v>6.2608695652173916</v>
      </c>
      <c r="N132" s="29">
        <v>1820.1</v>
      </c>
      <c r="O132" s="28">
        <v>9.7977034228888531</v>
      </c>
      <c r="P132" s="29">
        <v>18814.099999999999</v>
      </c>
      <c r="Q132" s="28">
        <v>9.6521757617956752</v>
      </c>
      <c r="R132" s="30"/>
      <c r="S132" s="31"/>
    </row>
    <row r="133" spans="1:19" ht="14.25" customHeight="1" x14ac:dyDescent="0.2">
      <c r="A133" s="26" t="s">
        <v>22</v>
      </c>
      <c r="B133" s="27">
        <f t="shared" si="4"/>
        <v>555333.70000000007</v>
      </c>
      <c r="C133" s="28">
        <f t="shared" si="5"/>
        <v>3.6336720317891742</v>
      </c>
      <c r="D133" s="29"/>
      <c r="E133" s="28"/>
      <c r="F133" s="29">
        <f t="shared" si="6"/>
        <v>555333.70000000007</v>
      </c>
      <c r="G133" s="28">
        <f t="shared" si="7"/>
        <v>3.6336720317891742</v>
      </c>
      <c r="H133" s="29">
        <v>101348.3</v>
      </c>
      <c r="I133" s="28">
        <v>1.5</v>
      </c>
      <c r="J133" s="29">
        <v>122656.8</v>
      </c>
      <c r="K133" s="28">
        <v>3.6727950916704168</v>
      </c>
      <c r="L133" s="29">
        <v>236343.8</v>
      </c>
      <c r="M133" s="28">
        <v>2.4032377367208277</v>
      </c>
      <c r="N133" s="29">
        <v>78404</v>
      </c>
      <c r="O133" s="28">
        <v>9.006344089587266</v>
      </c>
      <c r="P133" s="29">
        <v>16215.9</v>
      </c>
      <c r="Q133" s="28">
        <v>8.7000166503246827</v>
      </c>
      <c r="R133" s="30">
        <v>364.9</v>
      </c>
      <c r="S133" s="31">
        <v>0.5</v>
      </c>
    </row>
    <row r="134" spans="1:19" ht="14.25" customHeight="1" x14ac:dyDescent="0.2">
      <c r="A134" s="26" t="s">
        <v>23</v>
      </c>
      <c r="B134" s="27">
        <f t="shared" si="4"/>
        <v>184752.59999999998</v>
      </c>
      <c r="C134" s="28">
        <f t="shared" si="5"/>
        <v>2.0121620264072066</v>
      </c>
      <c r="D134" s="29"/>
      <c r="E134" s="28"/>
      <c r="F134" s="29">
        <f t="shared" si="6"/>
        <v>184752.59999999998</v>
      </c>
      <c r="G134" s="28">
        <f t="shared" si="7"/>
        <v>2.0121620264072066</v>
      </c>
      <c r="H134" s="29">
        <v>62175.3</v>
      </c>
      <c r="I134" s="28">
        <v>1.72</v>
      </c>
      <c r="J134" s="29">
        <v>32980.199999999997</v>
      </c>
      <c r="K134" s="28">
        <v>2.9448032455837141</v>
      </c>
      <c r="L134" s="29">
        <v>19791.400000000001</v>
      </c>
      <c r="M134" s="28">
        <v>4.2582333740917777</v>
      </c>
      <c r="N134" s="29">
        <v>482.6</v>
      </c>
      <c r="O134" s="28">
        <v>1.1690841276419393</v>
      </c>
      <c r="P134" s="29">
        <v>257.7</v>
      </c>
      <c r="Q134" s="28">
        <v>11.80966239813737</v>
      </c>
      <c r="R134" s="30">
        <v>69065.399999999994</v>
      </c>
      <c r="S134" s="31">
        <v>1.1555207093566389</v>
      </c>
    </row>
    <row r="135" spans="1:19" ht="14.25" customHeight="1" x14ac:dyDescent="0.2">
      <c r="A135" s="26" t="s">
        <v>24</v>
      </c>
      <c r="B135" s="27">
        <f t="shared" si="4"/>
        <v>302749.09999999998</v>
      </c>
      <c r="C135" s="28">
        <f t="shared" si="5"/>
        <v>3.8010369708778664</v>
      </c>
      <c r="D135" s="29"/>
      <c r="E135" s="28"/>
      <c r="F135" s="29">
        <f t="shared" si="6"/>
        <v>302749.09999999998</v>
      </c>
      <c r="G135" s="28">
        <f t="shared" si="7"/>
        <v>3.8010369708778664</v>
      </c>
      <c r="H135" s="29">
        <v>83194.600000000006</v>
      </c>
      <c r="I135" s="28">
        <v>1.6352468068841002</v>
      </c>
      <c r="J135" s="29">
        <v>37675.5</v>
      </c>
      <c r="K135" s="28">
        <v>3.9340937213839235</v>
      </c>
      <c r="L135" s="29">
        <v>126049.4</v>
      </c>
      <c r="M135" s="28">
        <v>3.4499569216513528</v>
      </c>
      <c r="N135" s="29"/>
      <c r="O135" s="28"/>
      <c r="P135" s="29">
        <v>50692.6</v>
      </c>
      <c r="Q135" s="28">
        <v>7.9834887143291136</v>
      </c>
      <c r="R135" s="30">
        <v>5137</v>
      </c>
      <c r="S135" s="31">
        <v>5.242178314191162</v>
      </c>
    </row>
    <row r="136" spans="1:19" ht="14.25" customHeight="1" x14ac:dyDescent="0.2">
      <c r="A136" s="26" t="s">
        <v>25</v>
      </c>
      <c r="B136" s="27">
        <f t="shared" si="4"/>
        <v>122489.20000000001</v>
      </c>
      <c r="C136" s="28">
        <f t="shared" si="5"/>
        <v>3.3633133696685094</v>
      </c>
      <c r="D136" s="29"/>
      <c r="E136" s="28"/>
      <c r="F136" s="29">
        <f t="shared" si="6"/>
        <v>122489.20000000001</v>
      </c>
      <c r="G136" s="28">
        <f t="shared" si="7"/>
        <v>3.3633133696685094</v>
      </c>
      <c r="H136" s="29">
        <v>91827.1</v>
      </c>
      <c r="I136" s="28">
        <v>2.3777761031329532</v>
      </c>
      <c r="J136" s="29">
        <v>2520.9</v>
      </c>
      <c r="K136" s="28">
        <v>1.5</v>
      </c>
      <c r="L136" s="29">
        <v>14014.3</v>
      </c>
      <c r="M136" s="28">
        <v>3.7048750205147605</v>
      </c>
      <c r="N136" s="29">
        <v>2108.1</v>
      </c>
      <c r="O136" s="28">
        <v>7.5218443147858274</v>
      </c>
      <c r="P136" s="29">
        <v>11053</v>
      </c>
      <c r="Q136" s="28">
        <v>11</v>
      </c>
      <c r="R136" s="30">
        <v>965.8</v>
      </c>
      <c r="S136" s="31">
        <v>0.5</v>
      </c>
    </row>
    <row r="137" spans="1:19" ht="14.25" customHeight="1" x14ac:dyDescent="0.2">
      <c r="A137" s="26" t="s">
        <v>26</v>
      </c>
      <c r="B137" s="27">
        <f t="shared" si="4"/>
        <v>253599.69999999998</v>
      </c>
      <c r="C137" s="28">
        <f t="shared" si="5"/>
        <v>5.7447932627680558</v>
      </c>
      <c r="D137" s="29"/>
      <c r="E137" s="28"/>
      <c r="F137" s="29">
        <f t="shared" si="6"/>
        <v>253599.69999999998</v>
      </c>
      <c r="G137" s="28">
        <f t="shared" si="7"/>
        <v>5.7447932627680558</v>
      </c>
      <c r="H137" s="29">
        <v>70604.7</v>
      </c>
      <c r="I137" s="28">
        <v>1.4308657638939051</v>
      </c>
      <c r="J137" s="29">
        <v>73454.600000000006</v>
      </c>
      <c r="K137" s="28">
        <v>3.9947295880720879</v>
      </c>
      <c r="L137" s="29">
        <v>14903.1</v>
      </c>
      <c r="M137" s="28">
        <v>5</v>
      </c>
      <c r="N137" s="29">
        <v>6749.9</v>
      </c>
      <c r="O137" s="28">
        <v>7.7213508348271827</v>
      </c>
      <c r="P137" s="29">
        <v>79665</v>
      </c>
      <c r="Q137" s="28">
        <v>11.11409853762631</v>
      </c>
      <c r="R137" s="30">
        <v>8222.4</v>
      </c>
      <c r="S137" s="31">
        <v>6.1274360284101963</v>
      </c>
    </row>
    <row r="138" spans="1:19" ht="14.25" customHeight="1" x14ac:dyDescent="0.2">
      <c r="A138" s="26" t="s">
        <v>27</v>
      </c>
      <c r="B138" s="27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9"/>
      <c r="E138" s="28"/>
      <c r="F138" s="29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9">
        <v>43370</v>
      </c>
      <c r="I138" s="28">
        <v>2.195670832372608</v>
      </c>
      <c r="J138" s="29">
        <v>73668.7</v>
      </c>
      <c r="K138" s="28">
        <v>3.1435000889115732</v>
      </c>
      <c r="L138" s="29">
        <v>21112.3</v>
      </c>
      <c r="M138" s="28">
        <v>5.0217103299972052</v>
      </c>
      <c r="N138" s="29">
        <v>16622.599999999999</v>
      </c>
      <c r="O138" s="28">
        <v>3.1528762046851879</v>
      </c>
      <c r="P138" s="29">
        <v>0</v>
      </c>
      <c r="Q138" s="28">
        <v>0</v>
      </c>
      <c r="R138" s="29">
        <v>806.8</v>
      </c>
      <c r="S138" s="28">
        <v>0.5</v>
      </c>
    </row>
    <row r="139" spans="1:19" ht="14.25" customHeight="1" x14ac:dyDescent="0.2">
      <c r="A139" s="26" t="s">
        <v>28</v>
      </c>
      <c r="B139" s="27">
        <f t="shared" si="8"/>
        <v>275361.8</v>
      </c>
      <c r="C139" s="28">
        <f t="shared" si="9"/>
        <v>3.7041943581135799</v>
      </c>
      <c r="D139" s="29"/>
      <c r="E139" s="28"/>
      <c r="F139" s="29">
        <f t="shared" si="10"/>
        <v>275361.8</v>
      </c>
      <c r="G139" s="28">
        <f t="shared" si="11"/>
        <v>3.7041943581135799</v>
      </c>
      <c r="H139" s="29">
        <v>56668.4</v>
      </c>
      <c r="I139" s="28">
        <v>0.35931559740525587</v>
      </c>
      <c r="J139" s="29">
        <v>112043.4</v>
      </c>
      <c r="K139" s="28">
        <v>3.4373987758315079</v>
      </c>
      <c r="L139" s="29">
        <v>83020.899999999994</v>
      </c>
      <c r="M139" s="28">
        <v>4.9299308969187274</v>
      </c>
      <c r="N139" s="29">
        <v>18119.7</v>
      </c>
      <c r="O139" s="28">
        <v>9.1434736778202748</v>
      </c>
      <c r="P139" s="29">
        <v>1474</v>
      </c>
      <c r="Q139" s="28">
        <v>10.42</v>
      </c>
      <c r="R139" s="30">
        <v>4035.4</v>
      </c>
      <c r="S139" s="31">
        <v>5.9896317589334389</v>
      </c>
    </row>
    <row r="140" spans="1:19" ht="14.25" customHeight="1" thickBot="1" x14ac:dyDescent="0.25">
      <c r="A140" s="32" t="s">
        <v>29</v>
      </c>
      <c r="B140" s="33">
        <f t="shared" si="8"/>
        <v>89401.5</v>
      </c>
      <c r="C140" s="34">
        <f t="shared" si="9"/>
        <v>3.6438240297981581</v>
      </c>
      <c r="D140" s="35"/>
      <c r="E140" s="34"/>
      <c r="F140" s="35">
        <f t="shared" si="10"/>
        <v>89401.5</v>
      </c>
      <c r="G140" s="34">
        <f t="shared" si="11"/>
        <v>3.6438240297981581</v>
      </c>
      <c r="H140" s="35">
        <v>52230.3</v>
      </c>
      <c r="I140" s="34">
        <v>1.7146609535078299</v>
      </c>
      <c r="J140" s="35">
        <v>7624.8</v>
      </c>
      <c r="K140" s="34">
        <v>4.5</v>
      </c>
      <c r="L140" s="35">
        <v>8039.4</v>
      </c>
      <c r="M140" s="34">
        <v>4.7040846331815809</v>
      </c>
      <c r="N140" s="35">
        <v>16864.099999999999</v>
      </c>
      <c r="O140" s="34">
        <v>8.3745767636577124</v>
      </c>
      <c r="P140" s="35">
        <v>190</v>
      </c>
      <c r="Q140" s="34">
        <v>0</v>
      </c>
      <c r="R140" s="35">
        <v>4452.8999999999996</v>
      </c>
      <c r="S140" s="34">
        <v>5.1307597296144083</v>
      </c>
    </row>
    <row r="141" spans="1:19" ht="14.25" customHeight="1" x14ac:dyDescent="0.2">
      <c r="A141" s="26" t="s">
        <v>40</v>
      </c>
      <c r="B141" s="27">
        <f t="shared" si="8"/>
        <v>109817.7</v>
      </c>
      <c r="C141" s="28">
        <f t="shared" si="9"/>
        <v>2.2284830951658985</v>
      </c>
      <c r="D141" s="29"/>
      <c r="E141" s="28"/>
      <c r="F141" s="29">
        <f t="shared" si="10"/>
        <v>109817.7</v>
      </c>
      <c r="G141" s="28">
        <f t="shared" si="11"/>
        <v>2.2284830951658985</v>
      </c>
      <c r="H141" s="29">
        <v>24249.1</v>
      </c>
      <c r="I141" s="28">
        <v>1.9345004969256592</v>
      </c>
      <c r="J141" s="29">
        <v>42924.3</v>
      </c>
      <c r="K141" s="28">
        <v>4.3737170320774021</v>
      </c>
      <c r="L141" s="29">
        <v>41127.1</v>
      </c>
      <c r="M141" s="28">
        <v>0.19248865103544868</v>
      </c>
      <c r="N141" s="29">
        <v>147.69999999999999</v>
      </c>
      <c r="O141" s="28">
        <v>10</v>
      </c>
      <c r="P141" s="29"/>
      <c r="Q141" s="28"/>
      <c r="R141" s="30">
        <v>1369.5</v>
      </c>
      <c r="S141" s="31">
        <v>0.5</v>
      </c>
    </row>
    <row r="142" spans="1:19" ht="14.25" customHeight="1" x14ac:dyDescent="0.2">
      <c r="A142" s="26" t="s">
        <v>19</v>
      </c>
      <c r="B142" s="27">
        <f t="shared" si="8"/>
        <v>130014.89999999998</v>
      </c>
      <c r="C142" s="28">
        <f t="shared" si="9"/>
        <v>7.0550892243888983</v>
      </c>
      <c r="D142" s="29"/>
      <c r="E142" s="28"/>
      <c r="F142" s="29">
        <f t="shared" si="10"/>
        <v>130014.89999999998</v>
      </c>
      <c r="G142" s="28">
        <f t="shared" si="11"/>
        <v>7.0550892243888983</v>
      </c>
      <c r="H142" s="29">
        <v>110193.7</v>
      </c>
      <c r="I142" s="28">
        <v>6.9331070651044486</v>
      </c>
      <c r="J142" s="29">
        <v>2776.9</v>
      </c>
      <c r="K142" s="28">
        <v>3.2437430227952029</v>
      </c>
      <c r="L142" s="29">
        <v>4798.8999999999996</v>
      </c>
      <c r="M142" s="28">
        <v>5.8000166704869871</v>
      </c>
      <c r="N142" s="29">
        <v>2166.5</v>
      </c>
      <c r="O142" s="28">
        <v>10.900969305331177</v>
      </c>
      <c r="P142" s="29">
        <v>8837.7000000000007</v>
      </c>
      <c r="Q142" s="28">
        <v>10.43294069724023</v>
      </c>
      <c r="R142" s="30">
        <v>1241.2</v>
      </c>
      <c r="S142" s="31">
        <v>0.5</v>
      </c>
    </row>
    <row r="143" spans="1:19" ht="14.25" customHeight="1" x14ac:dyDescent="0.2">
      <c r="A143" s="26" t="s">
        <v>20</v>
      </c>
      <c r="B143" s="27">
        <f t="shared" si="8"/>
        <v>299241.7</v>
      </c>
      <c r="C143" s="28">
        <f t="shared" si="9"/>
        <v>2.0876472430145929</v>
      </c>
      <c r="D143" s="29"/>
      <c r="E143" s="28"/>
      <c r="F143" s="29">
        <f t="shared" si="10"/>
        <v>299241.7</v>
      </c>
      <c r="G143" s="28">
        <f t="shared" si="11"/>
        <v>2.0876472430145929</v>
      </c>
      <c r="H143" s="29">
        <v>179100.6</v>
      </c>
      <c r="I143" s="28">
        <v>1.5317221717850191</v>
      </c>
      <c r="J143" s="29">
        <v>20671.8</v>
      </c>
      <c r="K143" s="28">
        <v>3.055931268684875</v>
      </c>
      <c r="L143" s="29">
        <v>13547.6</v>
      </c>
      <c r="M143" s="28">
        <v>8.8905045912191092</v>
      </c>
      <c r="N143" s="29">
        <v>17</v>
      </c>
      <c r="O143" s="28">
        <v>11.5</v>
      </c>
      <c r="P143" s="29">
        <v>85027.5</v>
      </c>
      <c r="Q143" s="28">
        <v>1.9538155302696185</v>
      </c>
      <c r="R143" s="29">
        <v>877.2</v>
      </c>
      <c r="S143" s="28">
        <v>0.5</v>
      </c>
    </row>
    <row r="144" spans="1:19" ht="14.25" customHeight="1" x14ac:dyDescent="0.2">
      <c r="A144" s="26" t="s">
        <v>21</v>
      </c>
      <c r="B144" s="27">
        <f t="shared" si="8"/>
        <v>1344806.8</v>
      </c>
      <c r="C144" s="28">
        <f t="shared" si="9"/>
        <v>2.9740330477210555</v>
      </c>
      <c r="D144" s="29"/>
      <c r="E144" s="28"/>
      <c r="F144" s="29">
        <f t="shared" si="10"/>
        <v>1344806.8</v>
      </c>
      <c r="G144" s="28">
        <f t="shared" si="11"/>
        <v>2.9740330477210555</v>
      </c>
      <c r="H144" s="29">
        <v>537681.6</v>
      </c>
      <c r="I144" s="28">
        <v>2.0590283282894561</v>
      </c>
      <c r="J144" s="29">
        <v>668272.9</v>
      </c>
      <c r="K144" s="28">
        <v>3.2161346360147172</v>
      </c>
      <c r="L144" s="29">
        <v>30889.7</v>
      </c>
      <c r="M144" s="28">
        <v>7.9753574816200876</v>
      </c>
      <c r="N144" s="29">
        <v>1864</v>
      </c>
      <c r="O144" s="28">
        <v>7.8002950643776821</v>
      </c>
      <c r="P144" s="29">
        <v>101372</v>
      </c>
      <c r="Q144" s="28">
        <v>4.6574941798524243</v>
      </c>
      <c r="R144" s="30">
        <v>4726.6000000000004</v>
      </c>
      <c r="S144" s="31">
        <v>2.138312952227817</v>
      </c>
    </row>
    <row r="145" spans="1:19" ht="14.25" customHeight="1" x14ac:dyDescent="0.2">
      <c r="A145" s="26" t="s">
        <v>22</v>
      </c>
      <c r="B145" s="27">
        <f t="shared" si="8"/>
        <v>465356.59999999992</v>
      </c>
      <c r="C145" s="28">
        <f t="shared" si="9"/>
        <v>4.8496109843504973</v>
      </c>
      <c r="D145" s="29"/>
      <c r="E145" s="28"/>
      <c r="F145" s="29">
        <f t="shared" si="10"/>
        <v>465356.59999999992</v>
      </c>
      <c r="G145" s="28">
        <f t="shared" si="11"/>
        <v>4.8496109843504973</v>
      </c>
      <c r="H145" s="29">
        <v>125465.9</v>
      </c>
      <c r="I145" s="28">
        <v>2.1108695749203572</v>
      </c>
      <c r="J145" s="29">
        <v>196160.4</v>
      </c>
      <c r="K145" s="28">
        <v>5.7304012226728736</v>
      </c>
      <c r="L145" s="29">
        <v>84928.4</v>
      </c>
      <c r="M145" s="28">
        <v>8.157848493554571</v>
      </c>
      <c r="N145" s="29">
        <v>4616.6000000000004</v>
      </c>
      <c r="O145" s="28">
        <v>6.9260494736386082</v>
      </c>
      <c r="P145" s="29">
        <v>48658.7</v>
      </c>
      <c r="Q145" s="28">
        <v>2.2983063665901473</v>
      </c>
      <c r="R145" s="30">
        <v>5526.6</v>
      </c>
      <c r="S145" s="31">
        <v>5.6523200521116053</v>
      </c>
    </row>
    <row r="146" spans="1:19" ht="14.25" customHeight="1" x14ac:dyDescent="0.2">
      <c r="A146" s="26" t="s">
        <v>23</v>
      </c>
      <c r="B146" s="27">
        <f t="shared" si="8"/>
        <v>459605.8</v>
      </c>
      <c r="C146" s="28">
        <f t="shared" si="9"/>
        <v>2.7565603393168665</v>
      </c>
      <c r="D146" s="29"/>
      <c r="E146" s="28"/>
      <c r="F146" s="29">
        <f t="shared" si="10"/>
        <v>459605.8</v>
      </c>
      <c r="G146" s="28">
        <f t="shared" si="11"/>
        <v>2.7565603393168665</v>
      </c>
      <c r="H146" s="29">
        <v>123943.5</v>
      </c>
      <c r="I146" s="28">
        <v>1.8683843848205026</v>
      </c>
      <c r="J146" s="29">
        <v>7590</v>
      </c>
      <c r="K146" s="28">
        <v>6.5</v>
      </c>
      <c r="L146" s="29">
        <v>869.7</v>
      </c>
      <c r="M146" s="28">
        <v>6.3681154421064736</v>
      </c>
      <c r="N146" s="29">
        <v>114565.8</v>
      </c>
      <c r="O146" s="28">
        <v>5.346598199462667</v>
      </c>
      <c r="P146" s="29">
        <v>208594.5</v>
      </c>
      <c r="Q146" s="28">
        <v>1.6608463789793115</v>
      </c>
      <c r="R146" s="30">
        <v>4042.3</v>
      </c>
      <c r="S146" s="31">
        <v>5.319483957153107</v>
      </c>
    </row>
    <row r="147" spans="1:19" ht="14.25" customHeight="1" x14ac:dyDescent="0.2">
      <c r="A147" s="26" t="s">
        <v>24</v>
      </c>
      <c r="B147" s="27">
        <f t="shared" si="8"/>
        <v>579055.19999999995</v>
      </c>
      <c r="C147" s="28">
        <f t="shared" si="9"/>
        <v>7.4123866653818151</v>
      </c>
      <c r="D147" s="29"/>
      <c r="E147" s="28"/>
      <c r="F147" s="29">
        <f t="shared" si="10"/>
        <v>579055.19999999995</v>
      </c>
      <c r="G147" s="28">
        <f t="shared" si="11"/>
        <v>7.4123866653818151</v>
      </c>
      <c r="H147" s="29">
        <v>112862.9</v>
      </c>
      <c r="I147" s="28">
        <v>2.0638743378027677</v>
      </c>
      <c r="J147" s="29">
        <v>70891.399999999994</v>
      </c>
      <c r="K147" s="28">
        <v>8.4737443469870826</v>
      </c>
      <c r="L147" s="29">
        <v>51600.6</v>
      </c>
      <c r="M147" s="28">
        <v>2.1766316670736385</v>
      </c>
      <c r="N147" s="29">
        <v>75617</v>
      </c>
      <c r="O147" s="28">
        <v>6.5011240858537098</v>
      </c>
      <c r="P147" s="29">
        <v>265088.8</v>
      </c>
      <c r="Q147" s="28">
        <v>10.762892849490436</v>
      </c>
      <c r="R147" s="30">
        <v>2994.5</v>
      </c>
      <c r="S147" s="31">
        <v>0.5</v>
      </c>
    </row>
    <row r="148" spans="1:19" ht="14.25" customHeight="1" x14ac:dyDescent="0.2">
      <c r="A148" s="26" t="s">
        <v>25</v>
      </c>
      <c r="B148" s="27">
        <f t="shared" si="8"/>
        <v>705410.29999999993</v>
      </c>
      <c r="C148" s="28">
        <f t="shared" si="9"/>
        <v>7.2670780140295665</v>
      </c>
      <c r="D148" s="29"/>
      <c r="E148" s="28"/>
      <c r="F148" s="29">
        <f t="shared" si="10"/>
        <v>705410.29999999993</v>
      </c>
      <c r="G148" s="28">
        <f t="shared" si="11"/>
        <v>7.2670780140295665</v>
      </c>
      <c r="H148" s="29">
        <v>109373.9</v>
      </c>
      <c r="I148" s="28">
        <v>2.6785575169213129</v>
      </c>
      <c r="J148" s="29">
        <v>150595.9</v>
      </c>
      <c r="K148" s="28">
        <v>5.9329940257337688</v>
      </c>
      <c r="L148" s="29">
        <v>71491.899999999994</v>
      </c>
      <c r="M148" s="28">
        <v>3.0612548414575644</v>
      </c>
      <c r="N148" s="29">
        <v>151.19999999999999</v>
      </c>
      <c r="O148" s="28">
        <v>0.5</v>
      </c>
      <c r="P148" s="29">
        <v>370965.3</v>
      </c>
      <c r="Q148" s="28">
        <v>10.026480239526446</v>
      </c>
      <c r="R148" s="30">
        <v>2832.1</v>
      </c>
      <c r="S148" s="31">
        <v>0.5</v>
      </c>
    </row>
    <row r="149" spans="1:19" ht="14.25" customHeight="1" x14ac:dyDescent="0.2">
      <c r="A149" s="26" t="s">
        <v>26</v>
      </c>
      <c r="B149" s="27">
        <f t="shared" si="8"/>
        <v>352225.2</v>
      </c>
      <c r="C149" s="28">
        <f t="shared" si="9"/>
        <v>7.0715647205253909</v>
      </c>
      <c r="D149" s="29"/>
      <c r="E149" s="28"/>
      <c r="F149" s="29">
        <f t="shared" si="10"/>
        <v>352225.2</v>
      </c>
      <c r="G149" s="28">
        <f t="shared" si="11"/>
        <v>7.0715647205253909</v>
      </c>
      <c r="H149" s="29">
        <v>96305.8</v>
      </c>
      <c r="I149" s="28">
        <v>3.1764112961005466</v>
      </c>
      <c r="J149" s="29">
        <v>12709</v>
      </c>
      <c r="K149" s="28">
        <v>4.6182075694389795</v>
      </c>
      <c r="L149" s="29">
        <v>26916</v>
      </c>
      <c r="M149" s="28">
        <v>6.2723303982761189</v>
      </c>
      <c r="N149" s="29">
        <v>191195.2</v>
      </c>
      <c r="O149" s="28">
        <v>9.4599095688594677</v>
      </c>
      <c r="P149" s="29">
        <v>18899.7</v>
      </c>
      <c r="Q149" s="28">
        <v>4.4519569093689322</v>
      </c>
      <c r="R149" s="30">
        <v>6199.5</v>
      </c>
      <c r="S149" s="31">
        <v>10.408528107105411</v>
      </c>
    </row>
    <row r="150" spans="1:19" ht="14.25" customHeight="1" x14ac:dyDescent="0.2">
      <c r="A150" s="26" t="s">
        <v>27</v>
      </c>
      <c r="B150" s="27">
        <f t="shared" si="8"/>
        <v>223071.5</v>
      </c>
      <c r="C150" s="28">
        <f t="shared" si="9"/>
        <v>4.7658013372394041</v>
      </c>
      <c r="D150" s="29"/>
      <c r="E150" s="28"/>
      <c r="F150" s="29">
        <f t="shared" si="10"/>
        <v>223071.5</v>
      </c>
      <c r="G150" s="28">
        <f t="shared" si="11"/>
        <v>4.7658013372394041</v>
      </c>
      <c r="H150" s="29">
        <v>49159.3</v>
      </c>
      <c r="I150" s="28">
        <v>1.6290801537043857</v>
      </c>
      <c r="J150" s="29">
        <v>151395.9</v>
      </c>
      <c r="K150" s="28">
        <v>5.7217403047242357</v>
      </c>
      <c r="L150" s="29">
        <v>3944</v>
      </c>
      <c r="M150" s="28">
        <v>1.2987677484787019</v>
      </c>
      <c r="N150" s="29">
        <v>9424.1</v>
      </c>
      <c r="O150" s="28">
        <v>6.8190278116743244</v>
      </c>
      <c r="P150" s="29">
        <v>8290.7999999999993</v>
      </c>
      <c r="Q150" s="28">
        <v>5.6133364693395098</v>
      </c>
      <c r="R150" s="29">
        <v>857.4</v>
      </c>
      <c r="S150" s="28">
        <v>1</v>
      </c>
    </row>
    <row r="151" spans="1:19" ht="14.25" customHeight="1" x14ac:dyDescent="0.2">
      <c r="A151" s="26" t="s">
        <v>28</v>
      </c>
      <c r="B151" s="27">
        <f t="shared" si="8"/>
        <v>312730.69999999995</v>
      </c>
      <c r="C151" s="28">
        <f t="shared" si="9"/>
        <v>6.3831366380083576</v>
      </c>
      <c r="D151" s="29"/>
      <c r="E151" s="28"/>
      <c r="F151" s="29">
        <f t="shared" si="10"/>
        <v>312730.69999999995</v>
      </c>
      <c r="G151" s="28">
        <f t="shared" si="11"/>
        <v>6.3831366380083576</v>
      </c>
      <c r="H151" s="29">
        <v>85598.8</v>
      </c>
      <c r="I151" s="28">
        <v>2.345025350822675</v>
      </c>
      <c r="J151" s="29">
        <v>107587</v>
      </c>
      <c r="K151" s="28">
        <v>3.9634582245066778</v>
      </c>
      <c r="L151" s="29">
        <v>457.9</v>
      </c>
      <c r="M151" s="28">
        <v>4.6042804105699935E-2</v>
      </c>
      <c r="N151" s="29">
        <v>10406.1</v>
      </c>
      <c r="O151" s="28">
        <v>11</v>
      </c>
      <c r="P151" s="29">
        <v>103963.9</v>
      </c>
      <c r="Q151" s="28">
        <v>11.780128102158539</v>
      </c>
      <c r="R151" s="30">
        <v>4717</v>
      </c>
      <c r="S151" s="31">
        <v>6.33</v>
      </c>
    </row>
    <row r="152" spans="1:19" ht="14.25" customHeight="1" thickBot="1" x14ac:dyDescent="0.25">
      <c r="A152" s="32" t="s">
        <v>29</v>
      </c>
      <c r="B152" s="33">
        <f t="shared" si="8"/>
        <v>273360.7</v>
      </c>
      <c r="C152" s="34">
        <f t="shared" si="9"/>
        <v>4.0242316689999686</v>
      </c>
      <c r="D152" s="35"/>
      <c r="E152" s="34"/>
      <c r="F152" s="35">
        <f t="shared" si="10"/>
        <v>273360.7</v>
      </c>
      <c r="G152" s="34">
        <f t="shared" si="11"/>
        <v>4.0242316689999686</v>
      </c>
      <c r="H152" s="35">
        <v>89803.3</v>
      </c>
      <c r="I152" s="34">
        <v>1.7258939036761458</v>
      </c>
      <c r="J152" s="35">
        <v>32489</v>
      </c>
      <c r="K152" s="34">
        <v>3.722810797500693</v>
      </c>
      <c r="L152" s="35">
        <v>8612.7000000000007</v>
      </c>
      <c r="M152" s="34">
        <v>4.3726784864212149</v>
      </c>
      <c r="N152" s="35">
        <v>103037.8</v>
      </c>
      <c r="O152" s="34">
        <v>4.2825176779783733</v>
      </c>
      <c r="P152" s="35">
        <v>33737.9</v>
      </c>
      <c r="Q152" s="34">
        <v>9.1662270028662132</v>
      </c>
      <c r="R152" s="35">
        <v>5680</v>
      </c>
      <c r="S152" s="34">
        <v>6.33</v>
      </c>
    </row>
    <row r="153" spans="1:19" ht="14.25" customHeight="1" x14ac:dyDescent="0.2">
      <c r="A153" s="26" t="s">
        <v>41</v>
      </c>
      <c r="B153" s="27">
        <f t="shared" si="8"/>
        <v>289491.40000000002</v>
      </c>
      <c r="C153" s="28">
        <f t="shared" si="9"/>
        <v>2.2156820444406984</v>
      </c>
      <c r="D153" s="29"/>
      <c r="E153" s="28"/>
      <c r="F153" s="29">
        <f t="shared" si="10"/>
        <v>289491.40000000002</v>
      </c>
      <c r="G153" s="28">
        <f t="shared" si="11"/>
        <v>2.2156820444406984</v>
      </c>
      <c r="H153" s="29">
        <v>54263</v>
      </c>
      <c r="I153" s="28">
        <v>2.0227617345152313</v>
      </c>
      <c r="J153" s="29">
        <v>52467.5</v>
      </c>
      <c r="K153" s="28">
        <v>3.6957667127269263</v>
      </c>
      <c r="L153" s="29">
        <v>44014.8</v>
      </c>
      <c r="M153" s="28">
        <v>0.64660834537473766</v>
      </c>
      <c r="N153" s="29">
        <v>134125.6</v>
      </c>
      <c r="O153" s="28">
        <v>1.8883122983233627</v>
      </c>
      <c r="P153" s="29">
        <v>4512.6000000000004</v>
      </c>
      <c r="Q153" s="28">
        <v>12.402346762398617</v>
      </c>
      <c r="R153" s="30">
        <v>107.9</v>
      </c>
      <c r="S153" s="31">
        <v>0.5</v>
      </c>
    </row>
    <row r="154" spans="1:19" ht="14.25" customHeight="1" x14ac:dyDescent="0.2">
      <c r="A154" s="26" t="s">
        <v>19</v>
      </c>
      <c r="B154" s="27">
        <f t="shared" si="8"/>
        <v>108935.7</v>
      </c>
      <c r="C154" s="28">
        <f t="shared" si="9"/>
        <v>2.0103558337624858</v>
      </c>
      <c r="D154" s="29"/>
      <c r="E154" s="28"/>
      <c r="F154" s="29">
        <f t="shared" si="10"/>
        <v>108935.7</v>
      </c>
      <c r="G154" s="28">
        <f t="shared" si="11"/>
        <v>2.0103558337624858</v>
      </c>
      <c r="H154" s="29">
        <v>58117.599999999999</v>
      </c>
      <c r="I154" s="28">
        <v>0.80928410670777862</v>
      </c>
      <c r="J154" s="29">
        <v>35750.400000000001</v>
      </c>
      <c r="K154" s="28">
        <v>2.5614482635159326</v>
      </c>
      <c r="L154" s="29">
        <v>11565.9</v>
      </c>
      <c r="M154" s="28">
        <v>3.6859708280375933</v>
      </c>
      <c r="N154" s="29">
        <v>3501.8</v>
      </c>
      <c r="O154" s="28">
        <v>10.783454223542178</v>
      </c>
      <c r="P154" s="29"/>
      <c r="Q154" s="28"/>
      <c r="R154" s="30"/>
      <c r="S154" s="31"/>
    </row>
    <row r="155" spans="1:19" ht="14.25" customHeight="1" x14ac:dyDescent="0.2">
      <c r="A155" s="26" t="s">
        <v>20</v>
      </c>
      <c r="B155" s="27">
        <f t="shared" si="8"/>
        <v>344813.39999999997</v>
      </c>
      <c r="C155" s="28">
        <f t="shared" si="9"/>
        <v>2.6362635790836433</v>
      </c>
      <c r="D155" s="29"/>
      <c r="E155" s="28"/>
      <c r="F155" s="29">
        <f t="shared" si="10"/>
        <v>344813.39999999997</v>
      </c>
      <c r="G155" s="28">
        <f t="shared" si="11"/>
        <v>2.6362635790836433</v>
      </c>
      <c r="H155" s="29">
        <v>147610.79999999999</v>
      </c>
      <c r="I155" s="28">
        <v>2.433389020315587</v>
      </c>
      <c r="J155" s="29">
        <v>40450.199999999997</v>
      </c>
      <c r="K155" s="28">
        <v>3.3798250688500917</v>
      </c>
      <c r="L155" s="29">
        <v>13474.8</v>
      </c>
      <c r="M155" s="28">
        <v>4.4601196307180819</v>
      </c>
      <c r="N155" s="29">
        <v>118229.9</v>
      </c>
      <c r="O155" s="28">
        <v>2.0717351532903265</v>
      </c>
      <c r="P155" s="29">
        <v>10133.799999999999</v>
      </c>
      <c r="Q155" s="28">
        <v>9.9284274408415403</v>
      </c>
      <c r="R155" s="29">
        <v>14913.9</v>
      </c>
      <c r="S155" s="28">
        <v>0.5</v>
      </c>
    </row>
    <row r="156" spans="1:19" ht="14.25" customHeight="1" x14ac:dyDescent="0.2">
      <c r="A156" s="26" t="s">
        <v>21</v>
      </c>
      <c r="B156" s="27">
        <f t="shared" si="8"/>
        <v>380027.19999999995</v>
      </c>
      <c r="C156" s="28">
        <f t="shared" si="9"/>
        <v>3.5099257500515755</v>
      </c>
      <c r="D156" s="29"/>
      <c r="E156" s="28"/>
      <c r="F156" s="29">
        <f t="shared" si="10"/>
        <v>380027.19999999995</v>
      </c>
      <c r="G156" s="28">
        <f t="shared" si="11"/>
        <v>3.5099257500515755</v>
      </c>
      <c r="H156" s="29">
        <v>186881.4</v>
      </c>
      <c r="I156" s="28">
        <v>2.5424968991028534</v>
      </c>
      <c r="J156" s="29">
        <v>86042.6</v>
      </c>
      <c r="K156" s="28">
        <v>3.9305576539992981</v>
      </c>
      <c r="L156" s="29">
        <v>218.7</v>
      </c>
      <c r="M156" s="28">
        <v>8</v>
      </c>
      <c r="N156" s="29">
        <v>24304.6</v>
      </c>
      <c r="O156" s="28">
        <v>1.4591713091348963</v>
      </c>
      <c r="P156" s="29">
        <v>78944.3</v>
      </c>
      <c r="Q156" s="28">
        <v>6.0010984960282112</v>
      </c>
      <c r="R156" s="30">
        <v>3635.6</v>
      </c>
      <c r="S156" s="31">
        <v>2.6294916932555834</v>
      </c>
    </row>
    <row r="157" spans="1:19" ht="14.25" customHeight="1" x14ac:dyDescent="0.2">
      <c r="A157" s="26" t="s">
        <v>22</v>
      </c>
      <c r="B157" s="27">
        <f t="shared" si="8"/>
        <v>544311.9</v>
      </c>
      <c r="C157" s="28">
        <f t="shared" si="9"/>
        <v>1.8935018359877858</v>
      </c>
      <c r="D157" s="29"/>
      <c r="E157" s="28"/>
      <c r="F157" s="29">
        <f t="shared" si="10"/>
        <v>544311.9</v>
      </c>
      <c r="G157" s="28">
        <f t="shared" si="11"/>
        <v>1.8935018359877858</v>
      </c>
      <c r="H157" s="29">
        <v>164495.1</v>
      </c>
      <c r="I157" s="28">
        <v>2.6365916127592857</v>
      </c>
      <c r="J157" s="29">
        <v>118994</v>
      </c>
      <c r="K157" s="28">
        <v>1.1545596836815302</v>
      </c>
      <c r="L157" s="29">
        <v>228783.4</v>
      </c>
      <c r="M157" s="28">
        <v>1.109364980151532</v>
      </c>
      <c r="N157" s="29">
        <v>29354</v>
      </c>
      <c r="O157" s="28">
        <v>7</v>
      </c>
      <c r="P157" s="29">
        <v>2181.9</v>
      </c>
      <c r="Q157" s="28">
        <v>1.3503826939823089E-2</v>
      </c>
      <c r="R157" s="30">
        <v>503.5</v>
      </c>
      <c r="S157" s="31">
        <v>0.5</v>
      </c>
    </row>
    <row r="158" spans="1:19" ht="14.25" customHeight="1" x14ac:dyDescent="0.2">
      <c r="A158" s="26" t="s">
        <v>23</v>
      </c>
      <c r="B158" s="27">
        <f t="shared" si="8"/>
        <v>367280.6</v>
      </c>
      <c r="C158" s="28">
        <f t="shared" si="9"/>
        <v>2.8360988900584463</v>
      </c>
      <c r="D158" s="29"/>
      <c r="E158" s="28"/>
      <c r="F158" s="29">
        <f t="shared" si="10"/>
        <v>367280.6</v>
      </c>
      <c r="G158" s="28">
        <f t="shared" si="11"/>
        <v>2.8360988900584463</v>
      </c>
      <c r="H158" s="29">
        <v>179137.5</v>
      </c>
      <c r="I158" s="28">
        <v>3.300884694717745</v>
      </c>
      <c r="J158" s="29">
        <v>20120</v>
      </c>
      <c r="K158" s="28">
        <v>1.9321520874751488</v>
      </c>
      <c r="L158" s="29">
        <v>119282</v>
      </c>
      <c r="M158" s="28">
        <v>0.48192937744169279</v>
      </c>
      <c r="N158" s="29">
        <v>39531.599999999999</v>
      </c>
      <c r="O158" s="28">
        <v>8.0377723137945338</v>
      </c>
      <c r="P158" s="29">
        <v>8616</v>
      </c>
      <c r="Q158" s="28">
        <v>4.17</v>
      </c>
      <c r="R158" s="30">
        <v>593.5</v>
      </c>
      <c r="S158" s="31">
        <v>0.5</v>
      </c>
    </row>
    <row r="159" spans="1:19" ht="14.25" customHeight="1" x14ac:dyDescent="0.2">
      <c r="A159" s="26" t="s">
        <v>24</v>
      </c>
      <c r="B159" s="27">
        <f t="shared" si="8"/>
        <v>453795</v>
      </c>
      <c r="C159" s="28">
        <f t="shared" si="9"/>
        <v>2.122115076190791</v>
      </c>
      <c r="D159" s="29"/>
      <c r="E159" s="28"/>
      <c r="F159" s="29">
        <f t="shared" si="10"/>
        <v>453795</v>
      </c>
      <c r="G159" s="28">
        <f t="shared" si="11"/>
        <v>2.122115076190791</v>
      </c>
      <c r="H159" s="29">
        <v>201433.4</v>
      </c>
      <c r="I159" s="28">
        <v>3.5336317859898108</v>
      </c>
      <c r="J159" s="29">
        <v>14566.8</v>
      </c>
      <c r="K159" s="28">
        <v>1.3880879808880469</v>
      </c>
      <c r="L159" s="29">
        <v>91483</v>
      </c>
      <c r="M159" s="28">
        <v>1.7086112173846508</v>
      </c>
      <c r="N159" s="29">
        <v>2736.7</v>
      </c>
      <c r="O159" s="28">
        <v>6.7234260240435564E-2</v>
      </c>
      <c r="P159" s="29">
        <v>141425.60000000001</v>
      </c>
      <c r="Q159" s="28">
        <v>0.49807446459481164</v>
      </c>
      <c r="R159" s="30">
        <v>2149.5</v>
      </c>
      <c r="S159" s="31">
        <v>1.888990928122819</v>
      </c>
    </row>
    <row r="160" spans="1:19" ht="14.25" customHeight="1" x14ac:dyDescent="0.2">
      <c r="A160" s="26" t="s">
        <v>25</v>
      </c>
      <c r="B160" s="27">
        <f t="shared" si="8"/>
        <v>398748.5</v>
      </c>
      <c r="C160" s="28">
        <f t="shared" si="9"/>
        <v>7.076426707561283</v>
      </c>
      <c r="D160" s="29"/>
      <c r="E160" s="28"/>
      <c r="F160" s="29">
        <f t="shared" si="10"/>
        <v>398748.5</v>
      </c>
      <c r="G160" s="28">
        <f t="shared" si="11"/>
        <v>7.076426707561283</v>
      </c>
      <c r="H160" s="29">
        <v>144846.70000000001</v>
      </c>
      <c r="I160" s="28">
        <v>1.7530881476761295</v>
      </c>
      <c r="J160" s="29">
        <v>173039.5</v>
      </c>
      <c r="K160" s="28">
        <v>14</v>
      </c>
      <c r="L160" s="29">
        <v>9879</v>
      </c>
      <c r="M160" s="28">
        <v>5.0074076323514527</v>
      </c>
      <c r="N160" s="29">
        <v>24225.5</v>
      </c>
      <c r="O160" s="28">
        <v>0</v>
      </c>
      <c r="P160" s="29">
        <v>44990</v>
      </c>
      <c r="Q160" s="28">
        <v>2</v>
      </c>
      <c r="R160" s="30">
        <v>1767.8</v>
      </c>
      <c r="S160" s="31">
        <v>3.2720454802579479</v>
      </c>
    </row>
    <row r="161" spans="1:19" ht="14.25" customHeight="1" x14ac:dyDescent="0.2">
      <c r="A161" s="26" t="s">
        <v>26</v>
      </c>
      <c r="B161" s="27">
        <f t="shared" si="8"/>
        <v>485864.9</v>
      </c>
      <c r="C161" s="28">
        <f t="shared" si="9"/>
        <v>1.6200581787241679</v>
      </c>
      <c r="D161" s="29"/>
      <c r="E161" s="28"/>
      <c r="F161" s="29">
        <f t="shared" si="10"/>
        <v>485864.9</v>
      </c>
      <c r="G161" s="28">
        <f t="shared" si="11"/>
        <v>1.6200581787241679</v>
      </c>
      <c r="H161" s="29">
        <v>193660.3</v>
      </c>
      <c r="I161" s="28">
        <v>1.8213040876214692</v>
      </c>
      <c r="J161" s="29">
        <v>73436.7</v>
      </c>
      <c r="K161" s="28">
        <v>3.4232125354216625</v>
      </c>
      <c r="L161" s="29">
        <v>13338.3</v>
      </c>
      <c r="M161" s="28">
        <v>4.5507148587151294</v>
      </c>
      <c r="N161" s="29">
        <v>37344.199999999997</v>
      </c>
      <c r="O161" s="28">
        <v>2.3569925182491524E-2</v>
      </c>
      <c r="P161" s="29">
        <v>165537.9</v>
      </c>
      <c r="Q161" s="28">
        <v>0.70213145750912631</v>
      </c>
      <c r="R161" s="30">
        <v>2547.5</v>
      </c>
      <c r="S161" s="31">
        <v>2.0480117762512267</v>
      </c>
    </row>
    <row r="162" spans="1:19" ht="14.25" customHeight="1" x14ac:dyDescent="0.2">
      <c r="A162" s="26" t="s">
        <v>27</v>
      </c>
      <c r="B162" s="27">
        <f t="shared" si="8"/>
        <v>207467.99999999997</v>
      </c>
      <c r="C162" s="28">
        <f t="shared" si="9"/>
        <v>5.5087574421115564</v>
      </c>
      <c r="D162" s="29"/>
      <c r="E162" s="28"/>
      <c r="F162" s="29">
        <f t="shared" si="10"/>
        <v>207467.99999999997</v>
      </c>
      <c r="G162" s="28">
        <f t="shared" si="11"/>
        <v>5.5087574421115564</v>
      </c>
      <c r="H162" s="29">
        <v>82972.2</v>
      </c>
      <c r="I162" s="28">
        <v>1.7578508223236218</v>
      </c>
      <c r="J162" s="29">
        <v>16131.9</v>
      </c>
      <c r="K162" s="28">
        <v>3.9159109590314842</v>
      </c>
      <c r="L162" s="29">
        <v>38633.1</v>
      </c>
      <c r="M162" s="28">
        <v>8.7928713978427826</v>
      </c>
      <c r="N162" s="29">
        <v>64272.7</v>
      </c>
      <c r="O162" s="28">
        <v>8.8063050097475291</v>
      </c>
      <c r="P162" s="29">
        <v>4060.2</v>
      </c>
      <c r="Q162" s="28">
        <v>6.7649931037879911</v>
      </c>
      <c r="R162" s="29">
        <v>1397.9</v>
      </c>
      <c r="S162" s="28">
        <v>0.5</v>
      </c>
    </row>
    <row r="163" spans="1:19" ht="14.25" customHeight="1" x14ac:dyDescent="0.2">
      <c r="A163" s="26" t="s">
        <v>28</v>
      </c>
      <c r="B163" s="27">
        <f t="shared" si="8"/>
        <v>371929.9</v>
      </c>
      <c r="C163" s="28">
        <f t="shared" si="9"/>
        <v>4.3734069511485902</v>
      </c>
      <c r="D163" s="29"/>
      <c r="E163" s="28"/>
      <c r="F163" s="29">
        <f t="shared" si="10"/>
        <v>371929.9</v>
      </c>
      <c r="G163" s="28">
        <f t="shared" si="11"/>
        <v>4.3734069511485902</v>
      </c>
      <c r="H163" s="29">
        <v>301707.40000000002</v>
      </c>
      <c r="I163" s="28">
        <v>4.0051436888853242</v>
      </c>
      <c r="J163" s="29">
        <v>49844.4</v>
      </c>
      <c r="K163" s="28">
        <v>4.3853635513718698</v>
      </c>
      <c r="L163" s="29"/>
      <c r="M163" s="28"/>
      <c r="N163" s="29">
        <v>5085.3</v>
      </c>
      <c r="O163" s="28">
        <v>10.503478260869567</v>
      </c>
      <c r="P163" s="29">
        <v>14280.7</v>
      </c>
      <c r="Q163" s="28">
        <v>10.203569712969252</v>
      </c>
      <c r="R163" s="30">
        <v>1012.1</v>
      </c>
      <c r="S163" s="31">
        <v>0.5</v>
      </c>
    </row>
    <row r="164" spans="1:19" ht="14.25" customHeight="1" thickBot="1" x14ac:dyDescent="0.25">
      <c r="A164" s="32" t="s">
        <v>29</v>
      </c>
      <c r="B164" s="33">
        <f t="shared" si="8"/>
        <v>326858.8</v>
      </c>
      <c r="C164" s="34">
        <f t="shared" si="9"/>
        <v>7.5718449312057672</v>
      </c>
      <c r="D164" s="35"/>
      <c r="E164" s="34"/>
      <c r="F164" s="35">
        <f t="shared" si="10"/>
        <v>326858.8</v>
      </c>
      <c r="G164" s="34">
        <f t="shared" si="11"/>
        <v>7.5718449312057672</v>
      </c>
      <c r="H164" s="35">
        <v>125407.9</v>
      </c>
      <c r="I164" s="34">
        <v>2.0013659825258214</v>
      </c>
      <c r="J164" s="35">
        <v>27979</v>
      </c>
      <c r="K164" s="34">
        <v>2.1881404267486331</v>
      </c>
      <c r="L164" s="35">
        <v>12613.8</v>
      </c>
      <c r="M164" s="34">
        <v>7</v>
      </c>
      <c r="N164" s="35">
        <v>40430.6</v>
      </c>
      <c r="O164" s="34">
        <v>13.912408027583067</v>
      </c>
      <c r="P164" s="35">
        <v>117765.7</v>
      </c>
      <c r="Q164" s="34">
        <v>12.807735597037167</v>
      </c>
      <c r="R164" s="35">
        <v>2661.8</v>
      </c>
      <c r="S164" s="34">
        <v>1.3597978811330678</v>
      </c>
    </row>
    <row r="165" spans="1:19" ht="14.25" customHeight="1" x14ac:dyDescent="0.2">
      <c r="A165" s="26" t="s">
        <v>42</v>
      </c>
      <c r="B165" s="27">
        <f t="shared" si="8"/>
        <v>509758.60000000003</v>
      </c>
      <c r="C165" s="28">
        <f t="shared" si="9"/>
        <v>4.0878140986733715</v>
      </c>
      <c r="D165" s="29"/>
      <c r="E165" s="28"/>
      <c r="F165" s="29">
        <f t="shared" si="10"/>
        <v>509758.60000000003</v>
      </c>
      <c r="G165" s="28">
        <f t="shared" si="11"/>
        <v>4.0878140986733715</v>
      </c>
      <c r="H165" s="29">
        <v>223338</v>
      </c>
      <c r="I165" s="28">
        <v>1.8564346058440571</v>
      </c>
      <c r="J165" s="29">
        <v>106091.9</v>
      </c>
      <c r="K165" s="28">
        <v>4.9550401114505442</v>
      </c>
      <c r="L165" s="29">
        <v>51024.4</v>
      </c>
      <c r="M165" s="28">
        <v>6.1427774946888158</v>
      </c>
      <c r="N165" s="29">
        <v>100844.2</v>
      </c>
      <c r="O165" s="28">
        <v>7.2000115028925809</v>
      </c>
      <c r="P165" s="29">
        <v>7655.8</v>
      </c>
      <c r="Q165" s="28">
        <v>12.188581728885291</v>
      </c>
      <c r="R165" s="30">
        <v>20804.3</v>
      </c>
      <c r="S165" s="31">
        <v>0.5129756829117057</v>
      </c>
    </row>
    <row r="166" spans="1:19" ht="14.25" customHeight="1" x14ac:dyDescent="0.2">
      <c r="A166" s="26" t="s">
        <v>19</v>
      </c>
      <c r="B166" s="27">
        <f t="shared" si="8"/>
        <v>186685</v>
      </c>
      <c r="C166" s="28">
        <f t="shared" si="9"/>
        <v>3.4557561989447474</v>
      </c>
      <c r="D166" s="29"/>
      <c r="E166" s="28"/>
      <c r="F166" s="29">
        <f t="shared" si="10"/>
        <v>186685</v>
      </c>
      <c r="G166" s="28">
        <f t="shared" si="11"/>
        <v>3.4557561989447474</v>
      </c>
      <c r="H166" s="29">
        <v>91736.3</v>
      </c>
      <c r="I166" s="28">
        <v>2.1980709926168815</v>
      </c>
      <c r="J166" s="29">
        <v>21974.1</v>
      </c>
      <c r="K166" s="28">
        <v>2.4755665078433249</v>
      </c>
      <c r="L166" s="29">
        <v>59926.8</v>
      </c>
      <c r="M166" s="28">
        <v>5.7894983546593508</v>
      </c>
      <c r="N166" s="29">
        <v>1065.3</v>
      </c>
      <c r="O166" s="28">
        <v>11.912972871491599</v>
      </c>
      <c r="P166" s="29">
        <v>11539.9</v>
      </c>
      <c r="Q166" s="28">
        <v>2.5336701357897384</v>
      </c>
      <c r="R166" s="30">
        <v>442.6</v>
      </c>
      <c r="S166" s="31">
        <v>0.5</v>
      </c>
    </row>
    <row r="167" spans="1:19" ht="14.25" customHeight="1" x14ac:dyDescent="0.2">
      <c r="A167" s="26" t="s">
        <v>20</v>
      </c>
      <c r="B167" s="27">
        <f t="shared" si="8"/>
        <v>232983.60000000003</v>
      </c>
      <c r="C167" s="28">
        <f t="shared" si="9"/>
        <v>10.372713032161919</v>
      </c>
      <c r="D167" s="29"/>
      <c r="E167" s="28"/>
      <c r="F167" s="29">
        <f t="shared" si="10"/>
        <v>232983.60000000003</v>
      </c>
      <c r="G167" s="28">
        <f t="shared" si="11"/>
        <v>10.372713032161919</v>
      </c>
      <c r="H167" s="29">
        <v>3411.4</v>
      </c>
      <c r="I167" s="28">
        <v>0.9997361786949639</v>
      </c>
      <c r="J167" s="29">
        <v>27209</v>
      </c>
      <c r="K167" s="28">
        <v>4.8484508802234556</v>
      </c>
      <c r="L167" s="29">
        <v>51225.4</v>
      </c>
      <c r="M167" s="28">
        <v>6.9887905414110971</v>
      </c>
      <c r="N167" s="29">
        <v>59576.9</v>
      </c>
      <c r="O167" s="28">
        <v>10.160796617480935</v>
      </c>
      <c r="P167" s="29">
        <v>90872.2</v>
      </c>
      <c r="Q167" s="28">
        <v>14.499960593008643</v>
      </c>
      <c r="R167" s="29">
        <v>688.7</v>
      </c>
      <c r="S167" s="28">
        <v>0.5</v>
      </c>
    </row>
    <row r="168" spans="1:19" ht="14.25" customHeight="1" x14ac:dyDescent="0.2">
      <c r="A168" s="26" t="s">
        <v>21</v>
      </c>
      <c r="B168" s="27">
        <f t="shared" si="8"/>
        <v>382548.8</v>
      </c>
      <c r="C168" s="28">
        <f t="shared" si="9"/>
        <v>5.4748874156708887</v>
      </c>
      <c r="D168" s="29"/>
      <c r="E168" s="28"/>
      <c r="F168" s="29">
        <f t="shared" si="10"/>
        <v>382548.8</v>
      </c>
      <c r="G168" s="28">
        <f t="shared" si="11"/>
        <v>5.4748874156708887</v>
      </c>
      <c r="H168" s="29">
        <v>56430.2</v>
      </c>
      <c r="I168" s="28">
        <v>0.70688089001988297</v>
      </c>
      <c r="J168" s="29">
        <v>262204.59999999998</v>
      </c>
      <c r="K168" s="28">
        <v>4.9875852673827987</v>
      </c>
      <c r="L168" s="29">
        <v>20001.3</v>
      </c>
      <c r="M168" s="28">
        <v>8.0330678505897115</v>
      </c>
      <c r="N168" s="29">
        <v>14346.9</v>
      </c>
      <c r="O168" s="28">
        <v>12.542899720497111</v>
      </c>
      <c r="P168" s="29">
        <v>28958.6</v>
      </c>
      <c r="Q168" s="28">
        <v>13.995006526558605</v>
      </c>
      <c r="R168" s="30">
        <v>607.20000000000005</v>
      </c>
      <c r="S168" s="31">
        <v>1.4081966403162052</v>
      </c>
    </row>
    <row r="169" spans="1:19" ht="14.25" customHeight="1" x14ac:dyDescent="0.2">
      <c r="A169" s="26" t="s">
        <v>22</v>
      </c>
      <c r="B169" s="27">
        <f t="shared" si="8"/>
        <v>221978.5</v>
      </c>
      <c r="C169" s="28">
        <f t="shared" si="9"/>
        <v>9.9772365251589683</v>
      </c>
      <c r="D169" s="29"/>
      <c r="E169" s="28"/>
      <c r="F169" s="29">
        <f t="shared" si="10"/>
        <v>221978.5</v>
      </c>
      <c r="G169" s="28">
        <f t="shared" si="11"/>
        <v>9.9772365251589683</v>
      </c>
      <c r="H169" s="29">
        <v>42699.8</v>
      </c>
      <c r="I169" s="28">
        <v>1.4788394793418238</v>
      </c>
      <c r="J169" s="29">
        <v>5896.8</v>
      </c>
      <c r="K169" s="28">
        <v>3</v>
      </c>
      <c r="L169" s="29">
        <v>774</v>
      </c>
      <c r="M169" s="28">
        <v>8.2160206718346256</v>
      </c>
      <c r="N169" s="29">
        <v>85655.9</v>
      </c>
      <c r="O169" s="28">
        <v>13.901895631240818</v>
      </c>
      <c r="P169" s="29">
        <v>86870.7</v>
      </c>
      <c r="Q169" s="28">
        <v>10.78287864607975</v>
      </c>
      <c r="R169" s="30">
        <v>81.3</v>
      </c>
      <c r="S169" s="31">
        <v>0.5</v>
      </c>
    </row>
    <row r="170" spans="1:19" ht="14.25" customHeight="1" x14ac:dyDescent="0.2">
      <c r="A170" s="26" t="s">
        <v>23</v>
      </c>
      <c r="B170" s="27">
        <f t="shared" si="8"/>
        <v>246586.39999999997</v>
      </c>
      <c r="C170" s="28">
        <f t="shared" si="9"/>
        <v>5.4042205652866508</v>
      </c>
      <c r="D170" s="29"/>
      <c r="E170" s="28"/>
      <c r="F170" s="29">
        <f t="shared" si="10"/>
        <v>246586.39999999997</v>
      </c>
      <c r="G170" s="28">
        <f t="shared" si="11"/>
        <v>5.4042205652866508</v>
      </c>
      <c r="H170" s="29">
        <v>865.6</v>
      </c>
      <c r="I170" s="28">
        <v>1</v>
      </c>
      <c r="J170" s="29">
        <v>49273</v>
      </c>
      <c r="K170" s="28">
        <v>1.6713145333143915</v>
      </c>
      <c r="L170" s="29">
        <v>25591.8</v>
      </c>
      <c r="M170" s="28">
        <v>5.0575886025992709</v>
      </c>
      <c r="N170" s="29">
        <v>136858.4</v>
      </c>
      <c r="O170" s="28">
        <v>5.6817887173896517</v>
      </c>
      <c r="P170" s="29">
        <v>33712.800000000003</v>
      </c>
      <c r="Q170" s="28">
        <v>10.15090126005553</v>
      </c>
      <c r="R170" s="30">
        <v>284.8</v>
      </c>
      <c r="S170" s="31">
        <v>0.5</v>
      </c>
    </row>
    <row r="171" spans="1:19" ht="14.25" customHeight="1" x14ac:dyDescent="0.2">
      <c r="A171" s="26" t="s">
        <v>24</v>
      </c>
      <c r="B171" s="27">
        <f t="shared" si="8"/>
        <v>199165</v>
      </c>
      <c r="C171" s="28">
        <f t="shared" si="9"/>
        <v>4.2538930083096931</v>
      </c>
      <c r="D171" s="29"/>
      <c r="E171" s="28"/>
      <c r="F171" s="29">
        <f t="shared" si="10"/>
        <v>199165</v>
      </c>
      <c r="G171" s="28">
        <f t="shared" si="11"/>
        <v>4.2538930083096931</v>
      </c>
      <c r="H171" s="29">
        <v>19061.7</v>
      </c>
      <c r="I171" s="28">
        <v>1.7990210736712886</v>
      </c>
      <c r="J171" s="29">
        <v>54702.1</v>
      </c>
      <c r="K171" s="28">
        <v>3.3975884838059232</v>
      </c>
      <c r="L171" s="29">
        <v>18235.400000000001</v>
      </c>
      <c r="M171" s="28">
        <v>3.8084511444772255</v>
      </c>
      <c r="N171" s="29">
        <v>100886.2</v>
      </c>
      <c r="O171" s="28">
        <v>5.1630437661444288</v>
      </c>
      <c r="P171" s="29">
        <v>5907.3</v>
      </c>
      <c r="Q171" s="28">
        <v>5.5525158701945054</v>
      </c>
      <c r="R171" s="30">
        <v>372.3</v>
      </c>
      <c r="S171" s="31">
        <v>10.61</v>
      </c>
    </row>
    <row r="172" spans="1:19" ht="14.25" customHeight="1" x14ac:dyDescent="0.2">
      <c r="A172" s="26" t="s">
        <v>25</v>
      </c>
      <c r="B172" s="27">
        <f t="shared" si="8"/>
        <v>286481.50000000006</v>
      </c>
      <c r="C172" s="28">
        <f t="shared" si="9"/>
        <v>7.7176579639522958</v>
      </c>
      <c r="D172" s="29"/>
      <c r="E172" s="28"/>
      <c r="F172" s="29">
        <f t="shared" si="10"/>
        <v>286481.50000000006</v>
      </c>
      <c r="G172" s="28">
        <f t="shared" si="11"/>
        <v>7.7176579639522958</v>
      </c>
      <c r="H172" s="29">
        <v>3728.3</v>
      </c>
      <c r="I172" s="28">
        <v>1</v>
      </c>
      <c r="J172" s="29">
        <v>97704.1</v>
      </c>
      <c r="K172" s="28">
        <v>5.7832428833590406</v>
      </c>
      <c r="L172" s="29">
        <v>102222.2</v>
      </c>
      <c r="M172" s="28">
        <v>7.9981575822081696</v>
      </c>
      <c r="N172" s="29">
        <v>60638.1</v>
      </c>
      <c r="O172" s="28">
        <v>9.6052246854700272</v>
      </c>
      <c r="P172" s="29">
        <v>2.9</v>
      </c>
      <c r="Q172" s="28">
        <v>15</v>
      </c>
      <c r="R172" s="30">
        <v>22185.9</v>
      </c>
      <c r="S172" s="31">
        <v>10.913059645991373</v>
      </c>
    </row>
    <row r="173" spans="1:19" ht="14.25" customHeight="1" x14ac:dyDescent="0.2">
      <c r="A173" s="26" t="s">
        <v>26</v>
      </c>
      <c r="B173" s="27">
        <f t="shared" si="8"/>
        <v>1728833.3000000003</v>
      </c>
      <c r="C173" s="28">
        <f t="shared" si="9"/>
        <v>3.594845614669731</v>
      </c>
      <c r="D173" s="29"/>
      <c r="E173" s="28"/>
      <c r="F173" s="29">
        <f t="shared" si="10"/>
        <v>1728833.3000000003</v>
      </c>
      <c r="G173" s="28">
        <f t="shared" si="11"/>
        <v>3.594845614669731</v>
      </c>
      <c r="H173" s="29">
        <v>30245.1</v>
      </c>
      <c r="I173" s="28">
        <v>2.0995365199652176</v>
      </c>
      <c r="J173" s="29">
        <v>663483.30000000005</v>
      </c>
      <c r="K173" s="28">
        <v>3.3945467806047258</v>
      </c>
      <c r="L173" s="29">
        <v>961765.1</v>
      </c>
      <c r="M173" s="28">
        <v>3.2364108346206364</v>
      </c>
      <c r="N173" s="29">
        <v>46115.1</v>
      </c>
      <c r="O173" s="28">
        <v>9.9706956072956583</v>
      </c>
      <c r="P173" s="29">
        <v>1047.0999999999999</v>
      </c>
      <c r="Q173" s="28">
        <v>12</v>
      </c>
      <c r="R173" s="30">
        <v>26177.599999999999</v>
      </c>
      <c r="S173" s="31">
        <v>12</v>
      </c>
    </row>
    <row r="174" spans="1:19" ht="14.25" customHeight="1" x14ac:dyDescent="0.2">
      <c r="A174" s="26" t="s">
        <v>27</v>
      </c>
      <c r="B174" s="27">
        <f t="shared" si="8"/>
        <v>173193.3</v>
      </c>
      <c r="C174" s="28">
        <f t="shared" si="9"/>
        <v>6.8625882005828176</v>
      </c>
      <c r="D174" s="29"/>
      <c r="E174" s="28"/>
      <c r="F174" s="29">
        <f t="shared" si="10"/>
        <v>173193.3</v>
      </c>
      <c r="G174" s="28">
        <f t="shared" si="11"/>
        <v>6.8625882005828176</v>
      </c>
      <c r="H174" s="29">
        <v>5596.1</v>
      </c>
      <c r="I174" s="28">
        <v>1</v>
      </c>
      <c r="J174" s="29">
        <v>67958.600000000006</v>
      </c>
      <c r="K174" s="28">
        <v>2.2431108645557734</v>
      </c>
      <c r="L174" s="29">
        <v>9196.4</v>
      </c>
      <c r="M174" s="28">
        <v>5.8719803401330966</v>
      </c>
      <c r="N174" s="29">
        <v>42071.199999999997</v>
      </c>
      <c r="O174" s="28">
        <v>7.8191939616649853</v>
      </c>
      <c r="P174" s="29">
        <v>48371</v>
      </c>
      <c r="Q174" s="28">
        <v>13.387268611358046</v>
      </c>
      <c r="R174" s="29"/>
      <c r="S174" s="28"/>
    </row>
    <row r="175" spans="1:19" ht="14.25" customHeight="1" x14ac:dyDescent="0.2">
      <c r="A175" s="26" t="s">
        <v>28</v>
      </c>
      <c r="B175" s="27">
        <f t="shared" si="8"/>
        <v>216991.69999999998</v>
      </c>
      <c r="C175" s="28">
        <f t="shared" si="9"/>
        <v>8.6523385871441185</v>
      </c>
      <c r="D175" s="29"/>
      <c r="E175" s="28"/>
      <c r="F175" s="29">
        <f t="shared" si="10"/>
        <v>216991.69999999998</v>
      </c>
      <c r="G175" s="28">
        <f t="shared" si="11"/>
        <v>8.6523385871441185</v>
      </c>
      <c r="H175" s="29">
        <v>4392.2</v>
      </c>
      <c r="I175" s="28">
        <v>1</v>
      </c>
      <c r="J175" s="29">
        <v>21829.200000000001</v>
      </c>
      <c r="K175" s="28">
        <v>4.195169772598172</v>
      </c>
      <c r="L175" s="29">
        <v>110182.5</v>
      </c>
      <c r="M175" s="28">
        <v>7.5784085494520452</v>
      </c>
      <c r="N175" s="29">
        <v>4481.3</v>
      </c>
      <c r="O175" s="28">
        <v>10.900586883270478</v>
      </c>
      <c r="P175" s="29">
        <v>76106.5</v>
      </c>
      <c r="Q175" s="28">
        <v>11.794780458962114</v>
      </c>
      <c r="R175" s="30"/>
      <c r="S175" s="31"/>
    </row>
    <row r="176" spans="1:19" ht="14.25" customHeight="1" thickBot="1" x14ac:dyDescent="0.25">
      <c r="A176" s="32" t="s">
        <v>29</v>
      </c>
      <c r="B176" s="33">
        <f t="shared" si="8"/>
        <v>607489</v>
      </c>
      <c r="C176" s="34">
        <f t="shared" si="9"/>
        <v>4.6400051260187425</v>
      </c>
      <c r="D176" s="35"/>
      <c r="E176" s="34"/>
      <c r="F176" s="35">
        <f t="shared" si="10"/>
        <v>607489</v>
      </c>
      <c r="G176" s="34">
        <f t="shared" si="11"/>
        <v>4.6400051260187425</v>
      </c>
      <c r="H176" s="35">
        <v>4541.5</v>
      </c>
      <c r="I176" s="34">
        <v>1</v>
      </c>
      <c r="J176" s="35">
        <v>441269.7</v>
      </c>
      <c r="K176" s="34">
        <v>2.8991287799728829</v>
      </c>
      <c r="L176" s="35">
        <v>24620.400000000001</v>
      </c>
      <c r="M176" s="34">
        <v>6.4797688096050425</v>
      </c>
      <c r="N176" s="35">
        <v>101083.2</v>
      </c>
      <c r="O176" s="34">
        <v>10.087803166104754</v>
      </c>
      <c r="P176" s="35">
        <v>35974.199999999997</v>
      </c>
      <c r="Q176" s="34">
        <v>9.8868345091760208</v>
      </c>
      <c r="R176" s="35"/>
      <c r="S176" s="34"/>
    </row>
    <row r="177" spans="1:19" ht="14.25" customHeight="1" x14ac:dyDescent="0.2">
      <c r="A177" s="26" t="s">
        <v>43</v>
      </c>
      <c r="B177" s="27">
        <f t="shared" si="8"/>
        <v>686194.1</v>
      </c>
      <c r="C177" s="28">
        <f t="shared" si="9"/>
        <v>3.1756350324201268</v>
      </c>
      <c r="D177" s="29">
        <v>418234.4</v>
      </c>
      <c r="E177" s="28">
        <v>0.17133640130988698</v>
      </c>
      <c r="F177" s="29">
        <f t="shared" si="10"/>
        <v>267959.7</v>
      </c>
      <c r="G177" s="28">
        <f t="shared" si="11"/>
        <v>7.864776852638661</v>
      </c>
      <c r="H177" s="29"/>
      <c r="I177" s="28"/>
      <c r="J177" s="29">
        <v>27587.599999999999</v>
      </c>
      <c r="K177" s="28">
        <v>2.8874326146529601</v>
      </c>
      <c r="L177" s="29">
        <v>7535.2</v>
      </c>
      <c r="M177" s="28">
        <v>6.95639797218388</v>
      </c>
      <c r="N177" s="29">
        <v>159838.80000000002</v>
      </c>
      <c r="O177" s="28">
        <v>6.64072177719052</v>
      </c>
      <c r="P177" s="29">
        <v>72998.100000000006</v>
      </c>
      <c r="Q177" s="28">
        <v>12.5198198309271</v>
      </c>
      <c r="R177" s="30"/>
      <c r="S177" s="31"/>
    </row>
    <row r="178" spans="1:19" ht="14.25" customHeight="1" x14ac:dyDescent="0.2">
      <c r="A178" s="26" t="s">
        <v>19</v>
      </c>
      <c r="B178" s="27">
        <f t="shared" si="8"/>
        <v>910885.6</v>
      </c>
      <c r="C178" s="28">
        <f t="shared" si="9"/>
        <v>1.4250052037270116</v>
      </c>
      <c r="D178" s="29">
        <v>684870.5</v>
      </c>
      <c r="E178" s="28">
        <v>0.21055933055957302</v>
      </c>
      <c r="F178" s="29">
        <f t="shared" si="10"/>
        <v>226015.09999999998</v>
      </c>
      <c r="G178" s="28">
        <f t="shared" si="11"/>
        <v>5.1050166382688644</v>
      </c>
      <c r="H178" s="29"/>
      <c r="I178" s="28"/>
      <c r="J178" s="29">
        <v>8930.7000000000007</v>
      </c>
      <c r="K178" s="28">
        <v>3.0001679599583495</v>
      </c>
      <c r="L178" s="29">
        <v>119317.1</v>
      </c>
      <c r="M178" s="28">
        <v>2.81954815361755</v>
      </c>
      <c r="N178" s="29">
        <v>95464</v>
      </c>
      <c r="O178" s="28">
        <v>8.2709518771474109</v>
      </c>
      <c r="P178" s="29">
        <v>2303.3000000000002</v>
      </c>
      <c r="Q178" s="28">
        <v>0.44231624191377605</v>
      </c>
      <c r="R178" s="30"/>
      <c r="S178" s="31"/>
    </row>
    <row r="179" spans="1:19" ht="14.25" customHeight="1" x14ac:dyDescent="0.2">
      <c r="A179" s="26" t="s">
        <v>20</v>
      </c>
      <c r="B179" s="27">
        <f t="shared" si="8"/>
        <v>2226174.6</v>
      </c>
      <c r="C179" s="28">
        <f t="shared" si="9"/>
        <v>0.99556815804115362</v>
      </c>
      <c r="D179" s="29">
        <v>1793938.8</v>
      </c>
      <c r="E179" s="28">
        <v>0.13782646096957202</v>
      </c>
      <c r="F179" s="29">
        <f t="shared" si="10"/>
        <v>432235.8</v>
      </c>
      <c r="G179" s="28">
        <f t="shared" si="11"/>
        <v>4.5555141661102612</v>
      </c>
      <c r="H179" s="29">
        <v>9044.1</v>
      </c>
      <c r="I179" s="28">
        <v>1</v>
      </c>
      <c r="J179" s="29">
        <v>32525.1</v>
      </c>
      <c r="K179" s="28">
        <v>2.9447042437993995</v>
      </c>
      <c r="L179" s="29">
        <v>12119.3</v>
      </c>
      <c r="M179" s="28">
        <v>5.130766628435639</v>
      </c>
      <c r="N179" s="29">
        <v>333214.5</v>
      </c>
      <c r="O179" s="28">
        <v>4.1818510659049997</v>
      </c>
      <c r="P179" s="29">
        <v>45332.800000000003</v>
      </c>
      <c r="Q179" s="28">
        <v>9.0133567306674198</v>
      </c>
      <c r="R179" s="29"/>
      <c r="S179" s="28"/>
    </row>
    <row r="180" spans="1:19" ht="14.25" customHeight="1" x14ac:dyDescent="0.2">
      <c r="A180" s="26" t="s">
        <v>21</v>
      </c>
      <c r="B180" s="27">
        <f t="shared" si="8"/>
        <v>1619762.7000000002</v>
      </c>
      <c r="C180" s="28">
        <f t="shared" si="9"/>
        <v>2.481390357982685</v>
      </c>
      <c r="D180" s="29">
        <v>861359.3</v>
      </c>
      <c r="E180" s="28">
        <v>4.6593898736566698E-2</v>
      </c>
      <c r="F180" s="29">
        <f t="shared" si="10"/>
        <v>758403.4</v>
      </c>
      <c r="G180" s="28">
        <f t="shared" si="11"/>
        <v>5.2467189071146052</v>
      </c>
      <c r="H180" s="29">
        <v>9174.2000000000007</v>
      </c>
      <c r="I180" s="28">
        <v>0.993045715157725</v>
      </c>
      <c r="J180" s="29">
        <v>29608.7</v>
      </c>
      <c r="K180" s="28">
        <v>2</v>
      </c>
      <c r="L180" s="29">
        <v>18139.5</v>
      </c>
      <c r="M180" s="28">
        <v>5</v>
      </c>
      <c r="N180" s="29">
        <v>625190.40000000002</v>
      </c>
      <c r="O180" s="28">
        <v>5.0681814132142797</v>
      </c>
      <c r="P180" s="29">
        <v>76290.600000000006</v>
      </c>
      <c r="Q180" s="28">
        <v>8.5400533355354415</v>
      </c>
      <c r="R180" s="30"/>
      <c r="S180" s="31"/>
    </row>
    <row r="181" spans="1:19" ht="14.25" customHeight="1" x14ac:dyDescent="0.2">
      <c r="A181" s="26" t="s">
        <v>22</v>
      </c>
      <c r="B181" s="27">
        <f t="shared" si="8"/>
        <v>1253161.0999999996</v>
      </c>
      <c r="C181" s="28">
        <f t="shared" si="9"/>
        <v>0.75053213030631061</v>
      </c>
      <c r="D181" s="29">
        <v>1074271.7</v>
      </c>
      <c r="E181" s="28">
        <v>0.22191305979669798</v>
      </c>
      <c r="F181" s="29">
        <f t="shared" si="10"/>
        <v>178889.4</v>
      </c>
      <c r="G181" s="28">
        <f t="shared" si="11"/>
        <v>3.9250103695355838</v>
      </c>
      <c r="H181" s="29">
        <v>29171.9</v>
      </c>
      <c r="I181" s="28">
        <v>3.30708661417323</v>
      </c>
      <c r="J181" s="29">
        <v>13781.9</v>
      </c>
      <c r="K181" s="28">
        <v>2</v>
      </c>
      <c r="L181" s="29">
        <v>29860.799999999999</v>
      </c>
      <c r="M181" s="28">
        <v>6</v>
      </c>
      <c r="N181" s="29">
        <v>85034.4</v>
      </c>
      <c r="O181" s="28">
        <v>1.6888106460444197</v>
      </c>
      <c r="P181" s="29">
        <v>21040.400000000001</v>
      </c>
      <c r="Q181" s="28">
        <v>12.135375278036499</v>
      </c>
      <c r="R181" s="30"/>
      <c r="S181" s="31"/>
    </row>
    <row r="182" spans="1:19" ht="14.25" customHeight="1" x14ac:dyDescent="0.2">
      <c r="A182" s="26" t="s">
        <v>23</v>
      </c>
      <c r="B182" s="27">
        <f t="shared" si="8"/>
        <v>1386121.1</v>
      </c>
      <c r="C182" s="28">
        <f t="shared" si="9"/>
        <v>0.81625645046453732</v>
      </c>
      <c r="D182" s="29">
        <v>1256702.7</v>
      </c>
      <c r="E182" s="28">
        <v>0.14616074669052603</v>
      </c>
      <c r="F182" s="29">
        <f t="shared" si="10"/>
        <v>129418.4</v>
      </c>
      <c r="G182" s="28">
        <f t="shared" si="11"/>
        <v>7.3231448078480339</v>
      </c>
      <c r="H182" s="29"/>
      <c r="I182" s="28"/>
      <c r="J182" s="29">
        <v>26606.1</v>
      </c>
      <c r="K182" s="28">
        <v>2.87</v>
      </c>
      <c r="L182" s="29">
        <v>14568.3</v>
      </c>
      <c r="M182" s="28">
        <v>5.8297811000597202</v>
      </c>
      <c r="N182" s="29">
        <v>72768.800000000003</v>
      </c>
      <c r="O182" s="28">
        <v>8.4662413699277703</v>
      </c>
      <c r="P182" s="29">
        <v>15475.2</v>
      </c>
      <c r="Q182" s="28">
        <v>11.01</v>
      </c>
      <c r="R182" s="30"/>
      <c r="S182" s="31"/>
    </row>
    <row r="183" spans="1:19" ht="14.25" customHeight="1" x14ac:dyDescent="0.2">
      <c r="A183" s="26" t="s">
        <v>24</v>
      </c>
      <c r="B183" s="27">
        <f t="shared" si="8"/>
        <v>1362817.3</v>
      </c>
      <c r="C183" s="28">
        <f t="shared" si="9"/>
        <v>0.50530900877175511</v>
      </c>
      <c r="D183" s="29">
        <v>1206504</v>
      </c>
      <c r="E183" s="28">
        <v>0.17677593111999601</v>
      </c>
      <c r="F183" s="29">
        <f t="shared" si="10"/>
        <v>156313.29999999999</v>
      </c>
      <c r="G183" s="28">
        <f t="shared" si="11"/>
        <v>3.0410911355591619</v>
      </c>
      <c r="H183" s="29">
        <v>146.80000000000001</v>
      </c>
      <c r="I183" s="28">
        <v>12</v>
      </c>
      <c r="J183" s="29">
        <v>95750.399999999994</v>
      </c>
      <c r="K183" s="28">
        <v>0.73170764821870204</v>
      </c>
      <c r="L183" s="29">
        <v>31576.7</v>
      </c>
      <c r="M183" s="28">
        <v>4.2610025746832294</v>
      </c>
      <c r="N183" s="29">
        <v>11202.1</v>
      </c>
      <c r="O183" s="28">
        <v>8.3613064514689182</v>
      </c>
      <c r="P183" s="29">
        <v>17637.3</v>
      </c>
      <c r="Q183" s="28">
        <v>9.9407222193873199</v>
      </c>
      <c r="R183" s="30"/>
      <c r="S183" s="31"/>
    </row>
    <row r="184" spans="1:19" ht="14.25" customHeight="1" x14ac:dyDescent="0.2">
      <c r="A184" s="26" t="s">
        <v>25</v>
      </c>
      <c r="B184" s="27">
        <f t="shared" si="8"/>
        <v>1408908.2</v>
      </c>
      <c r="C184" s="28">
        <f t="shared" si="9"/>
        <v>0.90342829717365503</v>
      </c>
      <c r="D184" s="29">
        <v>1317208.7</v>
      </c>
      <c r="E184" s="28">
        <v>0.52019806656302803</v>
      </c>
      <c r="F184" s="29">
        <f t="shared" si="10"/>
        <v>91699.5</v>
      </c>
      <c r="G184" s="28">
        <f t="shared" si="11"/>
        <v>6.4083023026297825</v>
      </c>
      <c r="H184" s="29"/>
      <c r="I184" s="28"/>
      <c r="J184" s="29"/>
      <c r="K184" s="28"/>
      <c r="L184" s="29">
        <v>23356.799999999999</v>
      </c>
      <c r="M184" s="28">
        <v>4</v>
      </c>
      <c r="N184" s="29">
        <v>15112.5</v>
      </c>
      <c r="O184" s="28">
        <v>6</v>
      </c>
      <c r="P184" s="29">
        <v>53230.2</v>
      </c>
      <c r="Q184" s="28">
        <v>7.5809581215174795</v>
      </c>
      <c r="R184" s="30"/>
      <c r="S184" s="31"/>
    </row>
    <row r="185" spans="1:19" ht="14.25" customHeight="1" x14ac:dyDescent="0.2">
      <c r="A185" s="26" t="s">
        <v>26</v>
      </c>
      <c r="B185" s="27">
        <f t="shared" si="8"/>
        <v>2303666.1</v>
      </c>
      <c r="C185" s="28">
        <f t="shared" si="9"/>
        <v>0.64827984489592461</v>
      </c>
      <c r="D185" s="29">
        <v>2175301.6</v>
      </c>
      <c r="E185" s="28">
        <v>0.507314312645198</v>
      </c>
      <c r="F185" s="29">
        <f t="shared" si="10"/>
        <v>128364.49999999999</v>
      </c>
      <c r="G185" s="28">
        <f t="shared" si="11"/>
        <v>3.0371221482575019</v>
      </c>
      <c r="H185" s="29">
        <v>19671.100000000002</v>
      </c>
      <c r="I185" s="28">
        <v>0.61996055126556204</v>
      </c>
      <c r="J185" s="29">
        <v>13991.3</v>
      </c>
      <c r="K185" s="28">
        <v>2.3333321421168902</v>
      </c>
      <c r="L185" s="29">
        <v>83947.9</v>
      </c>
      <c r="M185" s="28">
        <v>3</v>
      </c>
      <c r="N185" s="29">
        <v>9547.2000000000007</v>
      </c>
      <c r="O185" s="28">
        <v>8.3647666331489905</v>
      </c>
      <c r="P185" s="29">
        <v>1207</v>
      </c>
      <c r="Q185" s="28">
        <v>11.03</v>
      </c>
      <c r="R185" s="30"/>
      <c r="S185" s="31"/>
    </row>
    <row r="186" spans="1:19" ht="14.25" customHeight="1" x14ac:dyDescent="0.2">
      <c r="A186" s="26" t="s">
        <v>27</v>
      </c>
      <c r="B186" s="27">
        <f t="shared" si="8"/>
        <v>1712540.2999999998</v>
      </c>
      <c r="C186" s="28">
        <f t="shared" si="9"/>
        <v>0.63746349910714495</v>
      </c>
      <c r="D186" s="29">
        <v>1598211.8</v>
      </c>
      <c r="E186" s="28">
        <v>0.50065082237535707</v>
      </c>
      <c r="F186" s="29">
        <f t="shared" si="10"/>
        <v>114328.5</v>
      </c>
      <c r="G186" s="28">
        <f t="shared" si="11"/>
        <v>2.5499842996278259</v>
      </c>
      <c r="H186" s="29">
        <v>3878.4</v>
      </c>
      <c r="I186" s="28">
        <v>0.5</v>
      </c>
      <c r="J186" s="29">
        <v>20799.7</v>
      </c>
      <c r="K186" s="28">
        <v>5.5954917619004103</v>
      </c>
      <c r="L186" s="29">
        <v>308.90000000000003</v>
      </c>
      <c r="M186" s="28">
        <v>3.7</v>
      </c>
      <c r="N186" s="29">
        <v>3812</v>
      </c>
      <c r="O186" s="28">
        <v>11.773871983210899</v>
      </c>
      <c r="P186" s="29">
        <v>85529.5</v>
      </c>
      <c r="Q186" s="28">
        <v>1.4870565126652202</v>
      </c>
      <c r="R186" s="29"/>
      <c r="S186" s="28"/>
    </row>
    <row r="187" spans="1:19" ht="14.25" customHeight="1" x14ac:dyDescent="0.2">
      <c r="A187" s="26" t="s">
        <v>28</v>
      </c>
      <c r="B187" s="27">
        <f t="shared" si="8"/>
        <v>1819018.5000000002</v>
      </c>
      <c r="C187" s="28">
        <f t="shared" si="9"/>
        <v>0.69685695994845576</v>
      </c>
      <c r="D187" s="29">
        <v>1753153.8</v>
      </c>
      <c r="E187" s="28">
        <v>0.56023302233951189</v>
      </c>
      <c r="F187" s="29">
        <f t="shared" si="10"/>
        <v>65864.7</v>
      </c>
      <c r="G187" s="28">
        <f t="shared" si="11"/>
        <v>4.3334449257341197</v>
      </c>
      <c r="H187" s="29">
        <v>3727.8</v>
      </c>
      <c r="I187" s="28">
        <v>0.5</v>
      </c>
      <c r="J187" s="29">
        <v>15463.8</v>
      </c>
      <c r="K187" s="28">
        <v>6.2424242424242422</v>
      </c>
      <c r="L187" s="29">
        <v>41002.5</v>
      </c>
      <c r="M187" s="28">
        <v>3.5114285714285725</v>
      </c>
      <c r="N187" s="29">
        <v>5154.6000000000004</v>
      </c>
      <c r="O187" s="28">
        <v>7</v>
      </c>
      <c r="P187" s="29">
        <v>516</v>
      </c>
      <c r="Q187" s="28">
        <v>13.5</v>
      </c>
      <c r="R187" s="30"/>
      <c r="S187" s="31"/>
    </row>
    <row r="188" spans="1:19" ht="14.25" customHeight="1" thickBot="1" x14ac:dyDescent="0.25">
      <c r="A188" s="32" t="s">
        <v>29</v>
      </c>
      <c r="B188" s="33">
        <f t="shared" si="8"/>
        <v>2160572.1999999997</v>
      </c>
      <c r="C188" s="34">
        <f t="shared" si="9"/>
        <v>0.77343695850571426</v>
      </c>
      <c r="D188" s="35">
        <v>2037249.5</v>
      </c>
      <c r="E188" s="34">
        <v>0.58676814057384696</v>
      </c>
      <c r="F188" s="35">
        <f t="shared" si="10"/>
        <v>123322.7</v>
      </c>
      <c r="G188" s="34">
        <f t="shared" si="11"/>
        <v>3.8571430077349937</v>
      </c>
      <c r="H188" s="35">
        <v>10772.6</v>
      </c>
      <c r="I188" s="34">
        <v>6.5116731336910298</v>
      </c>
      <c r="J188" s="35">
        <v>14129.7</v>
      </c>
      <c r="K188" s="34">
        <v>2.3333333333333299</v>
      </c>
      <c r="L188" s="35">
        <v>23573.200000000001</v>
      </c>
      <c r="M188" s="34">
        <v>3.1967997556547298</v>
      </c>
      <c r="N188" s="35">
        <v>63404.9</v>
      </c>
      <c r="O188" s="34">
        <v>4.3447350283653199</v>
      </c>
      <c r="P188" s="35">
        <v>11442.3</v>
      </c>
      <c r="Q188" s="34">
        <v>1.8982241332599199</v>
      </c>
      <c r="R188" s="35"/>
      <c r="S188" s="34"/>
    </row>
    <row r="189" spans="1:19" ht="14.25" customHeight="1" x14ac:dyDescent="0.2">
      <c r="A189" s="26" t="s">
        <v>44</v>
      </c>
      <c r="B189" s="27">
        <f t="shared" si="8"/>
        <v>1474558.9000000001</v>
      </c>
      <c r="C189" s="28">
        <f t="shared" si="9"/>
        <v>0.77228471714490277</v>
      </c>
      <c r="D189" s="29">
        <v>1404068.7</v>
      </c>
      <c r="E189" s="28">
        <v>0.59492578888767988</v>
      </c>
      <c r="F189" s="29">
        <f t="shared" si="10"/>
        <v>70490.2</v>
      </c>
      <c r="G189" s="28">
        <f t="shared" si="11"/>
        <v>4.3050328130718887</v>
      </c>
      <c r="H189" s="29">
        <v>3887</v>
      </c>
      <c r="I189" s="28">
        <v>0.5</v>
      </c>
      <c r="J189" s="29">
        <v>16645.3</v>
      </c>
      <c r="K189" s="28">
        <v>2</v>
      </c>
      <c r="L189" s="29">
        <v>45326.6</v>
      </c>
      <c r="M189" s="28">
        <v>5.2456763578119698</v>
      </c>
      <c r="N189" s="29">
        <v>4494.2</v>
      </c>
      <c r="O189" s="28">
        <v>6.3657603132926894</v>
      </c>
      <c r="P189" s="29">
        <v>137.1</v>
      </c>
      <c r="Q189" s="28">
        <v>13.5</v>
      </c>
      <c r="R189" s="30"/>
      <c r="S189" s="31"/>
    </row>
    <row r="190" spans="1:19" ht="14.25" customHeight="1" x14ac:dyDescent="0.2">
      <c r="A190" s="26" t="s">
        <v>19</v>
      </c>
      <c r="B190" s="27">
        <f t="shared" si="8"/>
        <v>1745288.4</v>
      </c>
      <c r="C190" s="28">
        <f t="shared" si="9"/>
        <v>1.8197636975069571</v>
      </c>
      <c r="D190" s="29">
        <v>1521195.7</v>
      </c>
      <c r="E190" s="28">
        <v>0.96912237787682398</v>
      </c>
      <c r="F190" s="29">
        <f t="shared" si="10"/>
        <v>224092.7</v>
      </c>
      <c r="G190" s="28">
        <f t="shared" si="11"/>
        <v>7.5941236729264325</v>
      </c>
      <c r="H190" s="29"/>
      <c r="I190" s="28"/>
      <c r="J190" s="29">
        <v>23219.200000000001</v>
      </c>
      <c r="K190" s="28">
        <v>2</v>
      </c>
      <c r="L190" s="29"/>
      <c r="M190" s="28"/>
      <c r="N190" s="29">
        <v>19444.100000000002</v>
      </c>
      <c r="O190" s="28">
        <v>10.698684948133399</v>
      </c>
      <c r="P190" s="29">
        <v>181429.4</v>
      </c>
      <c r="Q190" s="28">
        <v>7.9773343129614087</v>
      </c>
      <c r="R190" s="30"/>
      <c r="S190" s="31"/>
    </row>
    <row r="191" spans="1:19" ht="14.25" customHeight="1" x14ac:dyDescent="0.2">
      <c r="A191" s="26" t="s">
        <v>20</v>
      </c>
      <c r="B191" s="27">
        <f t="shared" si="8"/>
        <v>1641778.0999999999</v>
      </c>
      <c r="C191" s="28">
        <f t="shared" si="9"/>
        <v>1.2929391895287186</v>
      </c>
      <c r="D191" s="29">
        <v>1470313.5</v>
      </c>
      <c r="E191" s="28">
        <v>0.95861174912697189</v>
      </c>
      <c r="F191" s="29">
        <f t="shared" si="10"/>
        <v>171464.6</v>
      </c>
      <c r="G191" s="28">
        <f t="shared" si="11"/>
        <v>4.1598058724658005</v>
      </c>
      <c r="H191" s="29"/>
      <c r="I191" s="28"/>
      <c r="J191" s="29">
        <v>5669.4</v>
      </c>
      <c r="K191" s="28">
        <v>1</v>
      </c>
      <c r="L191" s="29">
        <v>836.2</v>
      </c>
      <c r="M191" s="28">
        <v>7</v>
      </c>
      <c r="N191" s="29">
        <v>140666</v>
      </c>
      <c r="O191" s="28">
        <v>2.4137414158360899</v>
      </c>
      <c r="P191" s="29">
        <v>24293</v>
      </c>
      <c r="Q191" s="28">
        <v>14.909862923475899</v>
      </c>
      <c r="R191" s="29"/>
      <c r="S191" s="28"/>
    </row>
    <row r="192" spans="1:19" ht="14.25" customHeight="1" x14ac:dyDescent="0.2">
      <c r="A192" s="26" t="s">
        <v>21</v>
      </c>
      <c r="B192" s="27">
        <f t="shared" si="8"/>
        <v>2017634.5</v>
      </c>
      <c r="C192" s="28">
        <f t="shared" si="9"/>
        <v>0.89798005337438491</v>
      </c>
      <c r="D192" s="29">
        <v>1963455.3</v>
      </c>
      <c r="E192" s="28">
        <v>0.70826635880124211</v>
      </c>
      <c r="F192" s="29">
        <f t="shared" si="10"/>
        <v>54179.200000000004</v>
      </c>
      <c r="G192" s="28">
        <f t="shared" si="11"/>
        <v>7.7732081684484093</v>
      </c>
      <c r="H192" s="29"/>
      <c r="I192" s="28"/>
      <c r="J192" s="29">
        <v>3112.9</v>
      </c>
      <c r="K192" s="28">
        <v>1.75492306209644</v>
      </c>
      <c r="L192" s="29"/>
      <c r="M192" s="28"/>
      <c r="N192" s="29">
        <v>2338.8000000000002</v>
      </c>
      <c r="O192" s="28">
        <v>9.7999828972122511</v>
      </c>
      <c r="P192" s="29">
        <v>48257.599999999999</v>
      </c>
      <c r="Q192" s="28">
        <v>8.0317753058585595</v>
      </c>
      <c r="R192" s="30">
        <v>469.9</v>
      </c>
      <c r="S192" s="31">
        <v>11</v>
      </c>
    </row>
    <row r="193" spans="1:19" ht="14.25" customHeight="1" x14ac:dyDescent="0.2">
      <c r="A193" s="26" t="s">
        <v>22</v>
      </c>
      <c r="B193" s="27">
        <f t="shared" si="8"/>
        <v>3747175.3000000003</v>
      </c>
      <c r="C193" s="28">
        <f t="shared" si="9"/>
        <v>0.84203890647976909</v>
      </c>
      <c r="D193" s="29">
        <v>3297990</v>
      </c>
      <c r="E193" s="28">
        <v>0.564335834250559</v>
      </c>
      <c r="F193" s="29">
        <f t="shared" si="10"/>
        <v>449185.3</v>
      </c>
      <c r="G193" s="28">
        <f t="shared" si="11"/>
        <v>2.8809790836877349</v>
      </c>
      <c r="H193" s="29">
        <v>181600</v>
      </c>
      <c r="I193" s="28">
        <v>1</v>
      </c>
      <c r="J193" s="29">
        <v>103929.7</v>
      </c>
      <c r="K193" s="28">
        <v>0.189498766954971</v>
      </c>
      <c r="L193" s="29">
        <v>39103</v>
      </c>
      <c r="M193" s="28">
        <v>4.6555200368258198</v>
      </c>
      <c r="N193" s="29">
        <v>78343</v>
      </c>
      <c r="O193" s="28">
        <v>6.9065175446434299</v>
      </c>
      <c r="P193" s="29">
        <v>46209.599999999999</v>
      </c>
      <c r="Q193" s="28">
        <v>8</v>
      </c>
      <c r="R193" s="30"/>
      <c r="S193" s="31"/>
    </row>
    <row r="194" spans="1:19" ht="14.25" customHeight="1" x14ac:dyDescent="0.2">
      <c r="A194" s="26" t="s">
        <v>23</v>
      </c>
      <c r="B194" s="27">
        <f t="shared" si="8"/>
        <v>2316649.5000000005</v>
      </c>
      <c r="C194" s="28">
        <f t="shared" si="9"/>
        <v>0.74024530599039684</v>
      </c>
      <c r="D194" s="29">
        <v>2085690.2</v>
      </c>
      <c r="E194" s="28">
        <v>0.58618456662451601</v>
      </c>
      <c r="F194" s="29">
        <f t="shared" si="10"/>
        <v>230959.30000000002</v>
      </c>
      <c r="G194" s="28">
        <f t="shared" si="11"/>
        <v>2.1314989783914315</v>
      </c>
      <c r="H194" s="29">
        <v>180826.8</v>
      </c>
      <c r="I194" s="28">
        <v>0.75</v>
      </c>
      <c r="J194" s="29">
        <v>4882.1000000000004</v>
      </c>
      <c r="K194" s="28">
        <v>1.8883062616496997</v>
      </c>
      <c r="L194" s="29">
        <v>12731.2</v>
      </c>
      <c r="M194" s="28">
        <v>3.40868512002011</v>
      </c>
      <c r="N194" s="29">
        <v>24523.200000000001</v>
      </c>
      <c r="O194" s="28">
        <v>11.499566940692901</v>
      </c>
      <c r="P194" s="29">
        <v>7956.4</v>
      </c>
      <c r="Q194" s="28">
        <v>2.7272635865466799</v>
      </c>
      <c r="R194" s="30">
        <v>39.6</v>
      </c>
      <c r="S194" s="31">
        <v>8.8000000000000007</v>
      </c>
    </row>
    <row r="195" spans="1:19" ht="14.25" customHeight="1" x14ac:dyDescent="0.2">
      <c r="A195" s="26" t="s">
        <v>24</v>
      </c>
      <c r="B195" s="27">
        <f t="shared" si="8"/>
        <v>2438027.7000000002</v>
      </c>
      <c r="C195" s="28">
        <f t="shared" si="9"/>
        <v>0.7527777756585784</v>
      </c>
      <c r="D195" s="29">
        <v>2200441.4</v>
      </c>
      <c r="E195" s="28">
        <v>0.58100212348304303</v>
      </c>
      <c r="F195" s="29">
        <f t="shared" si="10"/>
        <v>237586.30000000002</v>
      </c>
      <c r="G195" s="28">
        <f t="shared" si="11"/>
        <v>2.343703921480321</v>
      </c>
      <c r="H195" s="29">
        <v>133813.1</v>
      </c>
      <c r="I195" s="28">
        <v>1.00154132891324</v>
      </c>
      <c r="J195" s="29">
        <v>47220.1</v>
      </c>
      <c r="K195" s="28">
        <v>2.5</v>
      </c>
      <c r="L195" s="29">
        <v>3082.5</v>
      </c>
      <c r="M195" s="28">
        <v>4.8128791565287896</v>
      </c>
      <c r="N195" s="29">
        <v>1106.5</v>
      </c>
      <c r="O195" s="28">
        <v>11.612679620424801</v>
      </c>
      <c r="P195" s="29">
        <v>52364.1</v>
      </c>
      <c r="Q195" s="28">
        <v>5.2913582588070787</v>
      </c>
      <c r="R195" s="30"/>
      <c r="S195" s="31"/>
    </row>
    <row r="196" spans="1:19" ht="14.25" customHeight="1" x14ac:dyDescent="0.2">
      <c r="A196" s="26" t="s">
        <v>25</v>
      </c>
      <c r="B196" s="27">
        <f t="shared" si="8"/>
        <v>1844597.6</v>
      </c>
      <c r="C196" s="28">
        <f t="shared" si="9"/>
        <v>0.87404916443564673</v>
      </c>
      <c r="D196" s="29">
        <v>1716735.6</v>
      </c>
      <c r="E196" s="28">
        <v>0.5072445652085269</v>
      </c>
      <c r="F196" s="29">
        <f t="shared" si="10"/>
        <v>127862</v>
      </c>
      <c r="G196" s="28">
        <f t="shared" si="11"/>
        <v>5.7989409519638357</v>
      </c>
      <c r="H196" s="29"/>
      <c r="I196" s="28"/>
      <c r="J196" s="29">
        <v>10729.3</v>
      </c>
      <c r="K196" s="28">
        <v>3</v>
      </c>
      <c r="L196" s="29">
        <v>30045.8</v>
      </c>
      <c r="M196" s="28">
        <v>3.7299264456263397</v>
      </c>
      <c r="N196" s="29">
        <v>61132.4</v>
      </c>
      <c r="O196" s="28">
        <v>6.4111856233355802</v>
      </c>
      <c r="P196" s="29">
        <v>25954.5</v>
      </c>
      <c r="Q196" s="28">
        <v>7.9090909090909101</v>
      </c>
      <c r="R196" s="30"/>
      <c r="S196" s="31"/>
    </row>
    <row r="197" spans="1:19" ht="14.25" customHeight="1" x14ac:dyDescent="0.2">
      <c r="A197" s="26" t="s">
        <v>26</v>
      </c>
      <c r="B197" s="27">
        <f t="shared" si="8"/>
        <v>2306994.2000000002</v>
      </c>
      <c r="C197" s="28">
        <f t="shared" si="9"/>
        <v>0.52251335915799035</v>
      </c>
      <c r="D197" s="29">
        <v>2209511.2000000002</v>
      </c>
      <c r="E197" s="28">
        <v>0.44676353439620509</v>
      </c>
      <c r="F197" s="29">
        <f t="shared" si="10"/>
        <v>97483</v>
      </c>
      <c r="G197" s="28">
        <f t="shared" si="11"/>
        <v>2.2394289876183571</v>
      </c>
      <c r="H197" s="29">
        <v>23850.400000000001</v>
      </c>
      <c r="I197" s="28">
        <v>1</v>
      </c>
      <c r="J197" s="29">
        <v>1350</v>
      </c>
      <c r="K197" s="28">
        <v>1.5</v>
      </c>
      <c r="L197" s="29">
        <v>19370.3</v>
      </c>
      <c r="M197" s="28">
        <v>3.2874757231431597</v>
      </c>
      <c r="N197" s="29">
        <v>5365.2</v>
      </c>
      <c r="O197" s="28">
        <v>11.2459861701335</v>
      </c>
      <c r="P197" s="29">
        <v>47547.1</v>
      </c>
      <c r="Q197" s="28">
        <v>1.4388785015279602</v>
      </c>
      <c r="R197" s="30"/>
      <c r="S197" s="31"/>
    </row>
    <row r="198" spans="1:19" ht="14.25" customHeight="1" x14ac:dyDescent="0.2">
      <c r="A198" s="26" t="s">
        <v>27</v>
      </c>
      <c r="B198" s="27">
        <f t="shared" si="8"/>
        <v>1978883.6999999997</v>
      </c>
      <c r="C198" s="28">
        <f t="shared" si="9"/>
        <v>0.68474672008264026</v>
      </c>
      <c r="D198" s="29">
        <v>1896323.9</v>
      </c>
      <c r="E198" s="28">
        <v>0.33890653384688102</v>
      </c>
      <c r="F198" s="29">
        <f t="shared" si="10"/>
        <v>82559.8</v>
      </c>
      <c r="G198" s="28">
        <f t="shared" si="11"/>
        <v>8.6283828570321095</v>
      </c>
      <c r="H198" s="29">
        <v>236.9</v>
      </c>
      <c r="I198" s="28">
        <v>0</v>
      </c>
      <c r="J198" s="29">
        <v>20198.5</v>
      </c>
      <c r="K198" s="28">
        <v>2.7391378072629196</v>
      </c>
      <c r="L198" s="29">
        <v>1998.4</v>
      </c>
      <c r="M198" s="28">
        <v>10.8121497197758</v>
      </c>
      <c r="N198" s="29">
        <v>3992.7</v>
      </c>
      <c r="O198" s="28">
        <v>6.714370726576</v>
      </c>
      <c r="P198" s="29">
        <v>56133.3</v>
      </c>
      <c r="Q198" s="28">
        <v>10.842327459814399</v>
      </c>
      <c r="R198" s="29"/>
      <c r="S198" s="28"/>
    </row>
    <row r="199" spans="1:19" ht="14.25" customHeight="1" x14ac:dyDescent="0.2">
      <c r="A199" s="26" t="s">
        <v>28</v>
      </c>
      <c r="B199" s="27">
        <f t="shared" si="8"/>
        <v>2717988.3000000003</v>
      </c>
      <c r="C199" s="28">
        <f t="shared" si="9"/>
        <v>0.68181505159532829</v>
      </c>
      <c r="D199" s="29">
        <v>2575235.1</v>
      </c>
      <c r="E199" s="28">
        <v>0.58953819245473893</v>
      </c>
      <c r="F199" s="29">
        <f t="shared" si="10"/>
        <v>142753.20000000001</v>
      </c>
      <c r="G199" s="28">
        <f t="shared" si="11"/>
        <v>2.3464684994802192</v>
      </c>
      <c r="H199" s="29">
        <v>215.4</v>
      </c>
      <c r="I199" s="28">
        <v>0</v>
      </c>
      <c r="J199" s="29">
        <v>1436.9</v>
      </c>
      <c r="K199" s="28">
        <v>13.0001391885309</v>
      </c>
      <c r="L199" s="29">
        <v>5001.2</v>
      </c>
      <c r="M199" s="28">
        <v>9.6597058705910595</v>
      </c>
      <c r="N199" s="29">
        <v>35543</v>
      </c>
      <c r="O199" s="28">
        <v>3.02272469965957</v>
      </c>
      <c r="P199" s="29">
        <v>100556.7</v>
      </c>
      <c r="Q199" s="28">
        <v>1.5965038828839802</v>
      </c>
      <c r="R199" s="30"/>
      <c r="S199" s="31"/>
    </row>
    <row r="200" spans="1:19" ht="14.25" customHeight="1" thickBot="1" x14ac:dyDescent="0.25">
      <c r="A200" s="32" t="s">
        <v>29</v>
      </c>
      <c r="B200" s="33">
        <f t="shared" si="8"/>
        <v>3211022.7</v>
      </c>
      <c r="C200" s="34">
        <f t="shared" si="9"/>
        <v>1.1325631659346411</v>
      </c>
      <c r="D200" s="35">
        <v>2930868.9000000004</v>
      </c>
      <c r="E200" s="34">
        <v>0.9992649698524555</v>
      </c>
      <c r="F200" s="35">
        <f t="shared" si="10"/>
        <v>280153.80000000005</v>
      </c>
      <c r="G200" s="34">
        <f t="shared" si="11"/>
        <v>2.5270812389480346</v>
      </c>
      <c r="H200" s="35">
        <v>4110.2999999999993</v>
      </c>
      <c r="I200" s="34">
        <v>3.0725981071941226</v>
      </c>
      <c r="J200" s="35">
        <v>16467.3</v>
      </c>
      <c r="K200" s="34">
        <v>2.1766257977932022</v>
      </c>
      <c r="L200" s="35">
        <v>13931.6</v>
      </c>
      <c r="M200" s="34">
        <v>6.3856918085503453</v>
      </c>
      <c r="N200" s="35">
        <v>238259.20000000004</v>
      </c>
      <c r="O200" s="34">
        <v>2.1254204328731059</v>
      </c>
      <c r="P200" s="35">
        <v>7385.4</v>
      </c>
      <c r="Q200" s="34">
        <v>8.6840368835811201</v>
      </c>
      <c r="R200" s="35"/>
      <c r="S200" s="34"/>
    </row>
    <row r="201" spans="1:19" ht="14.25" customHeight="1" x14ac:dyDescent="0.2">
      <c r="A201" s="26" t="s">
        <v>45</v>
      </c>
      <c r="B201" s="27">
        <f t="shared" si="8"/>
        <v>2167299.8999999994</v>
      </c>
      <c r="C201" s="28">
        <f t="shared" si="9"/>
        <v>0.6157288342974595</v>
      </c>
      <c r="D201" s="29">
        <v>2102244.4</v>
      </c>
      <c r="E201" s="28">
        <v>0.43550511443864476</v>
      </c>
      <c r="F201" s="29">
        <f t="shared" si="10"/>
        <v>65055.5</v>
      </c>
      <c r="G201" s="28">
        <f t="shared" si="11"/>
        <v>6.4395916256119774</v>
      </c>
      <c r="H201" s="29">
        <v>1403.3</v>
      </c>
      <c r="I201" s="28">
        <v>1</v>
      </c>
      <c r="J201" s="29">
        <v>18495.8</v>
      </c>
      <c r="K201" s="28">
        <v>9.4067355832134876</v>
      </c>
      <c r="L201" s="29">
        <v>3072.1</v>
      </c>
      <c r="M201" s="28">
        <v>2.7283291559519545</v>
      </c>
      <c r="N201" s="29">
        <v>13509.8</v>
      </c>
      <c r="O201" s="28">
        <v>6.1200239825904168</v>
      </c>
      <c r="P201" s="29">
        <v>28574.5</v>
      </c>
      <c r="Q201" s="28">
        <v>5.3362422089625365</v>
      </c>
      <c r="R201" s="30"/>
      <c r="S201" s="31"/>
    </row>
    <row r="202" spans="1:19" ht="14.25" customHeight="1" x14ac:dyDescent="0.2">
      <c r="A202" s="26" t="s">
        <v>19</v>
      </c>
      <c r="B202" s="27">
        <f t="shared" ref="B202:B253" si="12">D202+H202+J202+L202+N202+P202+R202</f>
        <v>1839128.2</v>
      </c>
      <c r="C202" s="28">
        <f t="shared" ref="C202:C253" si="13">(D202*E202+H202*I202+J202*K202+L202*M202+N202*O202+P202*Q202+R202*S202)/(D202+H202+J202+L202+N202+P202+R202)</f>
        <v>0.76978885158739874</v>
      </c>
      <c r="D202" s="29">
        <v>1676651.2000000002</v>
      </c>
      <c r="E202" s="28">
        <v>0.34676179816052399</v>
      </c>
      <c r="F202" s="29">
        <f t="shared" ref="F202:F255" si="14">H202+J202+L202+N202+P202+R202</f>
        <v>162477</v>
      </c>
      <c r="G202" s="28">
        <f t="shared" ref="G202:G255" si="15">(H202*I202+J202*K202+L202*M202+N202*O202+P202*Q202+R202*S202)/(H202+J202+L202+N202+P202+R202)</f>
        <v>5.1351378964407228</v>
      </c>
      <c r="H202" s="29">
        <v>29607.200000000001</v>
      </c>
      <c r="I202" s="28">
        <v>1</v>
      </c>
      <c r="J202" s="29">
        <v>44562.9</v>
      </c>
      <c r="K202" s="28">
        <v>4.1157703829867396</v>
      </c>
      <c r="L202" s="29">
        <v>464.9</v>
      </c>
      <c r="M202" s="28">
        <v>4.5</v>
      </c>
      <c r="N202" s="29">
        <v>1407.7</v>
      </c>
      <c r="O202" s="28">
        <v>8.9538253889322998</v>
      </c>
      <c r="P202" s="29">
        <v>86434.3</v>
      </c>
      <c r="Q202" s="28">
        <v>7.0183663892690697</v>
      </c>
      <c r="R202" s="30"/>
      <c r="S202" s="31"/>
    </row>
    <row r="203" spans="1:19" ht="14.25" customHeight="1" x14ac:dyDescent="0.2">
      <c r="A203" s="26" t="s">
        <v>20</v>
      </c>
      <c r="B203" s="27">
        <f t="shared" si="12"/>
        <v>2041810.4000000001</v>
      </c>
      <c r="C203" s="28">
        <f t="shared" si="13"/>
        <v>0.56783819202801578</v>
      </c>
      <c r="D203" s="29">
        <v>1932845.7000000002</v>
      </c>
      <c r="E203" s="28">
        <v>0.33625879913745821</v>
      </c>
      <c r="F203" s="29">
        <f t="shared" si="14"/>
        <v>108964.70000000001</v>
      </c>
      <c r="G203" s="28">
        <f t="shared" si="15"/>
        <v>4.6756569054014738</v>
      </c>
      <c r="H203" s="29">
        <v>1404.8</v>
      </c>
      <c r="I203" s="28">
        <v>1</v>
      </c>
      <c r="J203" s="29">
        <v>738.3</v>
      </c>
      <c r="K203" s="28">
        <v>6.2199647839631584</v>
      </c>
      <c r="L203" s="29">
        <v>52312.700000000004</v>
      </c>
      <c r="M203" s="28">
        <v>3.7881126762717274</v>
      </c>
      <c r="N203" s="29">
        <v>27396.999999999996</v>
      </c>
      <c r="O203" s="28">
        <v>10.043955542577656</v>
      </c>
      <c r="P203" s="29">
        <v>27111.9</v>
      </c>
      <c r="Q203" s="28">
        <v>1.1118328114222906</v>
      </c>
      <c r="R203" s="29"/>
      <c r="S203" s="28"/>
    </row>
    <row r="204" spans="1:19" ht="14.25" customHeight="1" x14ac:dyDescent="0.2">
      <c r="A204" s="26" t="s">
        <v>21</v>
      </c>
      <c r="B204" s="27">
        <f t="shared" si="12"/>
        <v>2158501.8000000003</v>
      </c>
      <c r="C204" s="28">
        <f t="shared" si="13"/>
        <v>0.30779112021125021</v>
      </c>
      <c r="D204" s="29">
        <v>2101313.9000000004</v>
      </c>
      <c r="E204" s="28">
        <v>0.16826365875179333</v>
      </c>
      <c r="F204" s="29">
        <f t="shared" si="14"/>
        <v>57187.899999999994</v>
      </c>
      <c r="G204" s="28">
        <f t="shared" si="15"/>
        <v>5.4345923176056479</v>
      </c>
      <c r="H204" s="29">
        <v>120.4</v>
      </c>
      <c r="I204" s="28">
        <v>13.5</v>
      </c>
      <c r="J204" s="29">
        <v>892.6</v>
      </c>
      <c r="K204" s="28">
        <v>2.95</v>
      </c>
      <c r="L204" s="29">
        <v>21082.3</v>
      </c>
      <c r="M204" s="28">
        <v>4.1111121651812184</v>
      </c>
      <c r="N204" s="29">
        <v>13028.400000000001</v>
      </c>
      <c r="O204" s="28">
        <v>6.7195204322863891</v>
      </c>
      <c r="P204" s="29">
        <v>22064.199999999997</v>
      </c>
      <c r="Q204" s="28">
        <v>5.9969566990872094</v>
      </c>
      <c r="R204" s="30"/>
      <c r="S204" s="31"/>
    </row>
    <row r="205" spans="1:19" ht="14.25" customHeight="1" x14ac:dyDescent="0.2">
      <c r="A205" s="26" t="s">
        <v>22</v>
      </c>
      <c r="B205" s="27">
        <f t="shared" si="12"/>
        <v>3097674.4000000004</v>
      </c>
      <c r="C205" s="28">
        <f t="shared" si="13"/>
        <v>0.33188282732362057</v>
      </c>
      <c r="D205" s="29">
        <v>3045439.9000000004</v>
      </c>
      <c r="E205" s="28">
        <v>0.24053741201722612</v>
      </c>
      <c r="F205" s="29">
        <f t="shared" si="14"/>
        <v>52234.5</v>
      </c>
      <c r="G205" s="28">
        <f t="shared" si="15"/>
        <v>5.6576152925748309</v>
      </c>
      <c r="H205" s="29">
        <v>9586.4</v>
      </c>
      <c r="I205" s="28">
        <v>0.99878995243261282</v>
      </c>
      <c r="J205" s="29"/>
      <c r="K205" s="28"/>
      <c r="L205" s="29">
        <v>14082.9</v>
      </c>
      <c r="M205" s="28">
        <v>2.9995100440960316</v>
      </c>
      <c r="N205" s="29">
        <v>12679</v>
      </c>
      <c r="O205" s="28">
        <v>6.1850106475274078</v>
      </c>
      <c r="P205" s="29">
        <v>15886.2</v>
      </c>
      <c r="Q205" s="28">
        <v>10.404398534577179</v>
      </c>
      <c r="R205" s="30"/>
      <c r="S205" s="31"/>
    </row>
    <row r="206" spans="1:19" ht="14.25" customHeight="1" x14ac:dyDescent="0.2">
      <c r="A206" s="26" t="s">
        <v>23</v>
      </c>
      <c r="B206" s="27">
        <f t="shared" si="12"/>
        <v>2263543.5</v>
      </c>
      <c r="C206" s="28">
        <f t="shared" si="13"/>
        <v>0.64535422049542979</v>
      </c>
      <c r="D206" s="29">
        <v>2176778.6</v>
      </c>
      <c r="E206" s="28">
        <v>0.27897096149328199</v>
      </c>
      <c r="F206" s="29">
        <f t="shared" si="14"/>
        <v>86764.900000000009</v>
      </c>
      <c r="G206" s="28">
        <f t="shared" si="15"/>
        <v>9.8372652074744114</v>
      </c>
      <c r="H206" s="29">
        <v>4382.9000000000005</v>
      </c>
      <c r="I206" s="28">
        <v>4</v>
      </c>
      <c r="J206" s="29"/>
      <c r="K206" s="28"/>
      <c r="L206" s="29">
        <v>6142.6</v>
      </c>
      <c r="M206" s="28">
        <v>5.0002604760199301</v>
      </c>
      <c r="N206" s="29">
        <v>72421.8</v>
      </c>
      <c r="O206" s="28">
        <v>10.5980468864347</v>
      </c>
      <c r="P206" s="29">
        <v>3817.6</v>
      </c>
      <c r="Q206" s="28">
        <v>9.8893283738474391</v>
      </c>
      <c r="R206" s="30"/>
      <c r="S206" s="31"/>
    </row>
    <row r="207" spans="1:19" ht="14.25" customHeight="1" x14ac:dyDescent="0.2">
      <c r="A207" s="26" t="s">
        <v>24</v>
      </c>
      <c r="B207" s="27">
        <f t="shared" si="12"/>
        <v>4046541.6999999993</v>
      </c>
      <c r="C207" s="28">
        <f t="shared" si="13"/>
        <v>0.33711637989545501</v>
      </c>
      <c r="D207" s="29">
        <v>3889791.5999999996</v>
      </c>
      <c r="E207" s="28">
        <v>0.23743290771670134</v>
      </c>
      <c r="F207" s="29">
        <f t="shared" si="14"/>
        <v>156750.09999999998</v>
      </c>
      <c r="G207" s="28">
        <f t="shared" si="15"/>
        <v>2.8107858240600807</v>
      </c>
      <c r="H207" s="29">
        <v>124001.1</v>
      </c>
      <c r="I207" s="28">
        <v>2.0266162961457597</v>
      </c>
      <c r="J207" s="29">
        <v>7072.2999999999993</v>
      </c>
      <c r="K207" s="28">
        <v>1.3333286201094412</v>
      </c>
      <c r="L207" s="29">
        <v>943.8</v>
      </c>
      <c r="M207" s="28">
        <v>3.0033905488450943</v>
      </c>
      <c r="N207" s="29">
        <v>20024.5</v>
      </c>
      <c r="O207" s="28">
        <v>6.5169771529875904</v>
      </c>
      <c r="P207" s="29">
        <v>4708.3999999999996</v>
      </c>
      <c r="Q207" s="28">
        <v>9.8812335400560709</v>
      </c>
      <c r="R207" s="30"/>
      <c r="S207" s="31"/>
    </row>
    <row r="208" spans="1:19" ht="14.25" customHeight="1" x14ac:dyDescent="0.2">
      <c r="A208" s="26" t="s">
        <v>25</v>
      </c>
      <c r="B208" s="27">
        <f t="shared" si="12"/>
        <v>3384775.4</v>
      </c>
      <c r="C208" s="28">
        <f t="shared" si="13"/>
        <v>0.75182669638877675</v>
      </c>
      <c r="D208" s="29">
        <v>2993433.4</v>
      </c>
      <c r="E208" s="28">
        <v>0.27281423531921595</v>
      </c>
      <c r="F208" s="29">
        <f t="shared" si="14"/>
        <v>391342</v>
      </c>
      <c r="G208" s="28">
        <f t="shared" si="15"/>
        <v>4.4158645455892795</v>
      </c>
      <c r="H208" s="29">
        <v>51707.3</v>
      </c>
      <c r="I208" s="28">
        <v>2.3352292616322998</v>
      </c>
      <c r="J208" s="29">
        <v>40504.1</v>
      </c>
      <c r="K208" s="28">
        <v>1.5681819865149498</v>
      </c>
      <c r="L208" s="29">
        <v>214028.2</v>
      </c>
      <c r="M208" s="28">
        <v>3.6064642322834102</v>
      </c>
      <c r="N208" s="29">
        <v>70782</v>
      </c>
      <c r="O208" s="28">
        <v>9.1965281851318093</v>
      </c>
      <c r="P208" s="29">
        <v>14320.4</v>
      </c>
      <c r="Q208" s="28">
        <v>8.4504173766095896</v>
      </c>
      <c r="R208" s="30"/>
      <c r="S208" s="31"/>
    </row>
    <row r="209" spans="1:19" ht="14.25" customHeight="1" x14ac:dyDescent="0.2">
      <c r="A209" s="26" t="s">
        <v>26</v>
      </c>
      <c r="B209" s="27">
        <f t="shared" si="12"/>
        <v>2669427.1</v>
      </c>
      <c r="C209" s="28">
        <f t="shared" si="13"/>
        <v>0.2916965097117652</v>
      </c>
      <c r="D209" s="29">
        <v>2617054.2000000002</v>
      </c>
      <c r="E209" s="28">
        <v>0.23627894599966598</v>
      </c>
      <c r="F209" s="29">
        <f t="shared" si="14"/>
        <v>52372.900000000009</v>
      </c>
      <c r="G209" s="28">
        <f t="shared" si="15"/>
        <v>3.0608914152166489</v>
      </c>
      <c r="H209" s="29">
        <v>14145</v>
      </c>
      <c r="I209" s="28">
        <v>2.5000706963591401</v>
      </c>
      <c r="J209" s="29"/>
      <c r="K209" s="28"/>
      <c r="L209" s="29">
        <v>18809.8</v>
      </c>
      <c r="M209" s="28">
        <v>3.1048389669215002</v>
      </c>
      <c r="N209" s="29">
        <v>5060.9000000000005</v>
      </c>
      <c r="O209" s="28">
        <v>4.9445157975854102</v>
      </c>
      <c r="P209" s="29">
        <v>14357.2</v>
      </c>
      <c r="Q209" s="28">
        <v>2.8918702811133103</v>
      </c>
      <c r="R209" s="30"/>
      <c r="S209" s="31"/>
    </row>
    <row r="210" spans="1:19" ht="14.25" customHeight="1" x14ac:dyDescent="0.2">
      <c r="A210" s="26" t="s">
        <v>27</v>
      </c>
      <c r="B210" s="27">
        <f t="shared" si="12"/>
        <v>3051038.9</v>
      </c>
      <c r="C210" s="28">
        <f t="shared" si="13"/>
        <v>0.39711414364464509</v>
      </c>
      <c r="D210" s="29">
        <v>2799582.3</v>
      </c>
      <c r="E210" s="28">
        <v>0.26941545601284878</v>
      </c>
      <c r="F210" s="29">
        <f t="shared" si="14"/>
        <v>251456.6</v>
      </c>
      <c r="G210" s="28">
        <f t="shared" si="15"/>
        <v>1.8188425278954699</v>
      </c>
      <c r="H210" s="29">
        <v>47139</v>
      </c>
      <c r="I210" s="28">
        <v>2.5006491440208745</v>
      </c>
      <c r="J210" s="29">
        <v>1.6</v>
      </c>
      <c r="K210" s="28">
        <v>7</v>
      </c>
      <c r="L210" s="29">
        <v>41064.400000000001</v>
      </c>
      <c r="M210" s="28">
        <v>0</v>
      </c>
      <c r="N210" s="29">
        <v>136492.6</v>
      </c>
      <c r="O210" s="28">
        <v>1.2783855681553433</v>
      </c>
      <c r="P210" s="29">
        <v>26759</v>
      </c>
      <c r="Q210" s="28">
        <v>6.1654205314099935</v>
      </c>
      <c r="R210" s="29"/>
      <c r="S210" s="28"/>
    </row>
    <row r="211" spans="1:19" ht="14.25" customHeight="1" x14ac:dyDescent="0.2">
      <c r="A211" s="26" t="s">
        <v>28</v>
      </c>
      <c r="B211" s="27">
        <f t="shared" si="12"/>
        <v>2641016.6</v>
      </c>
      <c r="C211" s="28">
        <f t="shared" si="13"/>
        <v>0.57374159215811049</v>
      </c>
      <c r="D211" s="29">
        <v>2455343.5</v>
      </c>
      <c r="E211" s="28">
        <v>0.306269212026749</v>
      </c>
      <c r="F211" s="29">
        <f t="shared" si="14"/>
        <v>185673.09999999998</v>
      </c>
      <c r="G211" s="28">
        <f t="shared" si="15"/>
        <v>4.110799841226326</v>
      </c>
      <c r="H211" s="29">
        <v>61435.1</v>
      </c>
      <c r="I211" s="28">
        <v>1.5</v>
      </c>
      <c r="J211" s="29">
        <v>1371.4</v>
      </c>
      <c r="K211" s="28">
        <v>6.000656263672159</v>
      </c>
      <c r="L211" s="29">
        <v>14886.2</v>
      </c>
      <c r="M211" s="28">
        <v>2.8571361395117596</v>
      </c>
      <c r="N211" s="29">
        <v>47747.1</v>
      </c>
      <c r="O211" s="28">
        <v>11</v>
      </c>
      <c r="P211" s="29">
        <v>60233.3</v>
      </c>
      <c r="Q211" s="28">
        <v>1.5794087323789299</v>
      </c>
      <c r="R211" s="30"/>
      <c r="S211" s="31"/>
    </row>
    <row r="212" spans="1:19" ht="14.25" customHeight="1" thickBot="1" x14ac:dyDescent="0.25">
      <c r="A212" s="32" t="s">
        <v>29</v>
      </c>
      <c r="B212" s="33">
        <f t="shared" si="12"/>
        <v>2779289.1999999997</v>
      </c>
      <c r="C212" s="34">
        <f t="shared" si="13"/>
        <v>0.73783870278774843</v>
      </c>
      <c r="D212" s="35">
        <v>2537136.2999999998</v>
      </c>
      <c r="E212" s="34">
        <v>0.24482627598682799</v>
      </c>
      <c r="F212" s="35">
        <f t="shared" si="14"/>
        <v>242152.9</v>
      </c>
      <c r="G212" s="34">
        <f t="shared" si="15"/>
        <v>5.9033342404736819</v>
      </c>
      <c r="H212" s="35">
        <v>85759.4</v>
      </c>
      <c r="I212" s="34">
        <v>2.49241599171636</v>
      </c>
      <c r="J212" s="35">
        <v>20529.5</v>
      </c>
      <c r="K212" s="34">
        <v>1.6926812635475799</v>
      </c>
      <c r="L212" s="35">
        <v>18012.5</v>
      </c>
      <c r="M212" s="34">
        <v>4.08841954198473</v>
      </c>
      <c r="N212" s="35">
        <v>114214.6</v>
      </c>
      <c r="O212" s="34">
        <v>9.4359289355301286</v>
      </c>
      <c r="P212" s="35">
        <v>3636.9</v>
      </c>
      <c r="Q212" s="34">
        <v>8.1519975803569</v>
      </c>
      <c r="R212" s="35"/>
      <c r="S212" s="34"/>
    </row>
    <row r="213" spans="1:19" ht="14.25" customHeight="1" x14ac:dyDescent="0.2">
      <c r="A213" s="26" t="s">
        <v>46</v>
      </c>
      <c r="B213" s="27">
        <f t="shared" si="12"/>
        <v>1792884.5999999999</v>
      </c>
      <c r="C213" s="28">
        <f t="shared" si="13"/>
        <v>0.70810543690318939</v>
      </c>
      <c r="D213" s="29">
        <v>1659826.4</v>
      </c>
      <c r="E213" s="28">
        <v>0.28690070419412506</v>
      </c>
      <c r="F213" s="29">
        <f t="shared" si="14"/>
        <v>133058.20000000001</v>
      </c>
      <c r="G213" s="28">
        <f t="shared" si="15"/>
        <v>5.9623981836519677</v>
      </c>
      <c r="H213" s="29">
        <v>62100.5</v>
      </c>
      <c r="I213" s="28">
        <v>2.5</v>
      </c>
      <c r="J213" s="29">
        <v>8652.2000000000007</v>
      </c>
      <c r="K213" s="28">
        <v>2</v>
      </c>
      <c r="L213" s="29">
        <v>4492</v>
      </c>
      <c r="M213" s="28">
        <v>5.8954585930543191</v>
      </c>
      <c r="N213" s="29">
        <v>10.7</v>
      </c>
      <c r="O213" s="28">
        <v>4</v>
      </c>
      <c r="P213" s="29">
        <v>57802.8</v>
      </c>
      <c r="Q213" s="28">
        <v>10.280905423266699</v>
      </c>
      <c r="R213" s="30"/>
      <c r="S213" s="31"/>
    </row>
    <row r="214" spans="1:19" ht="14.25" customHeight="1" x14ac:dyDescent="0.2">
      <c r="A214" s="26" t="s">
        <v>19</v>
      </c>
      <c r="B214" s="27">
        <f t="shared" si="12"/>
        <v>1724186.7000000002</v>
      </c>
      <c r="C214" s="28">
        <f t="shared" si="13"/>
        <v>0.54419502365956107</v>
      </c>
      <c r="D214" s="29">
        <v>1572334</v>
      </c>
      <c r="E214" s="28">
        <v>0.35810120623226394</v>
      </c>
      <c r="F214" s="29">
        <f t="shared" si="14"/>
        <v>151852.70000000001</v>
      </c>
      <c r="G214" s="28">
        <f t="shared" si="15"/>
        <v>2.471073085957642</v>
      </c>
      <c r="H214" s="29">
        <v>70952</v>
      </c>
      <c r="I214" s="28">
        <v>2.3073183278836402</v>
      </c>
      <c r="J214" s="29">
        <v>35675.700000000004</v>
      </c>
      <c r="K214" s="28">
        <v>2.4666663863638303</v>
      </c>
      <c r="L214" s="29">
        <v>3386.6</v>
      </c>
      <c r="M214" s="28">
        <v>5.4584621744522499</v>
      </c>
      <c r="N214" s="29">
        <v>13206.3</v>
      </c>
      <c r="O214" s="28">
        <v>7.8267714651340601</v>
      </c>
      <c r="P214" s="29">
        <v>28632.1</v>
      </c>
      <c r="Q214" s="28">
        <v>5.8741761868671902E-2</v>
      </c>
      <c r="R214" s="30"/>
      <c r="S214" s="31"/>
    </row>
    <row r="215" spans="1:19" ht="14.25" customHeight="1" x14ac:dyDescent="0.2">
      <c r="A215" s="26" t="s">
        <v>20</v>
      </c>
      <c r="B215" s="27">
        <f t="shared" si="12"/>
        <v>2241562.4000000004</v>
      </c>
      <c r="C215" s="28">
        <f t="shared" si="13"/>
        <v>0.63897175871615253</v>
      </c>
      <c r="D215" s="29">
        <v>2043957.6</v>
      </c>
      <c r="E215" s="28">
        <v>0.15531600019491598</v>
      </c>
      <c r="F215" s="29">
        <f t="shared" si="14"/>
        <v>197604.8</v>
      </c>
      <c r="G215" s="28">
        <f t="shared" si="15"/>
        <v>5.6417442794911867</v>
      </c>
      <c r="H215" s="29">
        <v>71941.5</v>
      </c>
      <c r="I215" s="28">
        <v>1</v>
      </c>
      <c r="J215" s="29"/>
      <c r="K215" s="28"/>
      <c r="L215" s="29">
        <v>26892.699999999997</v>
      </c>
      <c r="M215" s="28">
        <v>4.1338169837911405</v>
      </c>
      <c r="N215" s="29">
        <v>6087.7000000000007</v>
      </c>
      <c r="O215" s="28">
        <v>5.7867092662253388</v>
      </c>
      <c r="P215" s="29">
        <v>92682.900000000009</v>
      </c>
      <c r="Q215" s="28">
        <v>9.6727335894755111</v>
      </c>
      <c r="R215" s="29"/>
      <c r="S215" s="28"/>
    </row>
    <row r="216" spans="1:19" ht="14.25" customHeight="1" x14ac:dyDescent="0.2">
      <c r="A216" s="26" t="s">
        <v>21</v>
      </c>
      <c r="B216" s="27">
        <f t="shared" si="12"/>
        <v>3199995.1</v>
      </c>
      <c r="C216" s="28">
        <f t="shared" si="13"/>
        <v>0.38585162083529401</v>
      </c>
      <c r="D216" s="29">
        <v>3038576.6</v>
      </c>
      <c r="E216" s="28">
        <v>0.21177766721431301</v>
      </c>
      <c r="F216" s="29">
        <f t="shared" si="14"/>
        <v>161418.5</v>
      </c>
      <c r="G216" s="28">
        <f t="shared" si="15"/>
        <v>3.6626572047194093</v>
      </c>
      <c r="H216" s="29">
        <v>19268.7</v>
      </c>
      <c r="I216" s="28">
        <v>0.88</v>
      </c>
      <c r="J216" s="29">
        <v>72528.7</v>
      </c>
      <c r="K216" s="28">
        <v>2.4653661240309002</v>
      </c>
      <c r="L216" s="29">
        <v>29759</v>
      </c>
      <c r="M216" s="28">
        <v>3.6075439362881796</v>
      </c>
      <c r="N216" s="29">
        <v>34759.800000000003</v>
      </c>
      <c r="O216" s="28">
        <v>7.0467199466049895</v>
      </c>
      <c r="P216" s="29">
        <v>5102.3</v>
      </c>
      <c r="Q216" s="28">
        <v>8.4579307371185486</v>
      </c>
      <c r="R216" s="30"/>
      <c r="S216" s="31"/>
    </row>
    <row r="217" spans="1:19" ht="14.25" customHeight="1" x14ac:dyDescent="0.2">
      <c r="A217" s="26" t="s">
        <v>22</v>
      </c>
      <c r="B217" s="27">
        <f t="shared" si="12"/>
        <v>2476386.7000000007</v>
      </c>
      <c r="C217" s="28">
        <f t="shared" si="13"/>
        <v>0.53225545469130409</v>
      </c>
      <c r="D217" s="29">
        <v>2296743.7000000002</v>
      </c>
      <c r="E217" s="28">
        <v>0.25768655335813001</v>
      </c>
      <c r="F217" s="29">
        <f t="shared" si="14"/>
        <v>179643.00000000003</v>
      </c>
      <c r="G217" s="28">
        <f t="shared" si="15"/>
        <v>4.042631001486277</v>
      </c>
      <c r="H217" s="29">
        <v>125247.2</v>
      </c>
      <c r="I217" s="28">
        <v>1.7922632202556199</v>
      </c>
      <c r="J217" s="29">
        <v>24115</v>
      </c>
      <c r="K217" s="28">
        <v>10</v>
      </c>
      <c r="L217" s="29">
        <v>37.700000000000003</v>
      </c>
      <c r="M217" s="28">
        <v>5</v>
      </c>
      <c r="N217" s="29">
        <v>8301.9</v>
      </c>
      <c r="O217" s="28">
        <v>10.302171791999401</v>
      </c>
      <c r="P217" s="29">
        <v>21941.200000000001</v>
      </c>
      <c r="Q217" s="28">
        <v>7.9707723825497192</v>
      </c>
      <c r="R217" s="30"/>
      <c r="S217" s="31"/>
    </row>
    <row r="218" spans="1:19" ht="14.25" customHeight="1" x14ac:dyDescent="0.2">
      <c r="A218" s="26" t="s">
        <v>23</v>
      </c>
      <c r="B218" s="27">
        <f t="shared" si="12"/>
        <v>3387152.3999999994</v>
      </c>
      <c r="C218" s="28">
        <f t="shared" si="13"/>
        <v>1.0118697180557921</v>
      </c>
      <c r="D218" s="29">
        <v>2747547.5</v>
      </c>
      <c r="E218" s="28">
        <v>0.27212973351689101</v>
      </c>
      <c r="F218" s="29">
        <f t="shared" si="14"/>
        <v>639604.90000000014</v>
      </c>
      <c r="G218" s="28">
        <f t="shared" si="15"/>
        <v>4.1895669889333211</v>
      </c>
      <c r="H218" s="29">
        <v>164176.80000000002</v>
      </c>
      <c r="I218" s="28">
        <v>1.4337121931965999</v>
      </c>
      <c r="J218" s="29">
        <v>57711.9</v>
      </c>
      <c r="K218" s="28">
        <v>4.7606628788863299</v>
      </c>
      <c r="L218" s="29">
        <v>355020.4</v>
      </c>
      <c r="M218" s="28">
        <v>4.6349707509765601</v>
      </c>
      <c r="N218" s="29">
        <v>3640.5</v>
      </c>
      <c r="O218" s="28">
        <v>8.4468726823238605</v>
      </c>
      <c r="P218" s="29">
        <v>59055.3</v>
      </c>
      <c r="Q218" s="28">
        <v>8.3528215926428313</v>
      </c>
      <c r="R218" s="30"/>
      <c r="S218" s="31"/>
    </row>
    <row r="219" spans="1:19" ht="14.25" customHeight="1" x14ac:dyDescent="0.2">
      <c r="A219" s="26" t="s">
        <v>24</v>
      </c>
      <c r="B219" s="27">
        <f t="shared" si="12"/>
        <v>3309501</v>
      </c>
      <c r="C219" s="28">
        <f t="shared" si="13"/>
        <v>1.0535572090777423</v>
      </c>
      <c r="D219" s="29">
        <v>2465705.1</v>
      </c>
      <c r="E219" s="28">
        <v>0.25119178039579804</v>
      </c>
      <c r="F219" s="29">
        <f t="shared" si="14"/>
        <v>843795.89999999991</v>
      </c>
      <c r="G219" s="28">
        <f t="shared" si="15"/>
        <v>3.398195917993911</v>
      </c>
      <c r="H219" s="29">
        <v>107063.4</v>
      </c>
      <c r="I219" s="28">
        <v>0.72715325685528398</v>
      </c>
      <c r="J219" s="29">
        <v>69335.8</v>
      </c>
      <c r="K219" s="28">
        <v>2.4859019438731496</v>
      </c>
      <c r="L219" s="29">
        <v>553894.69999999995</v>
      </c>
      <c r="M219" s="28">
        <v>3.0133875048813392</v>
      </c>
      <c r="N219" s="29">
        <v>64811.5</v>
      </c>
      <c r="O219" s="28">
        <v>8.1859402266573102</v>
      </c>
      <c r="P219" s="29">
        <v>48690.5</v>
      </c>
      <c r="Q219" s="28">
        <v>8.5751399143570097</v>
      </c>
      <c r="R219" s="30"/>
      <c r="S219" s="31"/>
    </row>
    <row r="220" spans="1:19" ht="14.25" customHeight="1" x14ac:dyDescent="0.2">
      <c r="A220" s="26" t="s">
        <v>25</v>
      </c>
      <c r="B220" s="27">
        <f t="shared" si="12"/>
        <v>2196048.9000000004</v>
      </c>
      <c r="C220" s="28">
        <f t="shared" si="13"/>
        <v>0.73639646730999453</v>
      </c>
      <c r="D220" s="29">
        <v>1982826</v>
      </c>
      <c r="E220" s="28">
        <v>0.23779900505641902</v>
      </c>
      <c r="F220" s="29">
        <f t="shared" si="14"/>
        <v>213222.90000000002</v>
      </c>
      <c r="G220" s="28">
        <f t="shared" si="15"/>
        <v>5.3730091936654096</v>
      </c>
      <c r="H220" s="29">
        <v>68070.600000000006</v>
      </c>
      <c r="I220" s="28">
        <v>2.4824549805643001</v>
      </c>
      <c r="J220" s="29">
        <v>9255</v>
      </c>
      <c r="K220" s="28">
        <v>2</v>
      </c>
      <c r="L220" s="29">
        <v>32002.9</v>
      </c>
      <c r="M220" s="28">
        <v>2.4435304300547802</v>
      </c>
      <c r="N220" s="29">
        <v>55941.7</v>
      </c>
      <c r="O220" s="28">
        <v>8.4919092912800309</v>
      </c>
      <c r="P220" s="29">
        <v>45030.1</v>
      </c>
      <c r="Q220" s="28">
        <v>8.5375404451689008</v>
      </c>
      <c r="R220" s="30">
        <v>2922.6</v>
      </c>
      <c r="S220" s="31">
        <v>7</v>
      </c>
    </row>
    <row r="221" spans="1:19" ht="14.25" customHeight="1" x14ac:dyDescent="0.2">
      <c r="A221" s="26" t="s">
        <v>26</v>
      </c>
      <c r="B221" s="27">
        <f t="shared" si="12"/>
        <v>3205198</v>
      </c>
      <c r="C221" s="28">
        <f t="shared" si="13"/>
        <v>0.52721457457542342</v>
      </c>
      <c r="D221" s="29">
        <v>2867256.3</v>
      </c>
      <c r="E221" s="28">
        <v>0.43651116225640502</v>
      </c>
      <c r="F221" s="29">
        <f t="shared" si="14"/>
        <v>337941.7</v>
      </c>
      <c r="G221" s="28">
        <f t="shared" si="15"/>
        <v>1.2967849780006397</v>
      </c>
      <c r="H221" s="29">
        <v>101158.2</v>
      </c>
      <c r="I221" s="28">
        <v>1.2015758485224097</v>
      </c>
      <c r="J221" s="29">
        <v>4862</v>
      </c>
      <c r="K221" s="28">
        <v>2</v>
      </c>
      <c r="L221" s="29">
        <v>13224.5</v>
      </c>
      <c r="M221" s="28">
        <v>2.48528110703618</v>
      </c>
      <c r="N221" s="29">
        <v>172858.7</v>
      </c>
      <c r="O221" s="28">
        <v>1.5183680080898398</v>
      </c>
      <c r="P221" s="29">
        <v>45838.3</v>
      </c>
      <c r="Q221" s="28">
        <v>0.25382158587905701</v>
      </c>
      <c r="R221" s="30"/>
      <c r="S221" s="31"/>
    </row>
    <row r="222" spans="1:19" ht="14.25" customHeight="1" x14ac:dyDescent="0.2">
      <c r="A222" s="26" t="s">
        <v>27</v>
      </c>
      <c r="B222" s="27">
        <f t="shared" si="12"/>
        <v>3715150.5</v>
      </c>
      <c r="C222" s="28">
        <f t="shared" si="13"/>
        <v>0.56162076341187261</v>
      </c>
      <c r="D222" s="29">
        <v>3316444.2</v>
      </c>
      <c r="E222" s="28">
        <v>0.28128323220393703</v>
      </c>
      <c r="F222" s="29">
        <f t="shared" si="14"/>
        <v>398706.3</v>
      </c>
      <c r="G222" s="28">
        <f t="shared" si="15"/>
        <v>2.893472001821892</v>
      </c>
      <c r="H222" s="29">
        <v>2910.2</v>
      </c>
      <c r="I222" s="28">
        <v>1</v>
      </c>
      <c r="J222" s="29">
        <v>46029</v>
      </c>
      <c r="K222" s="28">
        <v>2.06617562840818</v>
      </c>
      <c r="L222" s="29">
        <v>98945.5</v>
      </c>
      <c r="M222" s="28">
        <v>3</v>
      </c>
      <c r="N222" s="29">
        <v>171542.8</v>
      </c>
      <c r="O222" s="28">
        <v>0.82063689061855105</v>
      </c>
      <c r="P222" s="29">
        <v>79278.8</v>
      </c>
      <c r="Q222" s="28">
        <v>7.7955325761742094</v>
      </c>
      <c r="R222" s="29"/>
      <c r="S222" s="28"/>
    </row>
    <row r="223" spans="1:19" ht="14.25" customHeight="1" x14ac:dyDescent="0.2">
      <c r="A223" s="26" t="s">
        <v>28</v>
      </c>
      <c r="B223" s="27">
        <f t="shared" si="12"/>
        <v>3067886.7</v>
      </c>
      <c r="C223" s="28">
        <f t="shared" si="13"/>
        <v>0.7173583115047899</v>
      </c>
      <c r="D223" s="29">
        <v>2670218.2999999998</v>
      </c>
      <c r="E223" s="28">
        <v>0.264499418643038</v>
      </c>
      <c r="F223" s="29">
        <f t="shared" si="14"/>
        <v>397668.4</v>
      </c>
      <c r="G223" s="28">
        <f t="shared" si="15"/>
        <v>3.7581634220873488</v>
      </c>
      <c r="H223" s="29">
        <v>13359.7</v>
      </c>
      <c r="I223" s="28">
        <v>1</v>
      </c>
      <c r="J223" s="29">
        <v>44503.7</v>
      </c>
      <c r="K223" s="28">
        <v>2</v>
      </c>
      <c r="L223" s="29">
        <v>28516.400000000001</v>
      </c>
      <c r="M223" s="28">
        <v>3.7603323701449001</v>
      </c>
      <c r="N223" s="29">
        <v>172916.4</v>
      </c>
      <c r="O223" s="28">
        <v>0.75020367067553995</v>
      </c>
      <c r="P223" s="29">
        <v>138372.20000000001</v>
      </c>
      <c r="Q223" s="28">
        <v>8.34836820546324</v>
      </c>
      <c r="R223" s="30"/>
      <c r="S223" s="31"/>
    </row>
    <row r="224" spans="1:19" ht="14.25" customHeight="1" thickBot="1" x14ac:dyDescent="0.25">
      <c r="A224" s="32" t="s">
        <v>29</v>
      </c>
      <c r="B224" s="33">
        <f t="shared" si="12"/>
        <v>3387166.7</v>
      </c>
      <c r="C224" s="34">
        <f t="shared" si="13"/>
        <v>1.3757683015719293</v>
      </c>
      <c r="D224" s="35">
        <v>2770907.5</v>
      </c>
      <c r="E224" s="34">
        <v>0.344856027131905</v>
      </c>
      <c r="F224" s="35">
        <f t="shared" si="14"/>
        <v>616259.20000000007</v>
      </c>
      <c r="G224" s="34">
        <f t="shared" si="15"/>
        <v>6.0110947244276378</v>
      </c>
      <c r="H224" s="35"/>
      <c r="I224" s="34"/>
      <c r="J224" s="35">
        <v>36882.700000000004</v>
      </c>
      <c r="K224" s="34">
        <v>1.6676165248205799</v>
      </c>
      <c r="L224" s="35">
        <v>34.700000000000003</v>
      </c>
      <c r="M224" s="34">
        <v>9</v>
      </c>
      <c r="N224" s="35">
        <v>504851.4</v>
      </c>
      <c r="O224" s="34">
        <v>5.761077913223569</v>
      </c>
      <c r="P224" s="35">
        <v>74490.400000000009</v>
      </c>
      <c r="Q224" s="34">
        <v>9.8547688829701503</v>
      </c>
      <c r="R224" s="35"/>
      <c r="S224" s="34"/>
    </row>
    <row r="225" spans="1:19" ht="14.25" customHeight="1" x14ac:dyDescent="0.2">
      <c r="A225" s="26" t="s">
        <v>47</v>
      </c>
      <c r="B225" s="27">
        <f t="shared" si="12"/>
        <v>2014207.8</v>
      </c>
      <c r="C225" s="28">
        <f t="shared" si="13"/>
        <v>0.46646611337717997</v>
      </c>
      <c r="D225" s="29">
        <v>1952324.9</v>
      </c>
      <c r="E225" s="28">
        <v>0.42307360521806603</v>
      </c>
      <c r="F225" s="29">
        <f t="shared" si="14"/>
        <v>61882.9</v>
      </c>
      <c r="G225" s="28">
        <f t="shared" si="15"/>
        <v>1.8354432322984213</v>
      </c>
      <c r="H225" s="29">
        <v>50415.8</v>
      </c>
      <c r="I225" s="28">
        <v>1</v>
      </c>
      <c r="J225" s="29">
        <v>1008.3</v>
      </c>
      <c r="K225" s="28">
        <v>2</v>
      </c>
      <c r="L225" s="29">
        <v>37</v>
      </c>
      <c r="M225" s="28">
        <v>9</v>
      </c>
      <c r="N225" s="29">
        <v>8370.7000000000007</v>
      </c>
      <c r="O225" s="28">
        <v>5.1636362550324293</v>
      </c>
      <c r="P225" s="29">
        <v>2051.1</v>
      </c>
      <c r="Q225" s="28">
        <v>8.5777875286431691</v>
      </c>
      <c r="R225" s="30"/>
      <c r="S225" s="31"/>
    </row>
    <row r="226" spans="1:19" ht="14.25" customHeight="1" x14ac:dyDescent="0.2">
      <c r="A226" s="26" t="s">
        <v>19</v>
      </c>
      <c r="B226" s="27">
        <f t="shared" si="12"/>
        <v>2029890.9</v>
      </c>
      <c r="C226" s="28">
        <f t="shared" si="13"/>
        <v>0.95494793784237386</v>
      </c>
      <c r="D226" s="29">
        <v>1599320.3</v>
      </c>
      <c r="E226" s="28">
        <v>0.29090345192267003</v>
      </c>
      <c r="F226" s="29">
        <f t="shared" si="14"/>
        <v>430570.60000000003</v>
      </c>
      <c r="G226" s="28">
        <f t="shared" si="15"/>
        <v>3.4214884457972747</v>
      </c>
      <c r="H226" s="29"/>
      <c r="I226" s="28"/>
      <c r="J226" s="29">
        <v>279084.79999999999</v>
      </c>
      <c r="K226" s="28">
        <v>2.0967608769807597</v>
      </c>
      <c r="L226" s="29">
        <v>13121</v>
      </c>
      <c r="M226" s="28">
        <v>3.0174681807788999</v>
      </c>
      <c r="N226" s="29">
        <v>75935.900000000009</v>
      </c>
      <c r="O226" s="28">
        <v>4.6896835752259491</v>
      </c>
      <c r="P226" s="29">
        <v>62428.9</v>
      </c>
      <c r="Q226" s="28">
        <v>7.8859422479012098</v>
      </c>
      <c r="R226" s="30"/>
      <c r="S226" s="31"/>
    </row>
    <row r="227" spans="1:19" ht="14.25" customHeight="1" x14ac:dyDescent="0.2">
      <c r="A227" s="26" t="s">
        <v>20</v>
      </c>
      <c r="B227" s="27">
        <f t="shared" si="12"/>
        <v>3006139.3</v>
      </c>
      <c r="C227" s="28">
        <f t="shared" si="13"/>
        <v>1.3694126160421112</v>
      </c>
      <c r="D227" s="29">
        <v>2125100.1</v>
      </c>
      <c r="E227" s="28">
        <v>0.34884737053092196</v>
      </c>
      <c r="F227" s="29">
        <f t="shared" si="14"/>
        <v>881039.2</v>
      </c>
      <c r="G227" s="28">
        <f t="shared" si="15"/>
        <v>3.8310548509078837</v>
      </c>
      <c r="H227" s="29"/>
      <c r="I227" s="28"/>
      <c r="J227" s="29">
        <v>21686.6</v>
      </c>
      <c r="K227" s="28">
        <v>2.70474417382162</v>
      </c>
      <c r="L227" s="29">
        <v>388574.5</v>
      </c>
      <c r="M227" s="28">
        <v>2.9004421931959001</v>
      </c>
      <c r="N227" s="29">
        <v>385711.3</v>
      </c>
      <c r="O227" s="28">
        <v>4.5390374510676796</v>
      </c>
      <c r="P227" s="29">
        <v>85066.8</v>
      </c>
      <c r="Q227" s="28">
        <v>5.1589678346899097</v>
      </c>
      <c r="R227" s="29"/>
      <c r="S227" s="28"/>
    </row>
    <row r="228" spans="1:19" ht="14.25" customHeight="1" x14ac:dyDescent="0.2">
      <c r="A228" s="26" t="s">
        <v>21</v>
      </c>
      <c r="B228" s="27">
        <f t="shared" si="12"/>
        <v>3002091.8</v>
      </c>
      <c r="C228" s="28">
        <f t="shared" si="13"/>
        <v>0.90913978579868882</v>
      </c>
      <c r="D228" s="29">
        <v>2528735.6999999997</v>
      </c>
      <c r="E228" s="28">
        <v>7.4136605102700148E-2</v>
      </c>
      <c r="F228" s="29">
        <f t="shared" si="14"/>
        <v>473356.1</v>
      </c>
      <c r="G228" s="28">
        <f t="shared" si="15"/>
        <v>5.3698456954500005</v>
      </c>
      <c r="H228" s="29">
        <v>28510.899999999998</v>
      </c>
      <c r="I228" s="28">
        <v>1.4731664030248079</v>
      </c>
      <c r="J228" s="29">
        <v>67444.2</v>
      </c>
      <c r="K228" s="28">
        <v>1.6860925920983569</v>
      </c>
      <c r="L228" s="29">
        <v>55040.7</v>
      </c>
      <c r="M228" s="28">
        <v>5.9411780736800219</v>
      </c>
      <c r="N228" s="29">
        <v>221304.8</v>
      </c>
      <c r="O228" s="28">
        <v>8.3660709121537362</v>
      </c>
      <c r="P228" s="29">
        <v>101055.5</v>
      </c>
      <c r="Q228" s="28">
        <v>2.0550341149170506</v>
      </c>
      <c r="R228" s="30"/>
      <c r="S228" s="31"/>
    </row>
    <row r="229" spans="1:19" ht="14.25" customHeight="1" x14ac:dyDescent="0.2">
      <c r="A229" s="26" t="s">
        <v>22</v>
      </c>
      <c r="B229" s="27">
        <f t="shared" si="12"/>
        <v>2796592.0999999996</v>
      </c>
      <c r="C229" s="28">
        <f t="shared" si="13"/>
        <v>0.91167196996658917</v>
      </c>
      <c r="D229" s="29">
        <v>2365412.1999999997</v>
      </c>
      <c r="E229" s="28">
        <v>0.32138989094585713</v>
      </c>
      <c r="F229" s="29">
        <f t="shared" si="14"/>
        <v>431179.89999999997</v>
      </c>
      <c r="G229" s="28">
        <f t="shared" si="15"/>
        <v>4.1499036944903978</v>
      </c>
      <c r="H229" s="29">
        <v>238.5</v>
      </c>
      <c r="I229" s="28">
        <v>9</v>
      </c>
      <c r="J229" s="29">
        <v>520.79999999999995</v>
      </c>
      <c r="K229" s="28">
        <v>2.5</v>
      </c>
      <c r="L229" s="29">
        <v>301255.09999999998</v>
      </c>
      <c r="M229" s="28">
        <v>2.7029251753746246</v>
      </c>
      <c r="N229" s="29">
        <v>42368.700000000004</v>
      </c>
      <c r="O229" s="28">
        <v>3.8620620882868724</v>
      </c>
      <c r="P229" s="29">
        <v>86796.799999999988</v>
      </c>
      <c r="Q229" s="28">
        <v>9.3091682642678091</v>
      </c>
      <c r="R229" s="30"/>
      <c r="S229" s="31"/>
    </row>
    <row r="230" spans="1:19" ht="14.25" customHeight="1" x14ac:dyDescent="0.2">
      <c r="A230" s="26" t="s">
        <v>23</v>
      </c>
      <c r="B230" s="27">
        <f t="shared" si="12"/>
        <v>2481630.5999999996</v>
      </c>
      <c r="C230" s="28">
        <f t="shared" si="13"/>
        <v>1.1010686513939667</v>
      </c>
      <c r="D230" s="29">
        <v>2007287.6999999997</v>
      </c>
      <c r="E230" s="28">
        <v>0.39478470624813777</v>
      </c>
      <c r="F230" s="29">
        <f t="shared" si="14"/>
        <v>474342.89999999997</v>
      </c>
      <c r="G230" s="28">
        <f t="shared" si="15"/>
        <v>4.0898665775328356</v>
      </c>
      <c r="H230" s="29"/>
      <c r="I230" s="28"/>
      <c r="J230" s="29">
        <v>23245.9</v>
      </c>
      <c r="K230" s="28">
        <v>2</v>
      </c>
      <c r="L230" s="29">
        <v>365973.6</v>
      </c>
      <c r="M230" s="28">
        <v>3.5377990680202069</v>
      </c>
      <c r="N230" s="29">
        <v>73466.8</v>
      </c>
      <c r="O230" s="28">
        <v>6.8590834635508822</v>
      </c>
      <c r="P230" s="29">
        <v>11656.599999999999</v>
      </c>
      <c r="Q230" s="28">
        <v>8.1371411046102633</v>
      </c>
      <c r="R230" s="30"/>
      <c r="S230" s="31"/>
    </row>
    <row r="231" spans="1:19" ht="14.25" customHeight="1" x14ac:dyDescent="0.2">
      <c r="A231" s="26" t="s">
        <v>24</v>
      </c>
      <c r="B231" s="27">
        <f t="shared" si="12"/>
        <v>3549959.9000000004</v>
      </c>
      <c r="C231" s="28">
        <f t="shared" si="13"/>
        <v>0.99475100493388635</v>
      </c>
      <c r="D231" s="29">
        <v>2860273.9</v>
      </c>
      <c r="E231" s="28">
        <v>0.28812971512972901</v>
      </c>
      <c r="F231" s="29">
        <f t="shared" si="14"/>
        <v>689686</v>
      </c>
      <c r="G231" s="28">
        <f t="shared" si="15"/>
        <v>3.9252591382165218</v>
      </c>
      <c r="H231" s="29">
        <v>20752.7</v>
      </c>
      <c r="I231" s="28">
        <v>0.99749430194625299</v>
      </c>
      <c r="J231" s="29">
        <v>87980.2</v>
      </c>
      <c r="K231" s="28">
        <v>2.27430201340756</v>
      </c>
      <c r="L231" s="29">
        <v>481291.7</v>
      </c>
      <c r="M231" s="28">
        <v>3.5688173097520699</v>
      </c>
      <c r="N231" s="29">
        <v>48112.1</v>
      </c>
      <c r="O231" s="28">
        <v>9.0022479999833696</v>
      </c>
      <c r="P231" s="29">
        <v>51549.3</v>
      </c>
      <c r="Q231" s="28">
        <v>6.5111033903467179</v>
      </c>
      <c r="R231" s="30"/>
      <c r="S231" s="31"/>
    </row>
    <row r="232" spans="1:19" ht="14.25" customHeight="1" x14ac:dyDescent="0.2">
      <c r="A232" s="26" t="s">
        <v>25</v>
      </c>
      <c r="B232" s="27">
        <f t="shared" si="12"/>
        <v>3001705.8000000003</v>
      </c>
      <c r="C232" s="28">
        <f t="shared" si="13"/>
        <v>0.46354108787077009</v>
      </c>
      <c r="D232" s="29">
        <v>2892275.1</v>
      </c>
      <c r="E232" s="28">
        <v>0.216876766667182</v>
      </c>
      <c r="F232" s="29">
        <f t="shared" si="14"/>
        <v>109430.7</v>
      </c>
      <c r="G232" s="28">
        <f t="shared" si="15"/>
        <v>6.9829280083194201</v>
      </c>
      <c r="H232" s="29">
        <v>9108.5</v>
      </c>
      <c r="I232" s="28">
        <v>0.93023000494043995</v>
      </c>
      <c r="J232" s="29">
        <v>3708.8</v>
      </c>
      <c r="K232" s="28">
        <v>2.0040983606557403</v>
      </c>
      <c r="L232" s="29">
        <v>13239</v>
      </c>
      <c r="M232" s="28">
        <v>3</v>
      </c>
      <c r="N232" s="29">
        <v>24766.7</v>
      </c>
      <c r="O232" s="28">
        <v>8.6822273455890393</v>
      </c>
      <c r="P232" s="29">
        <v>58607.7</v>
      </c>
      <c r="Q232" s="28">
        <v>8.4202891428941911</v>
      </c>
      <c r="R232" s="30"/>
      <c r="S232" s="31"/>
    </row>
    <row r="233" spans="1:19" ht="14.25" customHeight="1" x14ac:dyDescent="0.2">
      <c r="A233" s="26" t="s">
        <v>26</v>
      </c>
      <c r="B233" s="27">
        <f t="shared" si="12"/>
        <v>4122428.9</v>
      </c>
      <c r="C233" s="28">
        <f t="shared" si="13"/>
        <v>1.0123878670169417</v>
      </c>
      <c r="D233" s="29">
        <v>2862843.5</v>
      </c>
      <c r="E233" s="28">
        <v>0.33532850887587801</v>
      </c>
      <c r="F233" s="29">
        <f t="shared" si="14"/>
        <v>1259585.3999999999</v>
      </c>
      <c r="G233" s="28">
        <f t="shared" si="15"/>
        <v>2.551239446725881</v>
      </c>
      <c r="H233" s="29">
        <v>9813.6</v>
      </c>
      <c r="I233" s="28">
        <v>1.05555555555556</v>
      </c>
      <c r="J233" s="29">
        <v>134635.79999999999</v>
      </c>
      <c r="K233" s="28">
        <v>2.3832687814088098</v>
      </c>
      <c r="L233" s="29">
        <v>935642.5</v>
      </c>
      <c r="M233" s="28">
        <v>1.7189419142460898</v>
      </c>
      <c r="N233" s="29">
        <v>126135.4</v>
      </c>
      <c r="O233" s="28">
        <v>7.2902242352265896</v>
      </c>
      <c r="P233" s="29">
        <v>53358.1</v>
      </c>
      <c r="Q233" s="28">
        <v>6.6419418982310097</v>
      </c>
      <c r="R233" s="30"/>
      <c r="S233" s="31"/>
    </row>
    <row r="234" spans="1:19" ht="14.25" customHeight="1" x14ac:dyDescent="0.2">
      <c r="A234" s="26" t="s">
        <v>27</v>
      </c>
      <c r="B234" s="27">
        <f t="shared" si="12"/>
        <v>4801324.5</v>
      </c>
      <c r="C234" s="28">
        <f t="shared" si="13"/>
        <v>0.41992347757373993</v>
      </c>
      <c r="D234" s="29">
        <v>4459702.8</v>
      </c>
      <c r="E234" s="28">
        <v>0.23560780552461902</v>
      </c>
      <c r="F234" s="29">
        <f t="shared" si="14"/>
        <v>341621.69999999995</v>
      </c>
      <c r="G234" s="28">
        <f t="shared" si="15"/>
        <v>2.8260736686223376</v>
      </c>
      <c r="H234" s="29">
        <v>25749.4</v>
      </c>
      <c r="I234" s="28">
        <v>1</v>
      </c>
      <c r="J234" s="29">
        <v>31399.4</v>
      </c>
      <c r="K234" s="28">
        <v>3</v>
      </c>
      <c r="L234" s="29">
        <v>12674</v>
      </c>
      <c r="M234" s="28">
        <v>3.75792567460944</v>
      </c>
      <c r="N234" s="29">
        <v>217652.8</v>
      </c>
      <c r="O234" s="28">
        <v>1.71500159887674</v>
      </c>
      <c r="P234" s="29">
        <v>54146.1</v>
      </c>
      <c r="Q234" s="28">
        <v>7.8417031143517297</v>
      </c>
      <c r="R234" s="29"/>
      <c r="S234" s="28"/>
    </row>
    <row r="235" spans="1:19" ht="14.25" customHeight="1" x14ac:dyDescent="0.2">
      <c r="A235" s="26" t="s">
        <v>28</v>
      </c>
      <c r="B235" s="27">
        <f t="shared" si="12"/>
        <v>6211791.5</v>
      </c>
      <c r="C235" s="28">
        <f t="shared" si="13"/>
        <v>0.80285557314665146</v>
      </c>
      <c r="D235" s="29">
        <v>5031646.9000000004</v>
      </c>
      <c r="E235" s="28">
        <v>0.20609882442267596</v>
      </c>
      <c r="F235" s="29">
        <f t="shared" si="14"/>
        <v>1180144.6000000001</v>
      </c>
      <c r="G235" s="28">
        <f t="shared" si="15"/>
        <v>3.3471787389443599</v>
      </c>
      <c r="H235" s="29">
        <v>34557.800000000003</v>
      </c>
      <c r="I235" s="28">
        <v>6.8333400853063599</v>
      </c>
      <c r="J235" s="29">
        <v>749304</v>
      </c>
      <c r="K235" s="28">
        <v>3.5713675143866799</v>
      </c>
      <c r="L235" s="29">
        <v>128968.1</v>
      </c>
      <c r="M235" s="28">
        <v>0.30037195244405401</v>
      </c>
      <c r="N235" s="29">
        <v>155275.70000000001</v>
      </c>
      <c r="O235" s="28">
        <v>0.58447136287261892</v>
      </c>
      <c r="P235" s="29">
        <v>112039</v>
      </c>
      <c r="Q235" s="28">
        <v>8.1085796017458183</v>
      </c>
      <c r="R235" s="30"/>
      <c r="S235" s="31"/>
    </row>
    <row r="236" spans="1:19" ht="14.25" customHeight="1" thickBot="1" x14ac:dyDescent="0.25">
      <c r="A236" s="32" t="s">
        <v>29</v>
      </c>
      <c r="B236" s="33">
        <f t="shared" si="12"/>
        <v>5340762.8999999994</v>
      </c>
      <c r="C236" s="34">
        <f t="shared" si="13"/>
        <v>1.02998866023429</v>
      </c>
      <c r="D236" s="35">
        <v>4106293.6</v>
      </c>
      <c r="E236" s="34">
        <v>0.23679927928193004</v>
      </c>
      <c r="F236" s="35">
        <f t="shared" si="14"/>
        <v>1234469.3</v>
      </c>
      <c r="G236" s="34">
        <f t="shared" si="15"/>
        <v>3.6684248518776434</v>
      </c>
      <c r="H236" s="35">
        <v>122778.4</v>
      </c>
      <c r="I236" s="34">
        <v>0</v>
      </c>
      <c r="J236" s="35">
        <v>176656.8</v>
      </c>
      <c r="K236" s="34">
        <v>3.3311892947228801</v>
      </c>
      <c r="L236" s="35">
        <v>683674.7</v>
      </c>
      <c r="M236" s="34">
        <v>3.4403538451839699</v>
      </c>
      <c r="N236" s="35">
        <v>111195.6</v>
      </c>
      <c r="O236" s="34">
        <v>3.9336812787556301</v>
      </c>
      <c r="P236" s="35">
        <v>140163.80000000002</v>
      </c>
      <c r="Q236" s="34">
        <v>8.2088933447866008</v>
      </c>
      <c r="R236" s="35"/>
      <c r="S236" s="34"/>
    </row>
    <row r="237" spans="1:19" ht="14.25" customHeight="1" x14ac:dyDescent="0.2">
      <c r="A237" s="26" t="s">
        <v>48</v>
      </c>
      <c r="B237" s="27">
        <f t="shared" si="12"/>
        <v>3851450.0000000005</v>
      </c>
      <c r="C237" s="28">
        <f t="shared" si="13"/>
        <v>0.88159616144568942</v>
      </c>
      <c r="D237" s="29">
        <v>3236343.5</v>
      </c>
      <c r="E237" s="28">
        <v>7.7298533978238104E-2</v>
      </c>
      <c r="F237" s="29">
        <f t="shared" si="14"/>
        <v>615106.5</v>
      </c>
      <c r="G237" s="28">
        <f t="shared" si="15"/>
        <v>5.1133566756325948</v>
      </c>
      <c r="H237" s="29">
        <v>1975.6</v>
      </c>
      <c r="I237" s="28">
        <v>3.5</v>
      </c>
      <c r="J237" s="29">
        <v>320715.90000000002</v>
      </c>
      <c r="K237" s="28">
        <v>2.9324451952647208</v>
      </c>
      <c r="L237" s="29">
        <v>25189.200000000001</v>
      </c>
      <c r="M237" s="28">
        <v>4.8884081272926503</v>
      </c>
      <c r="N237" s="29">
        <v>228827.7</v>
      </c>
      <c r="O237" s="28">
        <v>7.5588676545715394</v>
      </c>
      <c r="P237" s="29">
        <v>38398.1</v>
      </c>
      <c r="Q237" s="28">
        <v>8.986099260119639</v>
      </c>
      <c r="R237" s="30"/>
      <c r="S237" s="31"/>
    </row>
    <row r="238" spans="1:19" ht="14.25" customHeight="1" x14ac:dyDescent="0.2">
      <c r="A238" s="26" t="s">
        <v>19</v>
      </c>
      <c r="B238" s="27">
        <f t="shared" si="12"/>
        <v>6174298.6000000006</v>
      </c>
      <c r="C238" s="28">
        <f t="shared" si="13"/>
        <v>0.90286887647448699</v>
      </c>
      <c r="D238" s="29">
        <v>4755949.4000000004</v>
      </c>
      <c r="E238" s="28">
        <v>0.16094530379150002</v>
      </c>
      <c r="F238" s="29">
        <f t="shared" si="14"/>
        <v>1418349.2</v>
      </c>
      <c r="G238" s="28">
        <f t="shared" si="15"/>
        <v>3.3906560662212075</v>
      </c>
      <c r="H238" s="29">
        <v>5516.2</v>
      </c>
      <c r="I238" s="28">
        <v>1</v>
      </c>
      <c r="J238" s="29">
        <v>511170.3</v>
      </c>
      <c r="K238" s="28">
        <v>4.4033811882263096</v>
      </c>
      <c r="L238" s="29">
        <v>218855</v>
      </c>
      <c r="M238" s="28">
        <v>0.62813721413721402</v>
      </c>
      <c r="N238" s="29">
        <v>658455.30000000005</v>
      </c>
      <c r="O238" s="28">
        <v>3.3845550548381897</v>
      </c>
      <c r="P238" s="29">
        <v>24352.400000000001</v>
      </c>
      <c r="Q238" s="28">
        <v>7.6662362641875097</v>
      </c>
      <c r="R238" s="30"/>
      <c r="S238" s="31"/>
    </row>
    <row r="239" spans="1:19" ht="14.25" customHeight="1" x14ac:dyDescent="0.2">
      <c r="A239" s="26" t="s">
        <v>20</v>
      </c>
      <c r="B239" s="27">
        <f t="shared" si="12"/>
        <v>6165146.6000000006</v>
      </c>
      <c r="C239" s="28">
        <f t="shared" si="13"/>
        <v>0.94255611618383961</v>
      </c>
      <c r="D239" s="29">
        <v>5117759.7</v>
      </c>
      <c r="E239" s="28">
        <v>0.17222392563683703</v>
      </c>
      <c r="F239" s="29">
        <f t="shared" si="14"/>
        <v>1047386.9000000001</v>
      </c>
      <c r="G239" s="28">
        <f t="shared" si="15"/>
        <v>4.7065663786705771</v>
      </c>
      <c r="H239" s="29">
        <v>7664.8</v>
      </c>
      <c r="I239" s="28">
        <v>1</v>
      </c>
      <c r="J239" s="29">
        <v>64193</v>
      </c>
      <c r="K239" s="28">
        <v>2.1243780474506604</v>
      </c>
      <c r="L239" s="29">
        <v>609826.9</v>
      </c>
      <c r="M239" s="28">
        <v>4.9886775312797802</v>
      </c>
      <c r="N239" s="29">
        <v>198013</v>
      </c>
      <c r="O239" s="28">
        <v>2.4199074505209301</v>
      </c>
      <c r="P239" s="29">
        <v>167689.20000000001</v>
      </c>
      <c r="Q239" s="28">
        <v>7.5386970717255499</v>
      </c>
      <c r="R239" s="29"/>
      <c r="S239" s="28"/>
    </row>
    <row r="240" spans="1:19" ht="14.25" customHeight="1" x14ac:dyDescent="0.2">
      <c r="A240" s="26" t="s">
        <v>21</v>
      </c>
      <c r="B240" s="27">
        <f t="shared" si="12"/>
        <v>3807048.1999999997</v>
      </c>
      <c r="C240" s="28">
        <f t="shared" si="13"/>
        <v>1.116950736268588</v>
      </c>
      <c r="D240" s="29">
        <v>3221400.4</v>
      </c>
      <c r="E240" s="28">
        <v>0.170119101618042</v>
      </c>
      <c r="F240" s="29">
        <f t="shared" si="14"/>
        <v>585647.79999999993</v>
      </c>
      <c r="G240" s="28">
        <f t="shared" si="15"/>
        <v>6.3250703716465777</v>
      </c>
      <c r="H240" s="29">
        <v>3769.8</v>
      </c>
      <c r="I240" s="28">
        <v>1</v>
      </c>
      <c r="J240" s="29">
        <v>171250</v>
      </c>
      <c r="K240" s="28">
        <v>3.3559471532846699</v>
      </c>
      <c r="L240" s="29">
        <v>30616.799999999999</v>
      </c>
      <c r="M240" s="28">
        <v>4.96201431893601</v>
      </c>
      <c r="N240" s="29">
        <v>213961.2</v>
      </c>
      <c r="O240" s="28">
        <v>7.3108724759442394</v>
      </c>
      <c r="P240" s="29">
        <v>57923.1</v>
      </c>
      <c r="Q240" s="28">
        <v>7.5355367720304995</v>
      </c>
      <c r="R240" s="30">
        <v>108126.9</v>
      </c>
      <c r="S240" s="31">
        <v>9</v>
      </c>
    </row>
    <row r="241" spans="1:19" ht="14.25" customHeight="1" x14ac:dyDescent="0.2">
      <c r="A241" s="26" t="s">
        <v>22</v>
      </c>
      <c r="B241" s="27">
        <f t="shared" si="12"/>
        <v>4992422.5999999996</v>
      </c>
      <c r="C241" s="28">
        <f t="shared" si="13"/>
        <v>1.8389437901350743</v>
      </c>
      <c r="D241" s="29">
        <v>3476366.2</v>
      </c>
      <c r="E241" s="28">
        <v>0.298472872334336</v>
      </c>
      <c r="F241" s="29">
        <f t="shared" si="14"/>
        <v>1516056.4000000001</v>
      </c>
      <c r="G241" s="28">
        <f t="shared" si="15"/>
        <v>5.3712932665301896</v>
      </c>
      <c r="H241" s="29"/>
      <c r="I241" s="28"/>
      <c r="J241" s="29">
        <v>22654.2</v>
      </c>
      <c r="K241" s="28">
        <v>2.03174466544835</v>
      </c>
      <c r="L241" s="29">
        <v>1256835</v>
      </c>
      <c r="M241" s="28">
        <v>5.3485990881858001</v>
      </c>
      <c r="N241" s="29">
        <v>226192.6</v>
      </c>
      <c r="O241" s="28">
        <v>5.6407196433481896</v>
      </c>
      <c r="P241" s="29">
        <v>10374.6</v>
      </c>
      <c r="Q241" s="28">
        <v>9.53872014342722</v>
      </c>
      <c r="R241" s="30"/>
      <c r="S241" s="31"/>
    </row>
    <row r="242" spans="1:19" ht="14.25" customHeight="1" x14ac:dyDescent="0.2">
      <c r="A242" s="26" t="s">
        <v>23</v>
      </c>
      <c r="B242" s="27">
        <f t="shared" si="12"/>
        <v>4132409.4</v>
      </c>
      <c r="C242" s="28">
        <f t="shared" si="13"/>
        <v>0.85915694945423327</v>
      </c>
      <c r="D242" s="29">
        <v>3662182.8</v>
      </c>
      <c r="E242" s="28">
        <v>0.19634749581588301</v>
      </c>
      <c r="F242" s="29">
        <f t="shared" si="14"/>
        <v>470226.60000000003</v>
      </c>
      <c r="G242" s="28">
        <f t="shared" si="15"/>
        <v>6.02119878373533</v>
      </c>
      <c r="H242" s="29">
        <v>18630.2</v>
      </c>
      <c r="I242" s="28">
        <v>1.4617854880785002</v>
      </c>
      <c r="J242" s="29">
        <v>52767</v>
      </c>
      <c r="K242" s="28">
        <v>3.0011765497375302</v>
      </c>
      <c r="L242" s="29">
        <v>155197</v>
      </c>
      <c r="M242" s="28">
        <v>4.67</v>
      </c>
      <c r="N242" s="29">
        <v>165553.1</v>
      </c>
      <c r="O242" s="28">
        <v>7.2712434862288884</v>
      </c>
      <c r="P242" s="29">
        <v>78079.3</v>
      </c>
      <c r="Q242" s="28">
        <v>9.1853346917812999</v>
      </c>
      <c r="R242" s="30"/>
      <c r="S242" s="31"/>
    </row>
    <row r="243" spans="1:19" ht="14.25" customHeight="1" x14ac:dyDescent="0.2">
      <c r="A243" s="26" t="s">
        <v>24</v>
      </c>
      <c r="B243" s="27">
        <f t="shared" si="12"/>
        <v>5317217.8</v>
      </c>
      <c r="C243" s="28">
        <f t="shared" si="13"/>
        <v>1.3940445179808134</v>
      </c>
      <c r="D243" s="29">
        <v>4378604</v>
      </c>
      <c r="E243" s="28">
        <v>0.23213894565482501</v>
      </c>
      <c r="F243" s="29">
        <f t="shared" si="14"/>
        <v>938613.79999999993</v>
      </c>
      <c r="G243" s="28">
        <f t="shared" si="15"/>
        <v>6.8142976472325483</v>
      </c>
      <c r="H243" s="29">
        <v>27459.599999999999</v>
      </c>
      <c r="I243" s="28">
        <v>4.3066666666666693</v>
      </c>
      <c r="J243" s="29">
        <v>22584.400000000001</v>
      </c>
      <c r="K243" s="28">
        <v>2.0012951417792797</v>
      </c>
      <c r="L243" s="29">
        <v>2036.7</v>
      </c>
      <c r="M243" s="28">
        <v>4.67</v>
      </c>
      <c r="N243" s="29">
        <v>679400.1</v>
      </c>
      <c r="O243" s="28">
        <v>6.220323738545229</v>
      </c>
      <c r="P243" s="29">
        <v>207133</v>
      </c>
      <c r="Q243" s="28">
        <v>9.6408416621204704</v>
      </c>
      <c r="R243" s="30"/>
      <c r="S243" s="31"/>
    </row>
    <row r="244" spans="1:19" ht="14.25" customHeight="1" x14ac:dyDescent="0.2">
      <c r="A244" s="26" t="s">
        <v>25</v>
      </c>
      <c r="B244" s="27">
        <f t="shared" si="12"/>
        <v>5556556.3999999994</v>
      </c>
      <c r="C244" s="28">
        <f t="shared" si="13"/>
        <v>0.84121504354747567</v>
      </c>
      <c r="D244" s="29">
        <v>4575654.8</v>
      </c>
      <c r="E244" s="28">
        <v>0.10862022108835701</v>
      </c>
      <c r="F244" s="29">
        <f t="shared" si="14"/>
        <v>980901.6</v>
      </c>
      <c r="G244" s="28">
        <f t="shared" si="15"/>
        <v>4.2585823063190054</v>
      </c>
      <c r="H244" s="29">
        <v>7512.2</v>
      </c>
      <c r="I244" s="28">
        <v>1</v>
      </c>
      <c r="J244" s="29">
        <v>223679.8</v>
      </c>
      <c r="K244" s="28">
        <v>0.87472360043240405</v>
      </c>
      <c r="L244" s="29">
        <v>503323</v>
      </c>
      <c r="M244" s="28">
        <v>3.9990827957395201</v>
      </c>
      <c r="N244" s="29">
        <v>130213.6</v>
      </c>
      <c r="O244" s="28">
        <v>7.6349920668808799</v>
      </c>
      <c r="P244" s="29">
        <v>116173</v>
      </c>
      <c r="Q244" s="28">
        <v>8.3243941793704206</v>
      </c>
      <c r="R244" s="30"/>
      <c r="S244" s="31"/>
    </row>
    <row r="245" spans="1:19" ht="14.25" customHeight="1" x14ac:dyDescent="0.2">
      <c r="A245" s="26" t="s">
        <v>26</v>
      </c>
      <c r="B245" s="27">
        <f t="shared" si="12"/>
        <v>7538897.9000000004</v>
      </c>
      <c r="C245" s="28">
        <f t="shared" si="13"/>
        <v>1.2134859891125465</v>
      </c>
      <c r="D245" s="29">
        <v>5735786.2999999998</v>
      </c>
      <c r="E245" s="28">
        <v>0.19395392868803399</v>
      </c>
      <c r="F245" s="29">
        <f t="shared" si="14"/>
        <v>1803111.5999999999</v>
      </c>
      <c r="G245" s="28">
        <f t="shared" si="15"/>
        <v>4.4566674009528846</v>
      </c>
      <c r="H245" s="29">
        <v>47131.5</v>
      </c>
      <c r="I245" s="28">
        <v>1</v>
      </c>
      <c r="J245" s="29">
        <v>185469.9</v>
      </c>
      <c r="K245" s="28">
        <v>0.43985654815147901</v>
      </c>
      <c r="L245" s="29">
        <v>400280.8</v>
      </c>
      <c r="M245" s="28">
        <v>3.0257953916350702</v>
      </c>
      <c r="N245" s="29">
        <v>80109.7</v>
      </c>
      <c r="O245" s="28">
        <v>1.9329325162870399</v>
      </c>
      <c r="P245" s="29">
        <v>1090119.7</v>
      </c>
      <c r="Q245" s="28">
        <v>6.0003893095409593</v>
      </c>
      <c r="R245" s="30"/>
      <c r="S245" s="31"/>
    </row>
    <row r="246" spans="1:19" ht="14.25" customHeight="1" x14ac:dyDescent="0.2">
      <c r="A246" s="26" t="s">
        <v>27</v>
      </c>
      <c r="B246" s="27">
        <f t="shared" si="12"/>
        <v>7676860.5999999996</v>
      </c>
      <c r="C246" s="28">
        <f t="shared" si="13"/>
        <v>0.67566366764559926</v>
      </c>
      <c r="D246" s="29">
        <v>6519867.7000000002</v>
      </c>
      <c r="E246" s="28">
        <v>0.11323892814573501</v>
      </c>
      <c r="F246" s="29">
        <f t="shared" si="14"/>
        <v>1156992.8999999999</v>
      </c>
      <c r="G246" s="28">
        <f t="shared" si="15"/>
        <v>3.8450304742578778</v>
      </c>
      <c r="H246" s="29">
        <v>96767.3</v>
      </c>
      <c r="I246" s="28">
        <v>2</v>
      </c>
      <c r="J246" s="29">
        <v>152638.70000000001</v>
      </c>
      <c r="K246" s="28">
        <v>2</v>
      </c>
      <c r="L246" s="29">
        <v>664693.1</v>
      </c>
      <c r="M246" s="28">
        <v>3.57977736793115</v>
      </c>
      <c r="N246" s="29">
        <v>111683.1</v>
      </c>
      <c r="O246" s="28">
        <v>4.6093360051789398</v>
      </c>
      <c r="P246" s="29">
        <v>131210.70000000001</v>
      </c>
      <c r="Q246" s="28">
        <v>8.0452486649335793</v>
      </c>
      <c r="R246" s="29"/>
      <c r="S246" s="28"/>
    </row>
    <row r="247" spans="1:19" ht="14.25" customHeight="1" x14ac:dyDescent="0.2">
      <c r="A247" s="26" t="s">
        <v>28</v>
      </c>
      <c r="B247" s="27">
        <f t="shared" si="12"/>
        <v>10688435.300000001</v>
      </c>
      <c r="C247" s="28">
        <f t="shared" si="13"/>
        <v>0.76124842838315276</v>
      </c>
      <c r="D247" s="29">
        <v>8546065.5999999996</v>
      </c>
      <c r="E247" s="28">
        <v>0.126843781774856</v>
      </c>
      <c r="F247" s="29">
        <f t="shared" si="14"/>
        <v>2142369.7000000002</v>
      </c>
      <c r="G247" s="28">
        <f t="shared" si="15"/>
        <v>3.2919338310283268</v>
      </c>
      <c r="H247" s="29">
        <v>15180</v>
      </c>
      <c r="I247" s="28">
        <v>1</v>
      </c>
      <c r="J247" s="29">
        <v>341550</v>
      </c>
      <c r="K247" s="28">
        <v>0.33333333333333298</v>
      </c>
      <c r="L247" s="29">
        <v>1670699.2000000002</v>
      </c>
      <c r="M247" s="28">
        <v>3.78045442171757</v>
      </c>
      <c r="N247" s="29">
        <v>34018.400000000001</v>
      </c>
      <c r="O247" s="28">
        <v>3.8366825012346299</v>
      </c>
      <c r="P247" s="29">
        <v>80922.100000000006</v>
      </c>
      <c r="Q247" s="28">
        <v>5.8944258243421794</v>
      </c>
      <c r="R247" s="30"/>
      <c r="S247" s="31"/>
    </row>
    <row r="248" spans="1:19" ht="14.25" customHeight="1" thickBot="1" x14ac:dyDescent="0.25">
      <c r="A248" s="32" t="s">
        <v>29</v>
      </c>
      <c r="B248" s="33">
        <f t="shared" si="12"/>
        <v>7477330.2000000011</v>
      </c>
      <c r="C248" s="34">
        <f t="shared" si="13"/>
        <v>0.40956748987760294</v>
      </c>
      <c r="D248" s="35">
        <v>7017146</v>
      </c>
      <c r="E248" s="34">
        <v>0.14485744004756301</v>
      </c>
      <c r="F248" s="35">
        <f t="shared" si="14"/>
        <v>460184.19999999995</v>
      </c>
      <c r="G248" s="34">
        <f t="shared" si="15"/>
        <v>4.4460143459944934</v>
      </c>
      <c r="H248" s="35"/>
      <c r="I248" s="34"/>
      <c r="J248" s="35">
        <v>2884.2</v>
      </c>
      <c r="K248" s="34">
        <v>1.7368421052631602</v>
      </c>
      <c r="L248" s="35">
        <v>119451.2</v>
      </c>
      <c r="M248" s="34">
        <v>2.4621171658384298</v>
      </c>
      <c r="N248" s="35">
        <v>85287.9</v>
      </c>
      <c r="O248" s="34">
        <v>4.1880899517985597</v>
      </c>
      <c r="P248" s="35">
        <v>252560.9</v>
      </c>
      <c r="Q248" s="34">
        <v>5.5023557011398001</v>
      </c>
      <c r="R248" s="35"/>
      <c r="S248" s="34"/>
    </row>
    <row r="249" spans="1:19" ht="14.25" customHeight="1" x14ac:dyDescent="0.2">
      <c r="A249" s="26" t="s">
        <v>49</v>
      </c>
      <c r="B249" s="27">
        <f t="shared" si="12"/>
        <v>3978141.6999999997</v>
      </c>
      <c r="C249" s="28">
        <f t="shared" si="13"/>
        <v>0.39396099716608896</v>
      </c>
      <c r="D249" s="29">
        <v>3673424.3</v>
      </c>
      <c r="E249" s="28">
        <v>0.17330792089549796</v>
      </c>
      <c r="F249" s="29">
        <f t="shared" si="14"/>
        <v>304717.40000000002</v>
      </c>
      <c r="G249" s="28">
        <f t="shared" si="15"/>
        <v>3.0539744136698457</v>
      </c>
      <c r="H249" s="29"/>
      <c r="I249" s="28"/>
      <c r="J249" s="29">
        <v>47810.7</v>
      </c>
      <c r="K249" s="28">
        <v>1.4761904761904763</v>
      </c>
      <c r="L249" s="29">
        <v>46169.4</v>
      </c>
      <c r="M249" s="28">
        <v>1.5327791350981388</v>
      </c>
      <c r="N249" s="29">
        <v>203426.3</v>
      </c>
      <c r="O249" s="28">
        <v>3.6983541459486804</v>
      </c>
      <c r="P249" s="29">
        <v>6324.4</v>
      </c>
      <c r="Q249" s="28">
        <v>4.9003620896843962</v>
      </c>
      <c r="R249" s="30">
        <v>986.6</v>
      </c>
      <c r="S249" s="31">
        <v>6</v>
      </c>
    </row>
    <row r="250" spans="1:19" ht="14.25" customHeight="1" x14ac:dyDescent="0.2">
      <c r="A250" s="26" t="s">
        <v>19</v>
      </c>
      <c r="B250" s="27">
        <f t="shared" si="12"/>
        <v>4602593.8999999994</v>
      </c>
      <c r="C250" s="28">
        <f t="shared" si="13"/>
        <v>0.32815803019249651</v>
      </c>
      <c r="D250" s="29">
        <v>4444782.5</v>
      </c>
      <c r="E250" s="28">
        <v>0.11998242523678043</v>
      </c>
      <c r="F250" s="29">
        <f t="shared" si="14"/>
        <v>157811.40000000002</v>
      </c>
      <c r="G250" s="28">
        <f t="shared" si="15"/>
        <v>6.1914561558924124</v>
      </c>
      <c r="H250" s="29">
        <v>9244.5</v>
      </c>
      <c r="I250" s="28">
        <v>2.4096381632321924</v>
      </c>
      <c r="J250" s="29">
        <v>3415.6</v>
      </c>
      <c r="K250" s="28">
        <v>2.5</v>
      </c>
      <c r="L250" s="29">
        <v>301.7</v>
      </c>
      <c r="M250" s="28">
        <v>3</v>
      </c>
      <c r="N250" s="29">
        <v>69430</v>
      </c>
      <c r="O250" s="28">
        <v>4.7666021892553649</v>
      </c>
      <c r="P250" s="29">
        <v>75419.600000000006</v>
      </c>
      <c r="Q250" s="28">
        <v>8.146651188815639</v>
      </c>
      <c r="R250" s="30"/>
      <c r="S250" s="31"/>
    </row>
    <row r="251" spans="1:19" ht="14.25" customHeight="1" x14ac:dyDescent="0.2">
      <c r="A251" s="26" t="s">
        <v>20</v>
      </c>
      <c r="B251" s="27">
        <f t="shared" si="12"/>
        <v>6596865.3999999994</v>
      </c>
      <c r="C251" s="28">
        <f t="shared" si="13"/>
        <v>0.12875163225249375</v>
      </c>
      <c r="D251" s="29">
        <v>6391047.5999999996</v>
      </c>
      <c r="E251" s="28">
        <v>8.3267740331021786E-2</v>
      </c>
      <c r="F251" s="29">
        <f t="shared" si="14"/>
        <v>205817.80000000002</v>
      </c>
      <c r="G251" s="28">
        <f t="shared" si="15"/>
        <v>1.5411159579006286</v>
      </c>
      <c r="H251" s="29"/>
      <c r="I251" s="28"/>
      <c r="J251" s="29">
        <v>4481.1000000000004</v>
      </c>
      <c r="K251" s="28">
        <v>2.1562451183861109</v>
      </c>
      <c r="L251" s="29">
        <v>63056.4</v>
      </c>
      <c r="M251" s="28">
        <v>0</v>
      </c>
      <c r="N251" s="29">
        <v>110075.2</v>
      </c>
      <c r="O251" s="28">
        <v>2.0072096621218951</v>
      </c>
      <c r="P251" s="29">
        <v>28205.1</v>
      </c>
      <c r="Q251" s="28">
        <v>3.0697547961184326</v>
      </c>
      <c r="R251" s="29"/>
      <c r="S251" s="28"/>
    </row>
    <row r="252" spans="1:19" ht="14.25" customHeight="1" x14ac:dyDescent="0.2">
      <c r="A252" s="26" t="s">
        <v>21</v>
      </c>
      <c r="B252" s="27">
        <f t="shared" si="12"/>
        <v>6801248.8000000007</v>
      </c>
      <c r="C252" s="28">
        <f t="shared" si="13"/>
        <v>0.38388875157750441</v>
      </c>
      <c r="D252" s="29">
        <v>6232663</v>
      </c>
      <c r="E252" s="28">
        <v>9.0294057451846821E-2</v>
      </c>
      <c r="F252" s="29">
        <f t="shared" si="14"/>
        <v>568585.80000000005</v>
      </c>
      <c r="G252" s="28">
        <f t="shared" si="15"/>
        <v>3.602183663397855</v>
      </c>
      <c r="H252" s="29"/>
      <c r="I252" s="28"/>
      <c r="J252" s="29">
        <v>359835.4</v>
      </c>
      <c r="K252" s="28">
        <v>3.9075542595308854</v>
      </c>
      <c r="L252" s="29"/>
      <c r="M252" s="28"/>
      <c r="N252" s="29">
        <v>205924</v>
      </c>
      <c r="O252" s="28">
        <v>3.0582225966861563</v>
      </c>
      <c r="P252" s="29">
        <v>2826.4</v>
      </c>
      <c r="Q252" s="28">
        <v>4.3563189923577701</v>
      </c>
      <c r="R252" s="30"/>
      <c r="S252" s="31"/>
    </row>
    <row r="253" spans="1:19" ht="14.25" customHeight="1" x14ac:dyDescent="0.2">
      <c r="A253" s="26" t="s">
        <v>22</v>
      </c>
      <c r="B253" s="27">
        <f t="shared" si="12"/>
        <v>5925671.3000000007</v>
      </c>
      <c r="C253" s="28">
        <f t="shared" si="13"/>
        <v>0.7942302545536063</v>
      </c>
      <c r="D253" s="29">
        <v>4663680.4000000004</v>
      </c>
      <c r="E253" s="28">
        <v>8.1056912905095299E-2</v>
      </c>
      <c r="F253" s="29">
        <f t="shared" si="14"/>
        <v>1261990.8999999999</v>
      </c>
      <c r="G253" s="28">
        <f t="shared" si="15"/>
        <v>3.4297583992087421</v>
      </c>
      <c r="H253" s="29">
        <v>69.2</v>
      </c>
      <c r="I253" s="28">
        <v>9</v>
      </c>
      <c r="J253" s="29">
        <v>273194.40000000002</v>
      </c>
      <c r="K253" s="28">
        <v>3.43</v>
      </c>
      <c r="L253" s="29">
        <v>350139.2</v>
      </c>
      <c r="M253" s="28">
        <v>4.12</v>
      </c>
      <c r="N253" s="29">
        <v>631775.1</v>
      </c>
      <c r="O253" s="28">
        <v>3.036230888175238</v>
      </c>
      <c r="P253" s="29">
        <v>6813</v>
      </c>
      <c r="Q253" s="28">
        <v>4.3821693820637018</v>
      </c>
      <c r="R253" s="30"/>
      <c r="S253" s="31"/>
    </row>
    <row r="254" spans="1:19" ht="14.25" customHeight="1" x14ac:dyDescent="0.2">
      <c r="A254" s="26" t="s">
        <v>23</v>
      </c>
      <c r="B254" s="27">
        <f t="shared" ref="B254:B284" si="16">D254+H254+J254+L254+N254+P254+R254</f>
        <v>7460894.9000000004</v>
      </c>
      <c r="C254" s="28">
        <f t="shared" ref="C254:C284" si="17">(D254*E254+H254*I254+J254*K254+L254*M254+N254*O254+P254*Q254+R254*S254)/(D254+H254+J254+L254+N254+P254+R254)</f>
        <v>0.11350076208686441</v>
      </c>
      <c r="D254" s="29">
        <v>7024388</v>
      </c>
      <c r="E254" s="28">
        <v>5.7142478462180624E-2</v>
      </c>
      <c r="F254" s="29">
        <f t="shared" si="14"/>
        <v>436506.9</v>
      </c>
      <c r="G254" s="28">
        <f t="shared" si="15"/>
        <v>1.0204336220114736</v>
      </c>
      <c r="H254" s="29">
        <v>32865.699999999997</v>
      </c>
      <c r="I254" s="28">
        <v>0.01</v>
      </c>
      <c r="J254" s="29">
        <v>1653.4</v>
      </c>
      <c r="K254" s="28">
        <v>0</v>
      </c>
      <c r="L254" s="29">
        <v>107842.6</v>
      </c>
      <c r="M254" s="28">
        <v>0.83854803203928685</v>
      </c>
      <c r="N254" s="29">
        <v>284092.40000000002</v>
      </c>
      <c r="O254" s="28">
        <v>1.1165401115974944</v>
      </c>
      <c r="P254" s="29">
        <v>10052.799999999999</v>
      </c>
      <c r="Q254" s="28">
        <v>3.7269119051408564</v>
      </c>
      <c r="R254" s="30"/>
      <c r="S254" s="31"/>
    </row>
    <row r="255" spans="1:19" ht="14.25" customHeight="1" x14ac:dyDescent="0.2">
      <c r="A255" s="26" t="s">
        <v>24</v>
      </c>
      <c r="B255" s="27">
        <f t="shared" si="16"/>
        <v>6510402.2999999989</v>
      </c>
      <c r="C255" s="28">
        <f t="shared" si="17"/>
        <v>0.25854899765564415</v>
      </c>
      <c r="D255" s="29">
        <v>6255282.5</v>
      </c>
      <c r="E255" s="28">
        <v>0.12123384643299483</v>
      </c>
      <c r="F255" s="29">
        <f t="shared" si="14"/>
        <v>255119.8</v>
      </c>
      <c r="G255" s="28">
        <f t="shared" si="15"/>
        <v>3.6253792571176366</v>
      </c>
      <c r="H255" s="29">
        <v>5.1000000000000005</v>
      </c>
      <c r="I255" s="28">
        <v>2</v>
      </c>
      <c r="J255" s="29">
        <v>14273.7</v>
      </c>
      <c r="K255" s="28">
        <v>1.9047619047619049</v>
      </c>
      <c r="L255" s="29">
        <v>69989.100000000006</v>
      </c>
      <c r="M255" s="28">
        <v>1.03</v>
      </c>
      <c r="N255" s="29">
        <v>113962.1</v>
      </c>
      <c r="O255" s="28">
        <v>4.9176191733918557</v>
      </c>
      <c r="P255" s="29">
        <v>56889.8</v>
      </c>
      <c r="Q255" s="28">
        <v>4.6615887206493962</v>
      </c>
      <c r="R255" s="30"/>
      <c r="S255" s="31"/>
    </row>
    <row r="256" spans="1:19" ht="14.25" customHeight="1" x14ac:dyDescent="0.2">
      <c r="A256" s="26" t="s">
        <v>25</v>
      </c>
      <c r="B256" s="27">
        <f t="shared" si="16"/>
        <v>10388744.299999999</v>
      </c>
      <c r="C256" s="28">
        <f t="shared" si="17"/>
        <v>0.18262328191098129</v>
      </c>
      <c r="D256" s="29">
        <v>9982595.4999999981</v>
      </c>
      <c r="E256" s="28">
        <v>6.5961721778669699E-2</v>
      </c>
      <c r="F256" s="29">
        <f t="shared" ref="F256:F275" si="18">H256+J256+L256+N256+P256+R256</f>
        <v>406148.80000000005</v>
      </c>
      <c r="G256" s="28">
        <f t="shared" ref="G256:G275" si="19">(H256*I256+J256*K256+L256*M256+N256*O256+P256*Q256+R256*S256)/(H256+J256+L256+N256+P256+R256)</f>
        <v>3.0500087455632019</v>
      </c>
      <c r="H256" s="29">
        <v>2312.3000000000002</v>
      </c>
      <c r="I256" s="28">
        <v>0</v>
      </c>
      <c r="J256" s="29">
        <v>160252.6</v>
      </c>
      <c r="K256" s="28">
        <v>2.5796398935181082</v>
      </c>
      <c r="L256" s="29">
        <v>143708.70000000001</v>
      </c>
      <c r="M256" s="28">
        <v>1.3438699257595399</v>
      </c>
      <c r="N256" s="29">
        <v>55173.9</v>
      </c>
      <c r="O256" s="28">
        <v>7.9290987586521888</v>
      </c>
      <c r="P256" s="29">
        <v>17170.900000000001</v>
      </c>
      <c r="Q256" s="28">
        <v>3.3257598611604515</v>
      </c>
      <c r="R256" s="30">
        <v>27530.400000000001</v>
      </c>
      <c r="S256" s="31">
        <v>5</v>
      </c>
    </row>
    <row r="257" spans="1:19" ht="14.25" customHeight="1" x14ac:dyDescent="0.2">
      <c r="A257" s="26" t="s">
        <v>26</v>
      </c>
      <c r="B257" s="27">
        <f t="shared" si="16"/>
        <v>9930694.9000000004</v>
      </c>
      <c r="C257" s="28">
        <f t="shared" si="17"/>
        <v>0.12701763992366735</v>
      </c>
      <c r="D257" s="29">
        <v>9632388.1999999993</v>
      </c>
      <c r="E257" s="28">
        <v>6.510556322885741E-2</v>
      </c>
      <c r="F257" s="29">
        <f t="shared" si="18"/>
        <v>298306.7</v>
      </c>
      <c r="G257" s="28">
        <f t="shared" si="19"/>
        <v>2.1261720571478948</v>
      </c>
      <c r="H257" s="29">
        <v>48220</v>
      </c>
      <c r="I257" s="28">
        <v>0.2</v>
      </c>
      <c r="J257" s="29">
        <v>13586.9</v>
      </c>
      <c r="K257" s="28">
        <v>0.8</v>
      </c>
      <c r="L257" s="29">
        <v>68440</v>
      </c>
      <c r="M257" s="28">
        <v>3.000771478667446</v>
      </c>
      <c r="N257" s="29">
        <v>164509.4</v>
      </c>
      <c r="O257" s="28">
        <v>2.4416923896142104</v>
      </c>
      <c r="P257" s="29">
        <v>3550.4</v>
      </c>
      <c r="Q257" s="28">
        <v>1.8825202794051377</v>
      </c>
      <c r="R257" s="30"/>
      <c r="S257" s="31"/>
    </row>
    <row r="258" spans="1:19" ht="14.25" customHeight="1" x14ac:dyDescent="0.2">
      <c r="A258" s="26" t="s">
        <v>27</v>
      </c>
      <c r="B258" s="27">
        <f t="shared" si="16"/>
        <v>10194895.200000001</v>
      </c>
      <c r="C258" s="28">
        <f t="shared" si="17"/>
        <v>0.14833257285469692</v>
      </c>
      <c r="D258" s="29">
        <v>9861797.8000000007</v>
      </c>
      <c r="E258" s="28">
        <v>5.7985027638672533E-2</v>
      </c>
      <c r="F258" s="29">
        <f t="shared" si="18"/>
        <v>333097.40000000002</v>
      </c>
      <c r="G258" s="28">
        <f t="shared" si="19"/>
        <v>2.8231935073645129</v>
      </c>
      <c r="H258" s="29">
        <v>19.7</v>
      </c>
      <c r="I258" s="28">
        <v>2</v>
      </c>
      <c r="J258" s="29">
        <v>326.8</v>
      </c>
      <c r="K258" s="28">
        <v>1.75</v>
      </c>
      <c r="L258" s="29">
        <v>160251.29999999999</v>
      </c>
      <c r="M258" s="28">
        <v>2.7145723123618968</v>
      </c>
      <c r="N258" s="29">
        <v>61423.1</v>
      </c>
      <c r="O258" s="28">
        <v>2.1686918276674416</v>
      </c>
      <c r="P258" s="29">
        <v>111076.5</v>
      </c>
      <c r="Q258" s="28">
        <v>3.3451324087453242</v>
      </c>
      <c r="R258" s="29"/>
      <c r="S258" s="28"/>
    </row>
    <row r="259" spans="1:19" ht="14.25" customHeight="1" x14ac:dyDescent="0.2">
      <c r="A259" s="26" t="s">
        <v>28</v>
      </c>
      <c r="B259" s="27">
        <f t="shared" si="16"/>
        <v>10683514.200000001</v>
      </c>
      <c r="C259" s="28">
        <f t="shared" si="17"/>
        <v>0.23244624760268481</v>
      </c>
      <c r="D259" s="29">
        <v>10177948</v>
      </c>
      <c r="E259" s="28">
        <v>6.5802894945032137E-2</v>
      </c>
      <c r="F259" s="29">
        <f t="shared" si="18"/>
        <v>505566.2</v>
      </c>
      <c r="G259" s="28">
        <f t="shared" si="19"/>
        <v>3.5872737220170179</v>
      </c>
      <c r="H259" s="29"/>
      <c r="I259" s="28"/>
      <c r="J259" s="29">
        <v>25191.3</v>
      </c>
      <c r="K259" s="28">
        <v>0.52159674173226467</v>
      </c>
      <c r="L259" s="29">
        <v>347551</v>
      </c>
      <c r="M259" s="28">
        <v>3.4875052869938514</v>
      </c>
      <c r="N259" s="29">
        <v>74335.600000000006</v>
      </c>
      <c r="O259" s="28">
        <v>4.7663420218576293</v>
      </c>
      <c r="P259" s="29">
        <v>58488.3</v>
      </c>
      <c r="Q259" s="28">
        <v>4.0019935611053832</v>
      </c>
      <c r="R259" s="30"/>
      <c r="S259" s="31"/>
    </row>
    <row r="260" spans="1:19" ht="14.25" customHeight="1" thickBot="1" x14ac:dyDescent="0.25">
      <c r="A260" s="32" t="s">
        <v>29</v>
      </c>
      <c r="B260" s="33">
        <f t="shared" si="16"/>
        <v>14878039.600000001</v>
      </c>
      <c r="C260" s="34">
        <f t="shared" si="17"/>
        <v>0.22724557951841984</v>
      </c>
      <c r="D260" s="35">
        <v>14334223.300000001</v>
      </c>
      <c r="E260" s="34">
        <v>8.9657817804470796E-2</v>
      </c>
      <c r="F260" s="35">
        <f t="shared" si="18"/>
        <v>543816.30000000005</v>
      </c>
      <c r="G260" s="34">
        <f t="shared" si="19"/>
        <v>3.8538630600075794</v>
      </c>
      <c r="H260" s="35"/>
      <c r="I260" s="34"/>
      <c r="J260" s="35">
        <v>12969.5</v>
      </c>
      <c r="K260" s="34">
        <v>2.325274682909904</v>
      </c>
      <c r="L260" s="35">
        <v>118750.2</v>
      </c>
      <c r="M260" s="34">
        <v>3.1450187031263948</v>
      </c>
      <c r="N260" s="35">
        <v>188973.8</v>
      </c>
      <c r="O260" s="34">
        <v>3.9372910424619709</v>
      </c>
      <c r="P260" s="35">
        <v>223122.8</v>
      </c>
      <c r="Q260" s="34">
        <v>4.2493167439634139</v>
      </c>
      <c r="R260" s="35"/>
      <c r="S260" s="34"/>
    </row>
    <row r="261" spans="1:19" ht="14.25" customHeight="1" x14ac:dyDescent="0.2">
      <c r="A261" s="26" t="s">
        <v>50</v>
      </c>
      <c r="B261" s="27">
        <f t="shared" si="16"/>
        <v>8610852.3000000007</v>
      </c>
      <c r="C261" s="28">
        <f t="shared" si="17"/>
        <v>0.39125128658866903</v>
      </c>
      <c r="D261" s="29">
        <v>7868327.5999999996</v>
      </c>
      <c r="E261" s="28">
        <v>0.1389845129224157</v>
      </c>
      <c r="F261" s="29">
        <f t="shared" si="18"/>
        <v>742524.70000000007</v>
      </c>
      <c r="G261" s="28">
        <f t="shared" si="19"/>
        <v>3.0644520808533366</v>
      </c>
      <c r="H261" s="29">
        <v>8.9</v>
      </c>
      <c r="I261" s="28">
        <v>9</v>
      </c>
      <c r="J261" s="29"/>
      <c r="K261" s="28"/>
      <c r="L261" s="29">
        <v>355260.1</v>
      </c>
      <c r="M261" s="28">
        <v>3.4999204104260513</v>
      </c>
      <c r="N261" s="29">
        <v>351726.8</v>
      </c>
      <c r="O261" s="28">
        <v>2.3161844761331811</v>
      </c>
      <c r="P261" s="29">
        <v>14788.8</v>
      </c>
      <c r="Q261" s="28">
        <v>3.4745370144974577</v>
      </c>
      <c r="R261" s="30">
        <v>20740.100000000002</v>
      </c>
      <c r="S261" s="31">
        <v>8</v>
      </c>
    </row>
    <row r="262" spans="1:19" ht="14.25" customHeight="1" x14ac:dyDescent="0.2">
      <c r="A262" s="26" t="s">
        <v>19</v>
      </c>
      <c r="B262" s="27">
        <f t="shared" si="16"/>
        <v>7234754.5999999996</v>
      </c>
      <c r="C262" s="28">
        <f t="shared" si="17"/>
        <v>0.2892371616861753</v>
      </c>
      <c r="D262" s="29">
        <v>6859651.5</v>
      </c>
      <c r="E262" s="28">
        <v>0.20266276559384977</v>
      </c>
      <c r="F262" s="29">
        <f t="shared" si="18"/>
        <v>375103.1</v>
      </c>
      <c r="G262" s="28">
        <f t="shared" si="19"/>
        <v>1.8724557115097162</v>
      </c>
      <c r="H262" s="29">
        <v>8.9</v>
      </c>
      <c r="I262" s="28">
        <v>9</v>
      </c>
      <c r="J262" s="29">
        <v>181742.2</v>
      </c>
      <c r="K262" s="28">
        <v>0.80905274064031363</v>
      </c>
      <c r="L262" s="29">
        <v>37542.6</v>
      </c>
      <c r="M262" s="28">
        <v>1.668107696323643</v>
      </c>
      <c r="N262" s="29">
        <v>22372.3</v>
      </c>
      <c r="O262" s="28">
        <v>3.2379102729714879</v>
      </c>
      <c r="P262" s="29">
        <v>133437.1</v>
      </c>
      <c r="Q262" s="28">
        <v>3.1489009953004081</v>
      </c>
      <c r="R262" s="30"/>
      <c r="S262" s="31"/>
    </row>
    <row r="263" spans="1:19" ht="14.25" customHeight="1" x14ac:dyDescent="0.2">
      <c r="A263" s="26" t="s">
        <v>20</v>
      </c>
      <c r="B263" s="27">
        <f t="shared" si="16"/>
        <v>10997162.5</v>
      </c>
      <c r="C263" s="28">
        <f t="shared" si="17"/>
        <v>0.14781093204724399</v>
      </c>
      <c r="D263" s="29">
        <v>10745685.1</v>
      </c>
      <c r="E263" s="28">
        <v>4.4537205822270005E-2</v>
      </c>
      <c r="F263" s="29">
        <f t="shared" si="18"/>
        <v>251477.4</v>
      </c>
      <c r="G263" s="28">
        <f t="shared" si="19"/>
        <v>4.560720168094627</v>
      </c>
      <c r="H263" s="29">
        <v>2058.1999999999998</v>
      </c>
      <c r="I263" s="28">
        <v>11.499999999999998</v>
      </c>
      <c r="J263" s="29">
        <v>13035.3</v>
      </c>
      <c r="K263" s="28">
        <v>1</v>
      </c>
      <c r="L263" s="29">
        <v>15111.4</v>
      </c>
      <c r="M263" s="28">
        <v>6.2583480021705462</v>
      </c>
      <c r="N263" s="29">
        <v>60074.2</v>
      </c>
      <c r="O263" s="28">
        <v>5.6484519144657774</v>
      </c>
      <c r="P263" s="29">
        <v>161198.29999999999</v>
      </c>
      <c r="Q263" s="28">
        <v>4.1955456105926672</v>
      </c>
      <c r="R263" s="29"/>
      <c r="S263" s="28"/>
    </row>
    <row r="264" spans="1:19" ht="14.25" customHeight="1" x14ac:dyDescent="0.2">
      <c r="A264" s="26" t="s">
        <v>21</v>
      </c>
      <c r="B264" s="27">
        <f t="shared" si="16"/>
        <v>7040439.7000000002</v>
      </c>
      <c r="C264" s="28">
        <f t="shared" si="17"/>
        <v>0.13128330266076996</v>
      </c>
      <c r="D264" s="29">
        <v>6834778.5</v>
      </c>
      <c r="E264" s="28">
        <v>2.3273988469414201E-2</v>
      </c>
      <c r="F264" s="29">
        <f t="shared" si="18"/>
        <v>205661.2</v>
      </c>
      <c r="G264" s="28">
        <f t="shared" si="19"/>
        <v>3.7207777645953657</v>
      </c>
      <c r="H264" s="29">
        <v>4530.4000000000005</v>
      </c>
      <c r="I264" s="28">
        <v>1.5</v>
      </c>
      <c r="J264" s="29">
        <v>849</v>
      </c>
      <c r="K264" s="28">
        <v>10.38</v>
      </c>
      <c r="L264" s="29">
        <v>136198.1</v>
      </c>
      <c r="M264" s="28">
        <v>3.4748469325196201</v>
      </c>
      <c r="N264" s="29">
        <v>37136</v>
      </c>
      <c r="O264" s="28">
        <v>5.1421127746660913</v>
      </c>
      <c r="P264" s="29">
        <v>26947.7</v>
      </c>
      <c r="Q264" s="28">
        <v>3.1685950934588103</v>
      </c>
      <c r="R264" s="30"/>
      <c r="S264" s="31"/>
    </row>
    <row r="265" spans="1:19" ht="14.25" customHeight="1" x14ac:dyDescent="0.2">
      <c r="A265" s="26" t="s">
        <v>22</v>
      </c>
      <c r="B265" s="27">
        <f t="shared" si="16"/>
        <v>8842268.3000000007</v>
      </c>
      <c r="C265" s="28">
        <f t="shared" si="17"/>
        <v>0.12772690792474592</v>
      </c>
      <c r="D265" s="29">
        <v>8291345.5999999996</v>
      </c>
      <c r="E265" s="28">
        <v>3.0537862394736003E-2</v>
      </c>
      <c r="F265" s="29">
        <f t="shared" si="18"/>
        <v>550922.69999999995</v>
      </c>
      <c r="G265" s="28">
        <f t="shared" si="19"/>
        <v>1.5904148041095425</v>
      </c>
      <c r="H265" s="29"/>
      <c r="I265" s="28"/>
      <c r="J265" s="29">
        <v>219947.3</v>
      </c>
      <c r="K265" s="28">
        <v>0.79878248107614913</v>
      </c>
      <c r="L265" s="29">
        <v>232617.9</v>
      </c>
      <c r="M265" s="28">
        <v>1.1540976425287999</v>
      </c>
      <c r="N265" s="29">
        <v>88069.4</v>
      </c>
      <c r="O265" s="28">
        <v>4.1441260869269003</v>
      </c>
      <c r="P265" s="29">
        <v>10288.1</v>
      </c>
      <c r="Q265" s="28">
        <v>6.5192892759595997</v>
      </c>
      <c r="R265" s="30"/>
      <c r="S265" s="31"/>
    </row>
    <row r="266" spans="1:19" ht="14.25" customHeight="1" x14ac:dyDescent="0.2">
      <c r="A266" s="26" t="s">
        <v>23</v>
      </c>
      <c r="B266" s="27">
        <f t="shared" si="16"/>
        <v>7044107.7999999998</v>
      </c>
      <c r="C266" s="28">
        <f t="shared" si="17"/>
        <v>0.17283893383914425</v>
      </c>
      <c r="D266" s="29">
        <v>6826794.0999999996</v>
      </c>
      <c r="E266" s="28">
        <v>9.9993349294070596E-2</v>
      </c>
      <c r="F266" s="29">
        <f t="shared" si="18"/>
        <v>217313.7</v>
      </c>
      <c r="G266" s="28">
        <f t="shared" si="19"/>
        <v>2.4612441599402142</v>
      </c>
      <c r="H266" s="29">
        <v>518.5</v>
      </c>
      <c r="I266" s="28">
        <v>0</v>
      </c>
      <c r="J266" s="29">
        <v>56891.4</v>
      </c>
      <c r="K266" s="28">
        <v>2.0597269534586897</v>
      </c>
      <c r="L266" s="29">
        <v>1837.6</v>
      </c>
      <c r="M266" s="28">
        <v>1.4356633652590298</v>
      </c>
      <c r="N266" s="29">
        <v>90828</v>
      </c>
      <c r="O266" s="28">
        <v>1.29817457171797</v>
      </c>
      <c r="P266" s="29">
        <v>67238.2</v>
      </c>
      <c r="Q266" s="28">
        <v>4.4191032776011294</v>
      </c>
      <c r="R266" s="30"/>
      <c r="S266" s="31"/>
    </row>
    <row r="267" spans="1:19" ht="14.25" customHeight="1" x14ac:dyDescent="0.2">
      <c r="A267" s="26" t="s">
        <v>24</v>
      </c>
      <c r="B267" s="27">
        <f t="shared" si="16"/>
        <v>8600097.5999999978</v>
      </c>
      <c r="C267" s="28">
        <f t="shared" si="17"/>
        <v>0.13394305292535286</v>
      </c>
      <c r="D267" s="29">
        <v>8396252.1999999993</v>
      </c>
      <c r="E267" s="28">
        <v>7.6264669372365895E-2</v>
      </c>
      <c r="F267" s="29">
        <f t="shared" si="18"/>
        <v>203845.4</v>
      </c>
      <c r="G267" s="28">
        <f t="shared" si="19"/>
        <v>2.5096761074814538</v>
      </c>
      <c r="H267" s="29"/>
      <c r="I267" s="28"/>
      <c r="J267" s="29">
        <v>17252.2</v>
      </c>
      <c r="K267" s="28">
        <v>4.8823222545530394</v>
      </c>
      <c r="L267" s="29">
        <v>7.1</v>
      </c>
      <c r="M267" s="28">
        <v>9</v>
      </c>
      <c r="N267" s="29">
        <v>76077.7</v>
      </c>
      <c r="O267" s="28">
        <v>4.2428280560532192</v>
      </c>
      <c r="P267" s="29">
        <v>110508.4</v>
      </c>
      <c r="Q267" s="28">
        <v>0.94568946794994801</v>
      </c>
      <c r="R267" s="30"/>
      <c r="S267" s="31"/>
    </row>
    <row r="268" spans="1:19" ht="14.25" customHeight="1" x14ac:dyDescent="0.2">
      <c r="A268" s="26" t="s">
        <v>25</v>
      </c>
      <c r="B268" s="27">
        <f t="shared" si="16"/>
        <v>11010054.199999997</v>
      </c>
      <c r="C268" s="28">
        <f t="shared" si="17"/>
        <v>0.24720454346173878</v>
      </c>
      <c r="D268" s="29">
        <v>10482770.199999999</v>
      </c>
      <c r="E268" s="28">
        <v>4.1889695244869497E-2</v>
      </c>
      <c r="F268" s="29">
        <f t="shared" si="18"/>
        <v>527284</v>
      </c>
      <c r="G268" s="28">
        <f t="shared" si="19"/>
        <v>4.3290055700533285</v>
      </c>
      <c r="H268" s="29">
        <v>360.6</v>
      </c>
      <c r="I268" s="28">
        <v>9</v>
      </c>
      <c r="J268" s="29">
        <v>4258.1000000000004</v>
      </c>
      <c r="K268" s="28">
        <v>9.9983091049998798</v>
      </c>
      <c r="L268" s="29">
        <v>60126.7</v>
      </c>
      <c r="M268" s="28">
        <v>1.2359255538720699</v>
      </c>
      <c r="N268" s="29">
        <v>371735.7</v>
      </c>
      <c r="O268" s="28">
        <v>5.1249448869183105</v>
      </c>
      <c r="P268" s="29">
        <v>90802.9</v>
      </c>
      <c r="Q268" s="28">
        <v>2.8342605026932004</v>
      </c>
      <c r="R268" s="30"/>
      <c r="S268" s="31"/>
    </row>
    <row r="269" spans="1:19" ht="14.25" customHeight="1" x14ac:dyDescent="0.2">
      <c r="A269" s="26" t="s">
        <v>26</v>
      </c>
      <c r="B269" s="27">
        <f t="shared" si="16"/>
        <v>8707766.8999999985</v>
      </c>
      <c r="C269" s="28">
        <f t="shared" si="17"/>
        <v>0.10285749392304014</v>
      </c>
      <c r="D269" s="29">
        <v>8505727.1999999993</v>
      </c>
      <c r="E269" s="28">
        <v>5.2511167534270299E-2</v>
      </c>
      <c r="F269" s="29">
        <f t="shared" si="18"/>
        <v>202039.7</v>
      </c>
      <c r="G269" s="28">
        <f t="shared" si="19"/>
        <v>2.2224019091297409</v>
      </c>
      <c r="H269" s="29">
        <v>13731.7</v>
      </c>
      <c r="I269" s="28">
        <v>1.5</v>
      </c>
      <c r="J269" s="29">
        <v>75730.400000000009</v>
      </c>
      <c r="K269" s="28">
        <v>2.6310078251270301</v>
      </c>
      <c r="L269" s="29">
        <v>75522.600000000006</v>
      </c>
      <c r="M269" s="28">
        <v>2.0908839208395902</v>
      </c>
      <c r="N269" s="29">
        <v>7874.6</v>
      </c>
      <c r="O269" s="28">
        <v>3.05475198740253</v>
      </c>
      <c r="P269" s="29">
        <v>29180.400000000001</v>
      </c>
      <c r="Q269" s="28">
        <v>1.61768344505216</v>
      </c>
      <c r="R269" s="30"/>
      <c r="S269" s="31"/>
    </row>
    <row r="270" spans="1:19" ht="14.25" customHeight="1" x14ac:dyDescent="0.2">
      <c r="A270" s="26" t="s">
        <v>27</v>
      </c>
      <c r="B270" s="27">
        <f t="shared" si="16"/>
        <v>12244931.1</v>
      </c>
      <c r="C270" s="28">
        <f t="shared" si="17"/>
        <v>7.8129202621646465E-2</v>
      </c>
      <c r="D270" s="29">
        <v>11981153.199999999</v>
      </c>
      <c r="E270" s="28">
        <v>4.9508009963515003E-2</v>
      </c>
      <c r="F270" s="29">
        <f t="shared" si="18"/>
        <v>263777.90000000002</v>
      </c>
      <c r="G270" s="28">
        <f t="shared" si="19"/>
        <v>1.378142941467047</v>
      </c>
      <c r="H270" s="29">
        <v>2728.1</v>
      </c>
      <c r="I270" s="28">
        <v>0.02</v>
      </c>
      <c r="J270" s="29"/>
      <c r="K270" s="28"/>
      <c r="L270" s="29">
        <v>127132</v>
      </c>
      <c r="M270" s="28">
        <v>2.4054054054054101</v>
      </c>
      <c r="N270" s="29">
        <v>116108.3</v>
      </c>
      <c r="O270" s="28">
        <v>0.34130487656782499</v>
      </c>
      <c r="P270" s="29">
        <v>17809.5</v>
      </c>
      <c r="Q270" s="28">
        <v>1.0127606052949298</v>
      </c>
      <c r="R270" s="29"/>
      <c r="S270" s="28"/>
    </row>
    <row r="271" spans="1:19" ht="14.25" customHeight="1" x14ac:dyDescent="0.2">
      <c r="A271" s="26" t="s">
        <v>28</v>
      </c>
      <c r="B271" s="27">
        <f t="shared" si="16"/>
        <v>14623215.400000002</v>
      </c>
      <c r="C271" s="28">
        <f t="shared" si="17"/>
        <v>9.4525788630590857E-2</v>
      </c>
      <c r="D271" s="29">
        <v>14316477.300000001</v>
      </c>
      <c r="E271" s="28">
        <v>3.9443057615856397E-2</v>
      </c>
      <c r="F271" s="29">
        <f t="shared" si="18"/>
        <v>306738.09999999998</v>
      </c>
      <c r="G271" s="28">
        <f t="shared" si="19"/>
        <v>2.6654182476842654</v>
      </c>
      <c r="H271" s="29">
        <v>1052</v>
      </c>
      <c r="I271" s="28">
        <v>0.04</v>
      </c>
      <c r="J271" s="29">
        <v>34537.800000000003</v>
      </c>
      <c r="K271" s="28">
        <v>1.9865039174469699</v>
      </c>
      <c r="L271" s="29">
        <v>72619.400000000009</v>
      </c>
      <c r="M271" s="28">
        <v>1.0284939561604798</v>
      </c>
      <c r="N271" s="29">
        <v>92872.3</v>
      </c>
      <c r="O271" s="28">
        <v>3.6764900729280998</v>
      </c>
      <c r="P271" s="29">
        <v>105656.6</v>
      </c>
      <c r="Q271" s="28">
        <v>3.1498370286380601</v>
      </c>
      <c r="R271" s="30"/>
      <c r="S271" s="31"/>
    </row>
    <row r="272" spans="1:19" ht="14.25" customHeight="1" thickBot="1" x14ac:dyDescent="0.25">
      <c r="A272" s="32" t="s">
        <v>29</v>
      </c>
      <c r="B272" s="33">
        <f t="shared" si="16"/>
        <v>13990670.500000002</v>
      </c>
      <c r="C272" s="34">
        <f t="shared" si="17"/>
        <v>9.3720991213394653E-2</v>
      </c>
      <c r="D272" s="35">
        <v>13785682.300000001</v>
      </c>
      <c r="E272" s="34">
        <v>7.6822713881923702E-2</v>
      </c>
      <c r="F272" s="35">
        <f t="shared" si="18"/>
        <v>204988.2</v>
      </c>
      <c r="G272" s="34">
        <f t="shared" si="19"/>
        <v>1.2301487597822711</v>
      </c>
      <c r="H272" s="35">
        <v>3755.3</v>
      </c>
      <c r="I272" s="34">
        <v>0</v>
      </c>
      <c r="J272" s="35">
        <v>20651.900000000001</v>
      </c>
      <c r="K272" s="34">
        <v>1</v>
      </c>
      <c r="L272" s="35">
        <v>137686.5</v>
      </c>
      <c r="M272" s="34">
        <v>1.2004248782560398</v>
      </c>
      <c r="N272" s="35">
        <v>27072.5</v>
      </c>
      <c r="O272" s="34">
        <v>0.59404931203250499</v>
      </c>
      <c r="P272" s="35">
        <v>15822</v>
      </c>
      <c r="Q272" s="34">
        <v>3.1695980280621892</v>
      </c>
      <c r="R272" s="35"/>
      <c r="S272" s="34"/>
    </row>
    <row r="273" spans="1:19" ht="14.25" customHeight="1" x14ac:dyDescent="0.2">
      <c r="A273" s="26" t="s">
        <v>68</v>
      </c>
      <c r="B273" s="27">
        <f t="shared" si="16"/>
        <v>12408756.399999999</v>
      </c>
      <c r="C273" s="28">
        <f t="shared" si="17"/>
        <v>6.9401913958114292E-2</v>
      </c>
      <c r="D273" s="29">
        <v>12187457.6</v>
      </c>
      <c r="E273" s="28">
        <v>1.5091396092323598E-2</v>
      </c>
      <c r="F273" s="29">
        <f t="shared" si="18"/>
        <v>221298.80000000002</v>
      </c>
      <c r="G273" s="28">
        <f t="shared" si="19"/>
        <v>3.0604128626092879</v>
      </c>
      <c r="H273" s="29"/>
      <c r="I273" s="28"/>
      <c r="J273" s="29">
        <v>78648.5</v>
      </c>
      <c r="K273" s="28">
        <v>2.60695652173913</v>
      </c>
      <c r="L273" s="29">
        <v>59449.8</v>
      </c>
      <c r="M273" s="28">
        <v>1.0011303654511898</v>
      </c>
      <c r="N273" s="29">
        <v>71293.2</v>
      </c>
      <c r="O273" s="28">
        <v>5.2601804940723698</v>
      </c>
      <c r="P273" s="29">
        <v>10847.2</v>
      </c>
      <c r="Q273" s="28">
        <v>3.1823949037539605</v>
      </c>
      <c r="R273" s="30">
        <v>1060.0999999999999</v>
      </c>
      <c r="S273" s="31">
        <v>3</v>
      </c>
    </row>
    <row r="274" spans="1:19" ht="14.25" customHeight="1" x14ac:dyDescent="0.2">
      <c r="A274" s="26" t="s">
        <v>19</v>
      </c>
      <c r="B274" s="27">
        <f t="shared" si="16"/>
        <v>6679821.5</v>
      </c>
      <c r="C274" s="28">
        <f t="shared" si="17"/>
        <v>8.95053394765115E-2</v>
      </c>
      <c r="D274" s="29">
        <v>6071188.5</v>
      </c>
      <c r="E274" s="28">
        <v>2.9374499902284402E-2</v>
      </c>
      <c r="F274" s="29">
        <f t="shared" si="18"/>
        <v>608633</v>
      </c>
      <c r="G274" s="28">
        <f t="shared" si="19"/>
        <v>0.68931780728287817</v>
      </c>
      <c r="H274" s="29">
        <v>416870.2</v>
      </c>
      <c r="I274" s="28">
        <v>0.53081150919398901</v>
      </c>
      <c r="J274" s="29">
        <v>136172</v>
      </c>
      <c r="K274" s="28">
        <v>1</v>
      </c>
      <c r="L274" s="29">
        <v>8.4</v>
      </c>
      <c r="M274" s="28">
        <v>9</v>
      </c>
      <c r="N274" s="29">
        <v>50827.1</v>
      </c>
      <c r="O274" s="28">
        <v>0.97064744988401908</v>
      </c>
      <c r="P274" s="29">
        <v>4755.3</v>
      </c>
      <c r="Q274" s="28">
        <v>2.6663449204046001</v>
      </c>
      <c r="R274" s="30"/>
      <c r="S274" s="31"/>
    </row>
    <row r="275" spans="1:19" ht="14.25" customHeight="1" x14ac:dyDescent="0.2">
      <c r="A275" s="26" t="s">
        <v>20</v>
      </c>
      <c r="B275" s="27">
        <f t="shared" si="16"/>
        <v>8146378.1000000006</v>
      </c>
      <c r="C275" s="28">
        <f t="shared" si="17"/>
        <v>5.2225984084878212E-2</v>
      </c>
      <c r="D275" s="29">
        <v>7816321.0999999996</v>
      </c>
      <c r="E275" s="28">
        <v>2.4875435452619801E-2</v>
      </c>
      <c r="F275" s="29">
        <f t="shared" si="18"/>
        <v>330057.00000000006</v>
      </c>
      <c r="G275" s="28">
        <f t="shared" si="19"/>
        <v>0.6999343204355617</v>
      </c>
      <c r="H275" s="29">
        <v>264281</v>
      </c>
      <c r="I275" s="28">
        <v>0.582676204494459</v>
      </c>
      <c r="J275" s="29">
        <v>18993.400000000001</v>
      </c>
      <c r="K275" s="28">
        <v>1.25</v>
      </c>
      <c r="L275" s="29"/>
      <c r="M275" s="28"/>
      <c r="N275" s="29">
        <v>31031.200000000001</v>
      </c>
      <c r="O275" s="28">
        <v>1.5171130023975901</v>
      </c>
      <c r="P275" s="29">
        <v>15751.4</v>
      </c>
      <c r="Q275" s="28">
        <v>0.394148139213022</v>
      </c>
      <c r="R275" s="29"/>
      <c r="S275" s="28"/>
    </row>
    <row r="276" spans="1:19" ht="14.25" customHeight="1" x14ac:dyDescent="0.2">
      <c r="A276" s="26" t="s">
        <v>21</v>
      </c>
      <c r="B276" s="27">
        <f t="shared" si="16"/>
        <v>7527283.9000000004</v>
      </c>
      <c r="C276" s="28">
        <f t="shared" si="17"/>
        <v>0.13289528710349291</v>
      </c>
      <c r="D276" s="29">
        <v>7429407.9000000004</v>
      </c>
      <c r="E276" s="28">
        <v>9.4459858503663507E-2</v>
      </c>
      <c r="F276" s="29">
        <f t="shared" ref="F276" si="20">H276+J276+L276+N276+P276+R276</f>
        <v>97876.000000000015</v>
      </c>
      <c r="G276" s="28">
        <f t="shared" ref="G276:G287" si="21">(H276*I276+J276*K276+L276*M276+N276*O276+P276*Q276+R276*S276)/(H276+J276+L276+N276+P276+R276)</f>
        <v>3.0503875924639332</v>
      </c>
      <c r="H276" s="29"/>
      <c r="I276" s="28"/>
      <c r="J276" s="29">
        <v>6.8</v>
      </c>
      <c r="K276" s="28">
        <v>9</v>
      </c>
      <c r="L276" s="29"/>
      <c r="M276" s="28"/>
      <c r="N276" s="29">
        <v>62433.4</v>
      </c>
      <c r="O276" s="28">
        <v>2.3234431570281298</v>
      </c>
      <c r="P276" s="29">
        <v>21679</v>
      </c>
      <c r="Q276" s="28">
        <v>2.00118455648323</v>
      </c>
      <c r="R276" s="30">
        <v>13756.8</v>
      </c>
      <c r="S276" s="31">
        <v>8</v>
      </c>
    </row>
    <row r="277" spans="1:19" ht="14.25" customHeight="1" x14ac:dyDescent="0.2">
      <c r="A277" s="26" t="s">
        <v>22</v>
      </c>
      <c r="B277" s="27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9">
        <v>10027477.199999999</v>
      </c>
      <c r="E277" s="28">
        <v>5.5271915253020998E-2</v>
      </c>
      <c r="F277" s="29">
        <f t="shared" ref="F277:F284" si="24">H277+J277+L277+N277+P277+R277</f>
        <v>395622.89999999997</v>
      </c>
      <c r="G277" s="28">
        <f t="shared" ref="G277:G284" si="25">(H277*I277+J277*K277+L277*M277+N277*O277+P277*Q277+R277*S277)/(H277+J277+L277+N277+P277+R277)</f>
        <v>2.3103143700731179</v>
      </c>
      <c r="H277" s="29">
        <v>1732.9</v>
      </c>
      <c r="I277" s="28">
        <v>0.90595937445899888</v>
      </c>
      <c r="J277" s="29"/>
      <c r="K277" s="28"/>
      <c r="L277" s="29">
        <v>164856.1</v>
      </c>
      <c r="M277" s="28">
        <v>0.89010082126169399</v>
      </c>
      <c r="N277" s="29">
        <v>186388.8</v>
      </c>
      <c r="O277" s="28">
        <v>3.2764596316946104</v>
      </c>
      <c r="P277" s="29">
        <v>42645.1</v>
      </c>
      <c r="Q277" s="28">
        <v>3.6348702430056399</v>
      </c>
      <c r="R277" s="30"/>
      <c r="S277" s="31"/>
    </row>
    <row r="278" spans="1:19" ht="14.25" customHeight="1" x14ac:dyDescent="0.2">
      <c r="A278" s="26" t="s">
        <v>23</v>
      </c>
      <c r="B278" s="27">
        <f t="shared" si="16"/>
        <v>8746300.8000000007</v>
      </c>
      <c r="C278" s="28">
        <f t="shared" si="17"/>
        <v>0.13489707317178021</v>
      </c>
      <c r="D278" s="29">
        <v>8654487.5</v>
      </c>
      <c r="E278" s="28">
        <v>9.7526213077319707E-2</v>
      </c>
      <c r="F278" s="29">
        <f t="shared" si="24"/>
        <v>91813.299999999988</v>
      </c>
      <c r="G278" s="28">
        <f t="shared" si="25"/>
        <v>3.6575418485121456</v>
      </c>
      <c r="H278" s="29">
        <v>535.29999999999995</v>
      </c>
      <c r="I278" s="28">
        <v>0.01</v>
      </c>
      <c r="J278" s="29"/>
      <c r="K278" s="28"/>
      <c r="L278" s="29">
        <v>681.8</v>
      </c>
      <c r="M278" s="28">
        <v>1.5</v>
      </c>
      <c r="N278" s="29">
        <v>62585.2</v>
      </c>
      <c r="O278" s="28">
        <v>3.4189715459885104</v>
      </c>
      <c r="P278" s="29">
        <v>28011</v>
      </c>
      <c r="Q278" s="28">
        <v>4.3128026846595997</v>
      </c>
      <c r="R278" s="30"/>
      <c r="S278" s="31"/>
    </row>
    <row r="279" spans="1:19" ht="14.25" customHeight="1" x14ac:dyDescent="0.2">
      <c r="A279" s="26" t="s">
        <v>24</v>
      </c>
      <c r="B279" s="27">
        <f t="shared" si="16"/>
        <v>12860602.699999999</v>
      </c>
      <c r="C279" s="28">
        <f t="shared" si="17"/>
        <v>6.2084390026293235E-2</v>
      </c>
      <c r="D279" s="29">
        <v>12639116</v>
      </c>
      <c r="E279" s="28">
        <v>3.8782921527106801E-2</v>
      </c>
      <c r="F279" s="29">
        <f t="shared" si="24"/>
        <v>221486.7</v>
      </c>
      <c r="G279" s="28">
        <f t="shared" si="25"/>
        <v>1.391780319089136</v>
      </c>
      <c r="H279" s="29"/>
      <c r="I279" s="28"/>
      <c r="J279" s="29">
        <v>20298</v>
      </c>
      <c r="K279" s="28">
        <v>1.1913218051039498</v>
      </c>
      <c r="L279" s="29">
        <v>34030</v>
      </c>
      <c r="M279" s="28">
        <v>0.1</v>
      </c>
      <c r="N279" s="29">
        <v>112698.7</v>
      </c>
      <c r="O279" s="28">
        <v>0.31598146207542799</v>
      </c>
      <c r="P279" s="29">
        <v>54460</v>
      </c>
      <c r="Q279" s="28">
        <v>4.4999206757252992</v>
      </c>
      <c r="R279" s="30"/>
      <c r="S279" s="31"/>
    </row>
    <row r="280" spans="1:19" ht="14.25" customHeight="1" x14ac:dyDescent="0.2">
      <c r="A280" s="26" t="s">
        <v>25</v>
      </c>
      <c r="B280" s="27">
        <f t="shared" si="16"/>
        <v>8749980.0999999978</v>
      </c>
      <c r="C280" s="28">
        <f t="shared" si="17"/>
        <v>0.16677878695975559</v>
      </c>
      <c r="D280" s="29">
        <v>8461553.6999999993</v>
      </c>
      <c r="E280" s="28">
        <v>3.3576130468805004E-2</v>
      </c>
      <c r="F280" s="29">
        <f t="shared" si="24"/>
        <v>288426.40000000002</v>
      </c>
      <c r="G280" s="28">
        <f t="shared" si="25"/>
        <v>4.074539764737211</v>
      </c>
      <c r="H280" s="29"/>
      <c r="I280" s="28"/>
      <c r="J280" s="29">
        <v>32441.200000000001</v>
      </c>
      <c r="K280" s="28">
        <v>0.26595810265958103</v>
      </c>
      <c r="L280" s="29">
        <v>20707.2</v>
      </c>
      <c r="M280" s="28">
        <v>0.9</v>
      </c>
      <c r="N280" s="29">
        <v>235265.8</v>
      </c>
      <c r="O280" s="28">
        <v>4.8791195745408</v>
      </c>
      <c r="P280" s="29">
        <v>12.2</v>
      </c>
      <c r="Q280" s="28">
        <v>4.13</v>
      </c>
      <c r="R280" s="30"/>
      <c r="S280" s="31"/>
    </row>
    <row r="281" spans="1:19" ht="14.25" customHeight="1" x14ac:dyDescent="0.2">
      <c r="A281" s="26" t="s">
        <v>26</v>
      </c>
      <c r="B281" s="27">
        <f t="shared" si="16"/>
        <v>11076216.5</v>
      </c>
      <c r="C281" s="28">
        <f t="shared" si="17"/>
        <v>0.15109846742341992</v>
      </c>
      <c r="D281" s="29">
        <v>10977627.300000001</v>
      </c>
      <c r="E281" s="28">
        <v>0.120925384850695</v>
      </c>
      <c r="F281" s="29">
        <f t="shared" si="24"/>
        <v>98589.2</v>
      </c>
      <c r="G281" s="28">
        <f t="shared" si="25"/>
        <v>3.5107854815740498</v>
      </c>
      <c r="H281" s="29"/>
      <c r="I281" s="28"/>
      <c r="J281" s="29"/>
      <c r="K281" s="28"/>
      <c r="L281" s="29">
        <v>10392.200000000001</v>
      </c>
      <c r="M281" s="28">
        <v>0.100196301071958</v>
      </c>
      <c r="N281" s="29">
        <v>3781.8</v>
      </c>
      <c r="O281" s="28">
        <v>1.0916891427362598</v>
      </c>
      <c r="P281" s="29">
        <v>84415.2</v>
      </c>
      <c r="Q281" s="28">
        <v>4.0390323306703095</v>
      </c>
      <c r="R281" s="30"/>
      <c r="S281" s="31"/>
    </row>
    <row r="282" spans="1:19" ht="14.25" customHeight="1" x14ac:dyDescent="0.2">
      <c r="A282" s="26" t="s">
        <v>27</v>
      </c>
      <c r="B282" s="27">
        <f t="shared" si="16"/>
        <v>15547047.600000001</v>
      </c>
      <c r="C282" s="28">
        <f t="shared" si="17"/>
        <v>4.7583218694204045E-2</v>
      </c>
      <c r="D282" s="29">
        <v>15448858.4</v>
      </c>
      <c r="E282" s="28">
        <v>3.3094395246706397E-2</v>
      </c>
      <c r="F282" s="29">
        <f t="shared" si="24"/>
        <v>98189.200000000012</v>
      </c>
      <c r="G282" s="28">
        <f t="shared" si="25"/>
        <v>2.3272207126649369</v>
      </c>
      <c r="H282" s="29"/>
      <c r="I282" s="28"/>
      <c r="J282" s="29"/>
      <c r="K282" s="28"/>
      <c r="L282" s="29">
        <v>31358.400000000001</v>
      </c>
      <c r="M282" s="28">
        <v>0.41117021276595705</v>
      </c>
      <c r="N282" s="29">
        <v>29127.9</v>
      </c>
      <c r="O282" s="28">
        <v>3.34210499212096</v>
      </c>
      <c r="P282" s="29">
        <v>37702.9</v>
      </c>
      <c r="Q282" s="28">
        <v>3.1367825817112198</v>
      </c>
      <c r="R282" s="29"/>
      <c r="S282" s="28"/>
    </row>
    <row r="283" spans="1:19" ht="14.25" customHeight="1" x14ac:dyDescent="0.2">
      <c r="A283" s="26" t="s">
        <v>28</v>
      </c>
      <c r="B283" s="27">
        <f t="shared" si="16"/>
        <v>20340461.800000001</v>
      </c>
      <c r="C283" s="28">
        <f t="shared" si="17"/>
        <v>5.8402198911727696E-2</v>
      </c>
      <c r="D283" s="29">
        <v>20137750.5</v>
      </c>
      <c r="E283" s="28">
        <v>2.6104606122714601E-2</v>
      </c>
      <c r="F283" s="29">
        <f t="shared" si="24"/>
        <v>202711.3</v>
      </c>
      <c r="G283" s="28">
        <f t="shared" si="25"/>
        <v>3.2669103843742309</v>
      </c>
      <c r="H283" s="29"/>
      <c r="I283" s="28"/>
      <c r="J283" s="29">
        <v>36320.800000000003</v>
      </c>
      <c r="K283" s="28">
        <v>1.48076859540539</v>
      </c>
      <c r="L283" s="29">
        <v>0.7</v>
      </c>
      <c r="M283" s="28">
        <v>3.5</v>
      </c>
      <c r="N283" s="29">
        <v>114450.1</v>
      </c>
      <c r="O283" s="28">
        <v>4.2233637279478096</v>
      </c>
      <c r="P283" s="29">
        <v>51939.7</v>
      </c>
      <c r="Q283" s="28">
        <v>2.4083716309489702</v>
      </c>
      <c r="R283" s="30"/>
      <c r="S283" s="31"/>
    </row>
    <row r="284" spans="1:19" ht="14.25" customHeight="1" thickBot="1" x14ac:dyDescent="0.25">
      <c r="A284" s="32" t="s">
        <v>29</v>
      </c>
      <c r="B284" s="33">
        <f t="shared" si="16"/>
        <v>17481265.200000003</v>
      </c>
      <c r="C284" s="34">
        <f t="shared" si="17"/>
        <v>5.4541377588619856E-2</v>
      </c>
      <c r="D284" s="35">
        <v>17392667.300000001</v>
      </c>
      <c r="E284" s="34">
        <v>4.0294507674507193E-2</v>
      </c>
      <c r="F284" s="35">
        <f t="shared" si="24"/>
        <v>88597.9</v>
      </c>
      <c r="G284" s="34">
        <f t="shared" si="25"/>
        <v>2.8513465894789833</v>
      </c>
      <c r="H284" s="35"/>
      <c r="I284" s="34"/>
      <c r="J284" s="35">
        <v>0.6</v>
      </c>
      <c r="K284" s="34">
        <v>3.5</v>
      </c>
      <c r="L284" s="35">
        <v>34925</v>
      </c>
      <c r="M284" s="34">
        <v>1.2</v>
      </c>
      <c r="N284" s="35">
        <v>11419.3</v>
      </c>
      <c r="O284" s="34">
        <v>2.7545882847460001</v>
      </c>
      <c r="P284" s="35">
        <v>42253</v>
      </c>
      <c r="Q284" s="34">
        <v>4.2424384067403498</v>
      </c>
      <c r="R284" s="35"/>
      <c r="S284" s="34"/>
    </row>
    <row r="285" spans="1:19" ht="14.25" customHeight="1" x14ac:dyDescent="0.2">
      <c r="A285" s="26" t="s">
        <v>69</v>
      </c>
      <c r="B285" s="27">
        <f t="shared" ref="B285:B296" si="26">D285+H285+J285+L285+N285+P285+R285</f>
        <v>18847195.900000002</v>
      </c>
      <c r="C285" s="28">
        <f t="shared" ref="C285:C296" si="27">(D285*E285+H285*I285+J285*K285+L285*M285+N285*O285+P285*Q285+R285*S285)/(D285+H285+J285+L285+N285+P285+R285)</f>
        <v>3.0518722787828575E-2</v>
      </c>
      <c r="D285" s="29">
        <v>18752273</v>
      </c>
      <c r="E285" s="28">
        <v>1.50060927014021E-2</v>
      </c>
      <c r="F285" s="29">
        <f t="shared" ref="F285:F287" si="28">H285+J285+L285+N285+P285+R285</f>
        <v>94922.900000000009</v>
      </c>
      <c r="G285" s="28">
        <f t="shared" ref="G285:G287" si="29">(H285*I285+J285*K285+L285*M285+N285*O285+P285*Q285+R285*S285)/(H285+J285+L285+N285+P285+R285)</f>
        <v>3.0950803230832569</v>
      </c>
      <c r="H285" s="29"/>
      <c r="I285" s="28"/>
      <c r="J285" s="29"/>
      <c r="K285" s="28"/>
      <c r="L285" s="29"/>
      <c r="M285" s="28"/>
      <c r="N285" s="29">
        <v>89000.8</v>
      </c>
      <c r="O285" s="28">
        <v>2.9957893636911099</v>
      </c>
      <c r="P285" s="29">
        <v>5922.1</v>
      </c>
      <c r="Q285" s="28">
        <v>4.5872832272335806</v>
      </c>
      <c r="R285" s="30"/>
      <c r="S285" s="31"/>
    </row>
    <row r="286" spans="1:19" ht="14.25" customHeight="1" x14ac:dyDescent="0.2">
      <c r="A286" s="26" t="s">
        <v>19</v>
      </c>
      <c r="B286" s="27">
        <f t="shared" si="26"/>
        <v>10966347.899999999</v>
      </c>
      <c r="C286" s="28">
        <f t="shared" si="27"/>
        <v>0.14448943243903467</v>
      </c>
      <c r="D286" s="29">
        <v>10525641.1</v>
      </c>
      <c r="E286" s="28">
        <v>1.7057368030532601E-2</v>
      </c>
      <c r="F286" s="29">
        <f t="shared" si="28"/>
        <v>440706.8</v>
      </c>
      <c r="G286" s="28">
        <f t="shared" si="29"/>
        <v>3.1880189958493941</v>
      </c>
      <c r="H286" s="29">
        <v>16.7</v>
      </c>
      <c r="I286" s="28">
        <v>3.5</v>
      </c>
      <c r="J286" s="29">
        <v>17416.099999999999</v>
      </c>
      <c r="K286" s="28">
        <v>2</v>
      </c>
      <c r="L286" s="29">
        <v>226409</v>
      </c>
      <c r="M286" s="28">
        <v>2.46153841057555</v>
      </c>
      <c r="N286" s="29">
        <v>196105.5</v>
      </c>
      <c r="O286" s="28">
        <v>4.1252236678726497</v>
      </c>
      <c r="P286" s="29">
        <v>759.5</v>
      </c>
      <c r="Q286" s="28">
        <v>5</v>
      </c>
      <c r="R286" s="30"/>
      <c r="S286" s="31"/>
    </row>
    <row r="287" spans="1:19" ht="14.25" customHeight="1" x14ac:dyDescent="0.2">
      <c r="A287" s="38" t="s">
        <v>20</v>
      </c>
      <c r="B287" s="39">
        <f t="shared" si="26"/>
        <v>15783459.599999998</v>
      </c>
      <c r="C287" s="40">
        <f t="shared" si="27"/>
        <v>3.0007227439540578E-2</v>
      </c>
      <c r="D287" s="41">
        <v>15702351.6</v>
      </c>
      <c r="E287" s="40">
        <v>2.18177542910197E-2</v>
      </c>
      <c r="F287" s="41">
        <f t="shared" si="28"/>
        <v>81108</v>
      </c>
      <c r="G287" s="40">
        <f t="shared" si="29"/>
        <v>1.6154733565123043</v>
      </c>
      <c r="H287" s="41"/>
      <c r="I287" s="40"/>
      <c r="J287" s="41">
        <v>13969.9</v>
      </c>
      <c r="K287" s="40">
        <v>1</v>
      </c>
      <c r="L287" s="41">
        <v>1000.7</v>
      </c>
      <c r="M287" s="40">
        <v>1</v>
      </c>
      <c r="N287" s="41">
        <v>11567.2</v>
      </c>
      <c r="O287" s="40">
        <v>1.9480729995158699</v>
      </c>
      <c r="P287" s="41">
        <v>54251.5</v>
      </c>
      <c r="Q287" s="40">
        <v>1.6975106679077998</v>
      </c>
      <c r="R287" s="41">
        <v>318.7</v>
      </c>
      <c r="S287" s="40">
        <v>4.49</v>
      </c>
    </row>
    <row r="288" spans="1:19" ht="14.25" hidden="1" customHeight="1" x14ac:dyDescent="0.2">
      <c r="A288" s="26" t="s">
        <v>21</v>
      </c>
      <c r="B288" s="27">
        <f t="shared" si="26"/>
        <v>0</v>
      </c>
      <c r="C288" s="28" t="e">
        <f t="shared" si="27"/>
        <v>#DIV/0!</v>
      </c>
      <c r="D288" s="29"/>
      <c r="E288" s="28"/>
      <c r="F288" s="29">
        <f t="shared" ref="F287:F296" si="30">H288+J288+L288+N288+P288+R288</f>
        <v>0</v>
      </c>
      <c r="G288" s="28" t="e">
        <f t="shared" ref="G288:G296" si="31">(H288*I288+J288*K288+L288*M288+N288*O288+P288*Q288+R288*S288)/(H288+J288+L288+N288+P288+R288)</f>
        <v>#DIV/0!</v>
      </c>
      <c r="H288" s="29"/>
      <c r="I288" s="28"/>
      <c r="J288" s="29"/>
      <c r="K288" s="28"/>
      <c r="L288" s="29"/>
      <c r="M288" s="28"/>
      <c r="N288" s="29"/>
      <c r="O288" s="28"/>
      <c r="P288" s="29"/>
      <c r="Q288" s="28"/>
      <c r="R288" s="30"/>
      <c r="S288" s="31"/>
    </row>
    <row r="289" spans="1:19" ht="14.25" hidden="1" customHeight="1" x14ac:dyDescent="0.2">
      <c r="A289" s="26" t="s">
        <v>22</v>
      </c>
      <c r="B289" s="27">
        <f t="shared" si="26"/>
        <v>0</v>
      </c>
      <c r="C289" s="28" t="e">
        <f t="shared" si="27"/>
        <v>#DIV/0!</v>
      </c>
      <c r="D289" s="29"/>
      <c r="E289" s="28"/>
      <c r="F289" s="29">
        <f t="shared" si="30"/>
        <v>0</v>
      </c>
      <c r="G289" s="28" t="e">
        <f t="shared" si="31"/>
        <v>#DIV/0!</v>
      </c>
      <c r="H289" s="29"/>
      <c r="I289" s="28"/>
      <c r="J289" s="29"/>
      <c r="K289" s="28"/>
      <c r="L289" s="29"/>
      <c r="M289" s="28"/>
      <c r="N289" s="29"/>
      <c r="O289" s="28"/>
      <c r="P289" s="29"/>
      <c r="Q289" s="28"/>
      <c r="R289" s="30"/>
      <c r="S289" s="31"/>
    </row>
    <row r="290" spans="1:19" ht="14.25" hidden="1" customHeight="1" x14ac:dyDescent="0.2">
      <c r="A290" s="26" t="s">
        <v>23</v>
      </c>
      <c r="B290" s="27">
        <f t="shared" si="26"/>
        <v>0</v>
      </c>
      <c r="C290" s="28" t="e">
        <f t="shared" si="27"/>
        <v>#DIV/0!</v>
      </c>
      <c r="D290" s="29"/>
      <c r="E290" s="28"/>
      <c r="F290" s="29">
        <f t="shared" si="30"/>
        <v>0</v>
      </c>
      <c r="G290" s="28" t="e">
        <f t="shared" si="31"/>
        <v>#DIV/0!</v>
      </c>
      <c r="H290" s="29"/>
      <c r="I290" s="28"/>
      <c r="J290" s="29"/>
      <c r="K290" s="28"/>
      <c r="L290" s="29"/>
      <c r="M290" s="28"/>
      <c r="N290" s="29"/>
      <c r="O290" s="28"/>
      <c r="P290" s="29"/>
      <c r="Q290" s="28"/>
      <c r="R290" s="30"/>
      <c r="S290" s="31"/>
    </row>
    <row r="291" spans="1:19" ht="14.25" hidden="1" customHeight="1" x14ac:dyDescent="0.2">
      <c r="A291" s="26" t="s">
        <v>24</v>
      </c>
      <c r="B291" s="27">
        <f t="shared" si="26"/>
        <v>0</v>
      </c>
      <c r="C291" s="28" t="e">
        <f t="shared" si="27"/>
        <v>#DIV/0!</v>
      </c>
      <c r="D291" s="29"/>
      <c r="E291" s="28"/>
      <c r="F291" s="29">
        <f t="shared" si="30"/>
        <v>0</v>
      </c>
      <c r="G291" s="28" t="e">
        <f t="shared" si="31"/>
        <v>#DIV/0!</v>
      </c>
      <c r="H291" s="29"/>
      <c r="I291" s="28"/>
      <c r="J291" s="29"/>
      <c r="K291" s="28"/>
      <c r="L291" s="29"/>
      <c r="M291" s="28"/>
      <c r="N291" s="29"/>
      <c r="O291" s="28"/>
      <c r="P291" s="29"/>
      <c r="Q291" s="28"/>
      <c r="R291" s="30"/>
      <c r="S291" s="31"/>
    </row>
    <row r="292" spans="1:19" ht="14.25" hidden="1" customHeight="1" x14ac:dyDescent="0.2">
      <c r="A292" s="26" t="s">
        <v>25</v>
      </c>
      <c r="B292" s="27">
        <f t="shared" si="26"/>
        <v>0</v>
      </c>
      <c r="C292" s="28" t="e">
        <f t="shared" si="27"/>
        <v>#DIV/0!</v>
      </c>
      <c r="D292" s="29"/>
      <c r="E292" s="28"/>
      <c r="F292" s="29">
        <f t="shared" si="30"/>
        <v>0</v>
      </c>
      <c r="G292" s="28" t="e">
        <f t="shared" si="31"/>
        <v>#DIV/0!</v>
      </c>
      <c r="H292" s="29"/>
      <c r="I292" s="28"/>
      <c r="J292" s="29"/>
      <c r="K292" s="28"/>
      <c r="L292" s="29"/>
      <c r="M292" s="28"/>
      <c r="N292" s="29"/>
      <c r="O292" s="28"/>
      <c r="P292" s="29"/>
      <c r="Q292" s="28"/>
      <c r="R292" s="30"/>
      <c r="S292" s="31"/>
    </row>
    <row r="293" spans="1:19" ht="14.25" hidden="1" customHeight="1" x14ac:dyDescent="0.2">
      <c r="A293" s="26" t="s">
        <v>26</v>
      </c>
      <c r="B293" s="27">
        <f t="shared" si="26"/>
        <v>0</v>
      </c>
      <c r="C293" s="28" t="e">
        <f t="shared" si="27"/>
        <v>#DIV/0!</v>
      </c>
      <c r="D293" s="29"/>
      <c r="E293" s="28"/>
      <c r="F293" s="29">
        <f t="shared" si="30"/>
        <v>0</v>
      </c>
      <c r="G293" s="28" t="e">
        <f t="shared" si="31"/>
        <v>#DIV/0!</v>
      </c>
      <c r="H293" s="29"/>
      <c r="I293" s="28"/>
      <c r="J293" s="29"/>
      <c r="K293" s="28"/>
      <c r="L293" s="29"/>
      <c r="M293" s="28"/>
      <c r="N293" s="29"/>
      <c r="O293" s="28"/>
      <c r="P293" s="29"/>
      <c r="Q293" s="28"/>
      <c r="R293" s="30"/>
      <c r="S293" s="31"/>
    </row>
    <row r="294" spans="1:19" ht="14.25" hidden="1" customHeight="1" x14ac:dyDescent="0.2">
      <c r="A294" s="26" t="s">
        <v>27</v>
      </c>
      <c r="B294" s="27">
        <f t="shared" si="26"/>
        <v>0</v>
      </c>
      <c r="C294" s="28" t="e">
        <f t="shared" si="27"/>
        <v>#DIV/0!</v>
      </c>
      <c r="D294" s="29"/>
      <c r="E294" s="28"/>
      <c r="F294" s="29">
        <f t="shared" si="30"/>
        <v>0</v>
      </c>
      <c r="G294" s="28" t="e">
        <f t="shared" si="31"/>
        <v>#DIV/0!</v>
      </c>
      <c r="H294" s="29"/>
      <c r="I294" s="28"/>
      <c r="J294" s="29"/>
      <c r="K294" s="28"/>
      <c r="L294" s="29"/>
      <c r="M294" s="28"/>
      <c r="N294" s="29"/>
      <c r="O294" s="28"/>
      <c r="P294" s="29"/>
      <c r="Q294" s="28"/>
      <c r="R294" s="29"/>
      <c r="S294" s="28"/>
    </row>
    <row r="295" spans="1:19" ht="14.25" hidden="1" customHeight="1" x14ac:dyDescent="0.2">
      <c r="A295" s="26" t="s">
        <v>28</v>
      </c>
      <c r="B295" s="27">
        <f t="shared" si="26"/>
        <v>0</v>
      </c>
      <c r="C295" s="28" t="e">
        <f t="shared" si="27"/>
        <v>#DIV/0!</v>
      </c>
      <c r="D295" s="29"/>
      <c r="E295" s="28"/>
      <c r="F295" s="29">
        <f t="shared" si="30"/>
        <v>0</v>
      </c>
      <c r="G295" s="28" t="e">
        <f t="shared" si="31"/>
        <v>#DIV/0!</v>
      </c>
      <c r="H295" s="29"/>
      <c r="I295" s="28"/>
      <c r="J295" s="29"/>
      <c r="K295" s="28"/>
      <c r="L295" s="29"/>
      <c r="M295" s="28"/>
      <c r="N295" s="29"/>
      <c r="O295" s="28"/>
      <c r="P295" s="29"/>
      <c r="Q295" s="28"/>
      <c r="R295" s="30"/>
      <c r="S295" s="31"/>
    </row>
    <row r="296" spans="1:19" ht="14.25" hidden="1" customHeight="1" thickBot="1" x14ac:dyDescent="0.25">
      <c r="A296" s="32" t="s">
        <v>29</v>
      </c>
      <c r="B296" s="33">
        <f t="shared" si="26"/>
        <v>0</v>
      </c>
      <c r="C296" s="34" t="e">
        <f t="shared" si="27"/>
        <v>#DIV/0!</v>
      </c>
      <c r="D296" s="35"/>
      <c r="E296" s="34"/>
      <c r="F296" s="35">
        <f t="shared" si="30"/>
        <v>0</v>
      </c>
      <c r="G296" s="34" t="e">
        <f t="shared" si="31"/>
        <v>#DIV/0!</v>
      </c>
      <c r="H296" s="35"/>
      <c r="I296" s="34"/>
      <c r="J296" s="35"/>
      <c r="K296" s="34"/>
      <c r="L296" s="35"/>
      <c r="M296" s="34"/>
      <c r="N296" s="35"/>
      <c r="O296" s="34"/>
      <c r="P296" s="35"/>
      <c r="Q296" s="34"/>
      <c r="R296" s="35"/>
      <c r="S296" s="34"/>
    </row>
    <row r="297" spans="1:19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x14ac:dyDescent="0.2">
      <c r="A298" s="9"/>
      <c r="L298" s="8"/>
      <c r="M298" s="8"/>
      <c r="N298" s="8"/>
      <c r="O298" s="8"/>
      <c r="P298" s="8"/>
      <c r="Q298" s="8"/>
      <c r="R298" s="8"/>
      <c r="S298" s="8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D306" sqref="D306"/>
      <selection pane="topRight" activeCell="D306" sqref="D306"/>
      <selection pane="bottomLeft" activeCell="D306" sqref="D306"/>
      <selection pane="bottomRight" activeCell="F117" sqref="F117:G119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67</v>
      </c>
    </row>
    <row r="5" spans="1:19" x14ac:dyDescent="0.2">
      <c r="A5" s="15" t="s">
        <v>1</v>
      </c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5"/>
      <c r="B8" s="55"/>
      <c r="C8" s="55" t="s">
        <v>7</v>
      </c>
      <c r="D8" s="37" t="s">
        <v>53</v>
      </c>
      <c r="E8" s="37" t="s">
        <v>16</v>
      </c>
      <c r="F8" s="37" t="s">
        <v>53</v>
      </c>
      <c r="G8" s="37" t="s">
        <v>16</v>
      </c>
      <c r="H8" s="37" t="s">
        <v>53</v>
      </c>
      <c r="I8" s="37" t="s">
        <v>16</v>
      </c>
      <c r="J8" s="37" t="s">
        <v>53</v>
      </c>
      <c r="K8" s="37" t="s">
        <v>16</v>
      </c>
      <c r="L8" s="37" t="s">
        <v>53</v>
      </c>
      <c r="M8" s="37" t="s">
        <v>16</v>
      </c>
      <c r="N8" s="37" t="s">
        <v>53</v>
      </c>
      <c r="O8" s="37" t="s">
        <v>16</v>
      </c>
      <c r="P8" s="37" t="s">
        <v>53</v>
      </c>
      <c r="Q8" s="37" t="s">
        <v>16</v>
      </c>
      <c r="R8" s="37" t="s">
        <v>53</v>
      </c>
      <c r="S8" s="37" t="s">
        <v>16</v>
      </c>
    </row>
    <row r="9" spans="1:19" ht="14.25" customHeight="1" x14ac:dyDescent="0.2">
      <c r="A9" s="26" t="s">
        <v>43</v>
      </c>
      <c r="B9" s="27">
        <f>D9+H9+J9+L9+N9+P9+R9</f>
        <v>965606.70000000007</v>
      </c>
      <c r="C9" s="28">
        <f>(D9*E9+H9*I9+J9*K9+L9*M9+N9*O9+P9*Q9+R9*S9)/(D9+H9+J9+L9+N9+P9+R9)</f>
        <v>1.827865072808633</v>
      </c>
      <c r="D9" s="29">
        <v>814806.3</v>
      </c>
      <c r="E9" s="28">
        <v>3.0485343571840296E-3</v>
      </c>
      <c r="F9" s="29">
        <f>H9+J9+L9+N9+P9+R9</f>
        <v>150800.4</v>
      </c>
      <c r="G9" s="28">
        <f>(H9*I9+J9*K9+L9*M9+N9*O9+P9*Q9+R9*S9)/(H9+J9+L9+N9+P9+R9)</f>
        <v>11.687732897260245</v>
      </c>
      <c r="H9" s="29">
        <v>4359.8</v>
      </c>
      <c r="I9" s="28">
        <v>5.52175558511858</v>
      </c>
      <c r="J9" s="29">
        <v>8528.1</v>
      </c>
      <c r="K9" s="28">
        <v>2.9019495550005301</v>
      </c>
      <c r="L9" s="29">
        <v>12402.5</v>
      </c>
      <c r="M9" s="28">
        <v>9.6683561378754295</v>
      </c>
      <c r="N9" s="29">
        <v>23390.5</v>
      </c>
      <c r="O9" s="28">
        <v>10.472666424403101</v>
      </c>
      <c r="P9" s="29">
        <v>102119.5</v>
      </c>
      <c r="Q9" s="28">
        <v>13.208253457958598</v>
      </c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9">
        <v>788885</v>
      </c>
      <c r="E10" s="28">
        <v>3.7587100781482701E-3</v>
      </c>
      <c r="F10" s="29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9">
        <v>761.3</v>
      </c>
      <c r="I10" s="28">
        <v>1.7147734138972799</v>
      </c>
      <c r="J10" s="29">
        <v>1391.6</v>
      </c>
      <c r="K10" s="28">
        <v>5.90846076458753</v>
      </c>
      <c r="L10" s="29">
        <v>20530.600000000002</v>
      </c>
      <c r="M10" s="28">
        <v>6.5290875571098796</v>
      </c>
      <c r="N10" s="29">
        <v>25521.200000000001</v>
      </c>
      <c r="O10" s="28">
        <v>9.8380485243640603</v>
      </c>
      <c r="P10" s="29">
        <v>13701.2</v>
      </c>
      <c r="Q10" s="28">
        <v>9.3543060461857408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1473852.6999999997</v>
      </c>
      <c r="C11" s="28">
        <f t="shared" si="1"/>
        <v>0.59798322315384678</v>
      </c>
      <c r="D11" s="29">
        <v>1381786.3</v>
      </c>
      <c r="E11" s="28">
        <v>0.124568418430549</v>
      </c>
      <c r="F11" s="29">
        <f t="shared" si="2"/>
        <v>92066.400000000009</v>
      </c>
      <c r="G11" s="28">
        <f t="shared" si="3"/>
        <v>7.7032690970864417</v>
      </c>
      <c r="H11" s="29">
        <v>1612.9</v>
      </c>
      <c r="I11" s="28">
        <v>1.1370475540951099</v>
      </c>
      <c r="J11" s="29">
        <v>8468.4</v>
      </c>
      <c r="K11" s="28">
        <v>5.0763079212129796</v>
      </c>
      <c r="L11" s="29">
        <v>3824.7</v>
      </c>
      <c r="M11" s="28">
        <v>7.4004300990927394</v>
      </c>
      <c r="N11" s="29">
        <v>14758.4</v>
      </c>
      <c r="O11" s="28">
        <v>10.7771374268213</v>
      </c>
      <c r="P11" s="29">
        <v>23085.7</v>
      </c>
      <c r="Q11" s="28">
        <v>10.185291067630599</v>
      </c>
      <c r="R11" s="29">
        <v>40316.300000000003</v>
      </c>
      <c r="S11" s="28">
        <v>6</v>
      </c>
    </row>
    <row r="12" spans="1:19" ht="14.25" customHeight="1" x14ac:dyDescent="0.2">
      <c r="A12" s="26" t="s">
        <v>21</v>
      </c>
      <c r="B12" s="27">
        <f t="shared" si="0"/>
        <v>640449.30000000005</v>
      </c>
      <c r="C12" s="28">
        <f t="shared" si="1"/>
        <v>0.3389022019385447</v>
      </c>
      <c r="D12" s="29">
        <v>616048.5</v>
      </c>
      <c r="E12" s="28">
        <v>9.7772172158523208E-4</v>
      </c>
      <c r="F12" s="29">
        <f t="shared" si="2"/>
        <v>24400.799999999996</v>
      </c>
      <c r="G12" s="28">
        <f t="shared" si="3"/>
        <v>8.8705023605783264</v>
      </c>
      <c r="H12" s="29">
        <v>847.4</v>
      </c>
      <c r="I12" s="28">
        <v>1.0881213122492299</v>
      </c>
      <c r="J12" s="29">
        <v>3455.4</v>
      </c>
      <c r="K12" s="28">
        <v>3.0598327255889295</v>
      </c>
      <c r="L12" s="29">
        <v>4625</v>
      </c>
      <c r="M12" s="28">
        <v>6.8385180540540498</v>
      </c>
      <c r="N12" s="29">
        <v>7820.4</v>
      </c>
      <c r="O12" s="28">
        <v>9.6507325712239798</v>
      </c>
      <c r="P12" s="29">
        <v>7652.6</v>
      </c>
      <c r="Q12" s="28">
        <v>12.7867128818963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755563.9</v>
      </c>
      <c r="C13" s="28">
        <f t="shared" si="1"/>
        <v>0.39950730838252019</v>
      </c>
      <c r="D13" s="29">
        <v>715401.5</v>
      </c>
      <c r="E13" s="28">
        <v>0</v>
      </c>
      <c r="F13" s="29">
        <f t="shared" si="2"/>
        <v>40162.400000000001</v>
      </c>
      <c r="G13" s="28">
        <f t="shared" si="3"/>
        <v>7.5158182777921549</v>
      </c>
      <c r="H13" s="29">
        <v>1598.9</v>
      </c>
      <c r="I13" s="28">
        <v>1.2771330289574099</v>
      </c>
      <c r="J13" s="29">
        <v>6112.3</v>
      </c>
      <c r="K13" s="28">
        <v>3.1145961422050603</v>
      </c>
      <c r="L13" s="29">
        <v>10768.6</v>
      </c>
      <c r="M13" s="28">
        <v>5.4783396170347096</v>
      </c>
      <c r="N13" s="29">
        <v>12585.2</v>
      </c>
      <c r="O13" s="28">
        <v>9.172602739726031</v>
      </c>
      <c r="P13" s="29">
        <v>9097.4</v>
      </c>
      <c r="Q13" s="28">
        <v>11.689148328093699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609316.5</v>
      </c>
      <c r="C14" s="28">
        <f t="shared" si="1"/>
        <v>0.88718524280894928</v>
      </c>
      <c r="D14" s="29">
        <v>551542</v>
      </c>
      <c r="E14" s="28">
        <v>1.2354750862128399E-2</v>
      </c>
      <c r="F14" s="29">
        <f t="shared" si="2"/>
        <v>57774.5</v>
      </c>
      <c r="G14" s="28">
        <f t="shared" si="3"/>
        <v>9.2387202485525481</v>
      </c>
      <c r="H14" s="29">
        <v>1884.2</v>
      </c>
      <c r="I14" s="28">
        <v>1.3499909776032299</v>
      </c>
      <c r="J14" s="29">
        <v>5081.7</v>
      </c>
      <c r="K14" s="28">
        <v>5.3141348367672201</v>
      </c>
      <c r="L14" s="29">
        <v>6978.4</v>
      </c>
      <c r="M14" s="28">
        <v>5.258948899461191</v>
      </c>
      <c r="N14" s="29">
        <v>34758.400000000001</v>
      </c>
      <c r="O14" s="28">
        <v>10.609859400893001</v>
      </c>
      <c r="P14" s="29">
        <v>9071.8000000000011</v>
      </c>
      <c r="Q14" s="28">
        <v>10.883525320223098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732791.2</v>
      </c>
      <c r="C15" s="28">
        <f t="shared" si="1"/>
        <v>0.45394896527141732</v>
      </c>
      <c r="D15" s="29">
        <v>690155.5</v>
      </c>
      <c r="E15" s="28">
        <v>3.3506115650748301E-3</v>
      </c>
      <c r="F15" s="29">
        <f t="shared" si="2"/>
        <v>42635.7</v>
      </c>
      <c r="G15" s="28">
        <f t="shared" si="3"/>
        <v>7.7479052531094883</v>
      </c>
      <c r="H15" s="29">
        <v>969.7</v>
      </c>
      <c r="I15" s="28">
        <v>1.37648860472311</v>
      </c>
      <c r="J15" s="29">
        <v>6017.3</v>
      </c>
      <c r="K15" s="28">
        <v>6.8822596513386394</v>
      </c>
      <c r="L15" s="29">
        <v>6143.5</v>
      </c>
      <c r="M15" s="28">
        <v>6.4279716773825983</v>
      </c>
      <c r="N15" s="29">
        <v>8781.6</v>
      </c>
      <c r="O15" s="28">
        <v>10.2357358567915</v>
      </c>
      <c r="P15" s="29">
        <v>20723.600000000002</v>
      </c>
      <c r="Q15" s="28">
        <v>7.6344640892508995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1012803.2000000001</v>
      </c>
      <c r="C16" s="28">
        <f t="shared" si="1"/>
        <v>0.33514725664373918</v>
      </c>
      <c r="D16" s="29">
        <v>976793.8</v>
      </c>
      <c r="E16" s="28">
        <v>1.1208506851701999E-3</v>
      </c>
      <c r="F16" s="29">
        <f t="shared" si="2"/>
        <v>36009.399999999994</v>
      </c>
      <c r="G16" s="28">
        <f t="shared" si="3"/>
        <v>9.3959736624325974</v>
      </c>
      <c r="H16" s="29">
        <v>3585.3</v>
      </c>
      <c r="I16" s="28">
        <v>3.2299065629096599</v>
      </c>
      <c r="J16" s="29">
        <v>5533.2</v>
      </c>
      <c r="K16" s="28">
        <v>4.6649474083712894</v>
      </c>
      <c r="L16" s="29">
        <v>1914.4</v>
      </c>
      <c r="M16" s="28">
        <v>7.7852930422064386</v>
      </c>
      <c r="N16" s="29">
        <v>12444.2</v>
      </c>
      <c r="O16" s="28">
        <v>10.483633339226298</v>
      </c>
      <c r="P16" s="29">
        <v>12532.3</v>
      </c>
      <c r="Q16" s="28">
        <v>12.414840691652801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1198789.3999999999</v>
      </c>
      <c r="C17" s="28">
        <f t="shared" si="1"/>
        <v>0.32758186216861768</v>
      </c>
      <c r="D17" s="29">
        <v>1158353</v>
      </c>
      <c r="E17" s="28">
        <v>5.1393659791099889E-5</v>
      </c>
      <c r="F17" s="29">
        <f t="shared" si="2"/>
        <v>40436.399999999994</v>
      </c>
      <c r="G17" s="28">
        <f t="shared" si="3"/>
        <v>9.7101159351475381</v>
      </c>
      <c r="H17" s="29">
        <v>3320.5</v>
      </c>
      <c r="I17" s="28">
        <v>4.2549384128896302</v>
      </c>
      <c r="J17" s="29">
        <v>6474.9</v>
      </c>
      <c r="K17" s="28">
        <v>3.3169732351078802</v>
      </c>
      <c r="L17" s="29">
        <v>3895.3</v>
      </c>
      <c r="M17" s="28">
        <v>9.9928968243781</v>
      </c>
      <c r="N17" s="29">
        <v>10866.9</v>
      </c>
      <c r="O17" s="28">
        <v>10.260427536831999</v>
      </c>
      <c r="P17" s="29">
        <v>15878.8</v>
      </c>
      <c r="Q17" s="28">
        <v>13.011825074942701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1339878.2</v>
      </c>
      <c r="C18" s="28">
        <f t="shared" si="1"/>
        <v>0.19535212305118493</v>
      </c>
      <c r="D18" s="29">
        <v>1305025.7</v>
      </c>
      <c r="E18" s="28">
        <v>3.4128063531622401E-4</v>
      </c>
      <c r="F18" s="29">
        <f t="shared" si="2"/>
        <v>34852.5</v>
      </c>
      <c r="G18" s="28">
        <f t="shared" si="3"/>
        <v>7.4973867297898336</v>
      </c>
      <c r="H18" s="29">
        <v>233.4</v>
      </c>
      <c r="I18" s="28">
        <v>1.0876949443016299</v>
      </c>
      <c r="J18" s="29">
        <v>9983.8000000000011</v>
      </c>
      <c r="K18" s="28">
        <v>3.2713419739978802</v>
      </c>
      <c r="L18" s="29">
        <v>3955.8</v>
      </c>
      <c r="M18" s="28">
        <v>5.5575658526720293</v>
      </c>
      <c r="N18" s="29">
        <v>12545.3</v>
      </c>
      <c r="O18" s="28">
        <v>8.6112608706049301</v>
      </c>
      <c r="P18" s="29">
        <v>8087.5</v>
      </c>
      <c r="Q18" s="28">
        <v>12.100056754250398</v>
      </c>
      <c r="R18" s="29">
        <v>46.7</v>
      </c>
      <c r="S18" s="28">
        <v>11</v>
      </c>
    </row>
    <row r="19" spans="1:19" ht="14.25" customHeight="1" x14ac:dyDescent="0.2">
      <c r="A19" s="26" t="s">
        <v>28</v>
      </c>
      <c r="B19" s="27">
        <f t="shared" si="0"/>
        <v>1628125.4000000001</v>
      </c>
      <c r="C19" s="28">
        <f t="shared" si="1"/>
        <v>0.16816116191050146</v>
      </c>
      <c r="D19" s="29">
        <v>1593250.5999999999</v>
      </c>
      <c r="E19" s="28">
        <v>1.3534518675216568E-3</v>
      </c>
      <c r="F19" s="29">
        <f t="shared" si="2"/>
        <v>34874.800000000003</v>
      </c>
      <c r="G19" s="28">
        <f t="shared" si="3"/>
        <v>7.788749211465011</v>
      </c>
      <c r="H19" s="29">
        <v>1529</v>
      </c>
      <c r="I19" s="28">
        <v>2.1463499018966647</v>
      </c>
      <c r="J19" s="29">
        <v>7478.6</v>
      </c>
      <c r="K19" s="28">
        <v>4.2212143984168158</v>
      </c>
      <c r="L19" s="29">
        <v>2796.1</v>
      </c>
      <c r="M19" s="28">
        <v>4.9759017917814106</v>
      </c>
      <c r="N19" s="29">
        <v>16416.5</v>
      </c>
      <c r="O19" s="28">
        <v>8.4734824109889448</v>
      </c>
      <c r="P19" s="29">
        <v>6654.5999999999995</v>
      </c>
      <c r="Q19" s="28">
        <v>12.587155501457639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1439193.0000000002</v>
      </c>
      <c r="C20" s="34">
        <f t="shared" si="1"/>
        <v>0.27231105348622442</v>
      </c>
      <c r="D20" s="35">
        <v>1387405.3</v>
      </c>
      <c r="E20" s="34">
        <v>6.963525366379961E-3</v>
      </c>
      <c r="F20" s="35">
        <f t="shared" si="2"/>
        <v>51787.700000000004</v>
      </c>
      <c r="G20" s="34">
        <f t="shared" si="3"/>
        <v>7.3810370029949164</v>
      </c>
      <c r="H20" s="35">
        <v>9178.9</v>
      </c>
      <c r="I20" s="34">
        <v>1.2695873143840801</v>
      </c>
      <c r="J20" s="35">
        <v>4987.1000000000004</v>
      </c>
      <c r="K20" s="34">
        <v>6.2604684084939093</v>
      </c>
      <c r="L20" s="35">
        <v>19324.5</v>
      </c>
      <c r="M20" s="34">
        <v>7.4852488809542281</v>
      </c>
      <c r="N20" s="35">
        <v>8626.2999999999993</v>
      </c>
      <c r="O20" s="34">
        <v>8.5631895482419988</v>
      </c>
      <c r="P20" s="35">
        <v>9647.3000000000011</v>
      </c>
      <c r="Q20" s="34">
        <v>12.500388606138499</v>
      </c>
      <c r="R20" s="35">
        <v>23.6</v>
      </c>
      <c r="S20" s="34">
        <v>11</v>
      </c>
    </row>
    <row r="21" spans="1:19" ht="14.25" customHeight="1" x14ac:dyDescent="0.2">
      <c r="A21" s="26" t="s">
        <v>44</v>
      </c>
      <c r="B21" s="27">
        <f t="shared" si="0"/>
        <v>1084234.6000000001</v>
      </c>
      <c r="C21" s="28">
        <f t="shared" si="1"/>
        <v>0.71901962084589699</v>
      </c>
      <c r="D21" s="29">
        <v>1002005.9</v>
      </c>
      <c r="E21" s="28">
        <v>0</v>
      </c>
      <c r="F21" s="29">
        <f t="shared" si="2"/>
        <v>82228.700000000012</v>
      </c>
      <c r="G21" s="28">
        <f t="shared" si="3"/>
        <v>9.4807038296848027</v>
      </c>
      <c r="H21" s="29">
        <v>4946.6000000000004</v>
      </c>
      <c r="I21" s="28">
        <v>1.85650386123802</v>
      </c>
      <c r="J21" s="29">
        <v>3539.2</v>
      </c>
      <c r="K21" s="28">
        <v>5.9187711912296592</v>
      </c>
      <c r="L21" s="29">
        <v>3670.5</v>
      </c>
      <c r="M21" s="28">
        <v>5.4728892521454791</v>
      </c>
      <c r="N21" s="29">
        <v>19334.600000000002</v>
      </c>
      <c r="O21" s="28">
        <v>10.111503677345299</v>
      </c>
      <c r="P21" s="29">
        <v>50714.2</v>
      </c>
      <c r="Q21" s="28">
        <v>10.521809177705698</v>
      </c>
      <c r="R21" s="30">
        <v>23.6</v>
      </c>
      <c r="S21" s="31">
        <v>11</v>
      </c>
    </row>
    <row r="22" spans="1:19" ht="14.25" customHeight="1" x14ac:dyDescent="0.2">
      <c r="A22" s="26" t="s">
        <v>19</v>
      </c>
      <c r="B22" s="27">
        <f t="shared" si="0"/>
        <v>800288.19999999984</v>
      </c>
      <c r="C22" s="28">
        <f t="shared" si="1"/>
        <v>0.2623853756684158</v>
      </c>
      <c r="D22" s="29">
        <v>775270.7</v>
      </c>
      <c r="E22" s="28">
        <v>5.4147280427339797E-4</v>
      </c>
      <c r="F22" s="29">
        <f t="shared" si="2"/>
        <v>25017.500000000004</v>
      </c>
      <c r="G22" s="28">
        <f t="shared" si="3"/>
        <v>8.3767015888877854</v>
      </c>
      <c r="H22" s="29">
        <v>2448.6</v>
      </c>
      <c r="I22" s="28">
        <v>1</v>
      </c>
      <c r="J22" s="29">
        <v>5222.7</v>
      </c>
      <c r="K22" s="28">
        <v>3.8879635054665198</v>
      </c>
      <c r="L22" s="29">
        <v>307.60000000000002</v>
      </c>
      <c r="M22" s="28">
        <v>6.0618920676202892</v>
      </c>
      <c r="N22" s="29">
        <v>13626.5</v>
      </c>
      <c r="O22" s="28">
        <v>11.061320735331901</v>
      </c>
      <c r="P22" s="29">
        <v>3388.4</v>
      </c>
      <c r="Q22" s="28">
        <v>10.0216739464054</v>
      </c>
      <c r="R22" s="30">
        <v>23.7</v>
      </c>
      <c r="S22" s="31">
        <v>11</v>
      </c>
    </row>
    <row r="23" spans="1:19" ht="14.25" customHeight="1" x14ac:dyDescent="0.2">
      <c r="A23" s="26" t="s">
        <v>20</v>
      </c>
      <c r="B23" s="27">
        <f t="shared" si="0"/>
        <v>1088585.3</v>
      </c>
      <c r="C23" s="28">
        <f t="shared" si="1"/>
        <v>0.46258688868938491</v>
      </c>
      <c r="D23" s="29">
        <v>1031481.7</v>
      </c>
      <c r="E23" s="28">
        <v>0</v>
      </c>
      <c r="F23" s="29">
        <f t="shared" si="2"/>
        <v>57103.600000000006</v>
      </c>
      <c r="G23" s="28">
        <f t="shared" si="3"/>
        <v>8.8184507981983735</v>
      </c>
      <c r="H23" s="29">
        <v>4422.9000000000005</v>
      </c>
      <c r="I23" s="28">
        <v>3.29282054760451</v>
      </c>
      <c r="J23" s="29">
        <v>3743.8</v>
      </c>
      <c r="K23" s="28">
        <v>3.0101909824242692</v>
      </c>
      <c r="L23" s="29">
        <v>10746.6</v>
      </c>
      <c r="M23" s="28">
        <v>5.0591453110751301</v>
      </c>
      <c r="N23" s="29">
        <v>24645.1</v>
      </c>
      <c r="O23" s="28">
        <v>10.154844654718399</v>
      </c>
      <c r="P23" s="29">
        <v>13545.2</v>
      </c>
      <c r="Q23" s="28">
        <v>12.7791501786611</v>
      </c>
      <c r="R23" s="29"/>
      <c r="S23" s="28"/>
    </row>
    <row r="24" spans="1:19" ht="14.25" customHeight="1" x14ac:dyDescent="0.2">
      <c r="A24" s="26" t="s">
        <v>21</v>
      </c>
      <c r="B24" s="27">
        <f t="shared" si="0"/>
        <v>841943.20000000007</v>
      </c>
      <c r="C24" s="28">
        <f t="shared" si="1"/>
        <v>0.40237216833629613</v>
      </c>
      <c r="D24" s="29">
        <v>799181.1</v>
      </c>
      <c r="E24" s="28">
        <v>6.95199123202488E-4</v>
      </c>
      <c r="F24" s="29">
        <f t="shared" si="2"/>
        <v>42762.1</v>
      </c>
      <c r="G24" s="28">
        <f t="shared" si="3"/>
        <v>7.9093150476707148</v>
      </c>
      <c r="H24" s="29">
        <v>6168.3</v>
      </c>
      <c r="I24" s="28">
        <v>2.1727957459915999</v>
      </c>
      <c r="J24" s="29">
        <v>4312.3999999999996</v>
      </c>
      <c r="K24" s="28">
        <v>5.0294831184491198</v>
      </c>
      <c r="L24" s="29">
        <v>7813.9</v>
      </c>
      <c r="M24" s="28">
        <v>9.2682735893727788</v>
      </c>
      <c r="N24" s="29">
        <v>15681.9</v>
      </c>
      <c r="O24" s="28">
        <v>8.6208780186074403</v>
      </c>
      <c r="P24" s="29">
        <v>8762.2000000000007</v>
      </c>
      <c r="Q24" s="28">
        <v>10.8713350528406</v>
      </c>
      <c r="R24" s="30">
        <v>23.4</v>
      </c>
      <c r="S24" s="31">
        <v>11</v>
      </c>
    </row>
    <row r="25" spans="1:19" ht="14.25" customHeight="1" x14ac:dyDescent="0.2">
      <c r="A25" s="26" t="s">
        <v>22</v>
      </c>
      <c r="B25" s="27">
        <f t="shared" si="0"/>
        <v>906071.60000000009</v>
      </c>
      <c r="C25" s="28">
        <f t="shared" si="1"/>
        <v>0.31167201686930707</v>
      </c>
      <c r="D25" s="29">
        <v>864448.4</v>
      </c>
      <c r="E25" s="28">
        <v>1.03253126502403E-4</v>
      </c>
      <c r="F25" s="29">
        <f t="shared" si="2"/>
        <v>41623.199999999997</v>
      </c>
      <c r="G25" s="28">
        <f t="shared" si="3"/>
        <v>6.7824652117088569</v>
      </c>
      <c r="H25" s="29">
        <v>409.9</v>
      </c>
      <c r="I25" s="28">
        <v>5.0134179068065396</v>
      </c>
      <c r="J25" s="29">
        <v>2361.9</v>
      </c>
      <c r="K25" s="28">
        <v>3.4408908082476004</v>
      </c>
      <c r="L25" s="29">
        <v>11950.4</v>
      </c>
      <c r="M25" s="28">
        <v>4.0112997891284001</v>
      </c>
      <c r="N25" s="29">
        <v>12868.5</v>
      </c>
      <c r="O25" s="28">
        <v>8.2562091152815</v>
      </c>
      <c r="P25" s="29">
        <v>14032.5</v>
      </c>
      <c r="Q25" s="28">
        <v>8.4050740780331399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1250508.0999999999</v>
      </c>
      <c r="C26" s="28">
        <f t="shared" si="1"/>
        <v>0.43420971763397614</v>
      </c>
      <c r="D26" s="29">
        <v>1183143.8</v>
      </c>
      <c r="E26" s="28">
        <v>6.1803746932536903E-3</v>
      </c>
      <c r="F26" s="29">
        <f t="shared" si="2"/>
        <v>67364.3</v>
      </c>
      <c r="G26" s="28">
        <f t="shared" si="3"/>
        <v>7.9518453691346895</v>
      </c>
      <c r="H26" s="29">
        <v>3269.4</v>
      </c>
      <c r="I26" s="28">
        <v>3.5347583654493193</v>
      </c>
      <c r="J26" s="29">
        <v>7185.9</v>
      </c>
      <c r="K26" s="28">
        <v>5.2712576016921995</v>
      </c>
      <c r="L26" s="29">
        <v>12738.9</v>
      </c>
      <c r="M26" s="28">
        <v>8.77185973671196</v>
      </c>
      <c r="N26" s="29">
        <v>17095</v>
      </c>
      <c r="O26" s="28">
        <v>8.5241704591986007</v>
      </c>
      <c r="P26" s="29">
        <v>27069</v>
      </c>
      <c r="Q26" s="28">
        <v>8.4496395507776398</v>
      </c>
      <c r="R26" s="30">
        <v>6.1</v>
      </c>
      <c r="S26" s="31">
        <v>7.77</v>
      </c>
    </row>
    <row r="27" spans="1:19" ht="14.25" customHeight="1" x14ac:dyDescent="0.2">
      <c r="A27" s="26" t="s">
        <v>24</v>
      </c>
      <c r="B27" s="27">
        <f t="shared" si="0"/>
        <v>1212026</v>
      </c>
      <c r="C27" s="28">
        <f t="shared" si="1"/>
        <v>0.43200465914097563</v>
      </c>
      <c r="D27" s="29">
        <v>1150612.1000000001</v>
      </c>
      <c r="E27" s="28">
        <v>2.9837005885823705E-3</v>
      </c>
      <c r="F27" s="29">
        <f t="shared" si="2"/>
        <v>61413.9</v>
      </c>
      <c r="G27" s="28">
        <f t="shared" si="3"/>
        <v>8.4698707784394109</v>
      </c>
      <c r="H27" s="29">
        <v>5681</v>
      </c>
      <c r="I27" s="28">
        <v>2.4678676289385701</v>
      </c>
      <c r="J27" s="29">
        <v>2617</v>
      </c>
      <c r="K27" s="28">
        <v>5.6604451662208604</v>
      </c>
      <c r="L27" s="29">
        <v>2102.9</v>
      </c>
      <c r="M27" s="28">
        <v>8.5766170526415895</v>
      </c>
      <c r="N27" s="29">
        <v>17562.3</v>
      </c>
      <c r="O27" s="28">
        <v>7.2645377313905399</v>
      </c>
      <c r="P27" s="29">
        <v>33428.400000000001</v>
      </c>
      <c r="Q27" s="28">
        <v>10.334667438465498</v>
      </c>
      <c r="R27" s="30">
        <v>22.3</v>
      </c>
      <c r="S27" s="31">
        <v>11</v>
      </c>
    </row>
    <row r="28" spans="1:19" ht="14.25" customHeight="1" x14ac:dyDescent="0.2">
      <c r="A28" s="26" t="s">
        <v>25</v>
      </c>
      <c r="B28" s="27">
        <f t="shared" si="0"/>
        <v>1799541.7</v>
      </c>
      <c r="C28" s="28">
        <f t="shared" si="1"/>
        <v>0.23598058272281194</v>
      </c>
      <c r="D28" s="29">
        <v>1745701.5</v>
      </c>
      <c r="E28" s="28">
        <v>4.4340512968568798E-4</v>
      </c>
      <c r="F28" s="29">
        <f t="shared" si="2"/>
        <v>53840.200000000004</v>
      </c>
      <c r="G28" s="28">
        <f t="shared" si="3"/>
        <v>7.8729805238464872</v>
      </c>
      <c r="H28" s="29">
        <v>833.5</v>
      </c>
      <c r="I28" s="28">
        <v>3.0137900419915997</v>
      </c>
      <c r="J28" s="29">
        <v>5455.6</v>
      </c>
      <c r="K28" s="28">
        <v>4.9337101327076791</v>
      </c>
      <c r="L28" s="29">
        <v>10321.800000000001</v>
      </c>
      <c r="M28" s="28">
        <v>10.2572849696758</v>
      </c>
      <c r="N28" s="29">
        <v>9517.9</v>
      </c>
      <c r="O28" s="28">
        <v>6.6643422393595184</v>
      </c>
      <c r="P28" s="29">
        <v>27711.4</v>
      </c>
      <c r="Q28" s="28">
        <v>8.1248264613119492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1881779.6999999997</v>
      </c>
      <c r="C29" s="28">
        <f t="shared" si="1"/>
        <v>0.20325035496981941</v>
      </c>
      <c r="D29" s="29">
        <v>1828339.3</v>
      </c>
      <c r="E29" s="28">
        <v>6.2012559703770499E-4</v>
      </c>
      <c r="F29" s="29">
        <f t="shared" si="2"/>
        <v>53440.4</v>
      </c>
      <c r="G29" s="28">
        <f t="shared" si="3"/>
        <v>7.1357735346292346</v>
      </c>
      <c r="H29" s="29">
        <v>2124.4</v>
      </c>
      <c r="I29" s="28">
        <v>4.6685162869516095</v>
      </c>
      <c r="J29" s="29">
        <v>1804.9</v>
      </c>
      <c r="K29" s="28">
        <v>5.6242351376807598</v>
      </c>
      <c r="L29" s="29">
        <v>17243.900000000001</v>
      </c>
      <c r="M29" s="28">
        <v>4.68486403887752</v>
      </c>
      <c r="N29" s="29">
        <v>19305.3</v>
      </c>
      <c r="O29" s="28">
        <v>7.5718930034757292</v>
      </c>
      <c r="P29" s="29">
        <v>12961.9</v>
      </c>
      <c r="Q29" s="28">
        <v>10.361646132125703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1637885.9</v>
      </c>
      <c r="C30" s="28">
        <f t="shared" si="1"/>
        <v>0.31509498066989933</v>
      </c>
      <c r="D30" s="29">
        <v>1583148.4</v>
      </c>
      <c r="E30" s="28">
        <v>3.2608225482841703E-3</v>
      </c>
      <c r="F30" s="29">
        <f t="shared" si="2"/>
        <v>54737.5</v>
      </c>
      <c r="G30" s="28">
        <f t="shared" si="3"/>
        <v>9.3341358300982069</v>
      </c>
      <c r="H30" s="29">
        <v>7957.4</v>
      </c>
      <c r="I30" s="28">
        <v>1.35067408952673</v>
      </c>
      <c r="J30" s="29">
        <v>5276.1</v>
      </c>
      <c r="K30" s="28">
        <v>7.4605341066317896</v>
      </c>
      <c r="L30" s="29">
        <v>7952.9</v>
      </c>
      <c r="M30" s="28">
        <v>5.1915886028995688</v>
      </c>
      <c r="N30" s="29">
        <v>5676.3</v>
      </c>
      <c r="O30" s="28">
        <v>6.8483135140848796</v>
      </c>
      <c r="P30" s="29">
        <v>27874.799999999999</v>
      </c>
      <c r="Q30" s="28">
        <v>13.6559047957295</v>
      </c>
      <c r="R30" s="29"/>
      <c r="S30" s="28"/>
    </row>
    <row r="31" spans="1:19" ht="14.25" customHeight="1" x14ac:dyDescent="0.2">
      <c r="A31" s="26" t="s">
        <v>28</v>
      </c>
      <c r="B31" s="27">
        <f t="shared" si="0"/>
        <v>1902804.3</v>
      </c>
      <c r="C31" s="28">
        <f t="shared" si="1"/>
        <v>0.20404171306528995</v>
      </c>
      <c r="D31" s="29">
        <v>1847578.7000000002</v>
      </c>
      <c r="E31" s="28">
        <v>7.09122702053233E-5</v>
      </c>
      <c r="F31" s="29">
        <f t="shared" si="2"/>
        <v>55225.600000000006</v>
      </c>
      <c r="G31" s="28">
        <f t="shared" si="3"/>
        <v>7.0279079448661461</v>
      </c>
      <c r="H31" s="29">
        <v>115.9</v>
      </c>
      <c r="I31" s="28">
        <v>9.81244176013805</v>
      </c>
      <c r="J31" s="29">
        <v>6732.3</v>
      </c>
      <c r="K31" s="28">
        <v>7.3430511118042894</v>
      </c>
      <c r="L31" s="29">
        <v>4475.7</v>
      </c>
      <c r="M31" s="28">
        <v>7.2282749067185001</v>
      </c>
      <c r="N31" s="29">
        <v>22473.5</v>
      </c>
      <c r="O31" s="28">
        <v>7.6900839210625795</v>
      </c>
      <c r="P31" s="29">
        <v>21428.2</v>
      </c>
      <c r="Q31" s="28">
        <v>6.177507070122549</v>
      </c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1831746.5999999999</v>
      </c>
      <c r="C32" s="34">
        <f t="shared" si="1"/>
        <v>0.30326216628435398</v>
      </c>
      <c r="D32" s="35">
        <v>1762567.0999999999</v>
      </c>
      <c r="E32" s="34">
        <v>1.737023231626189E-4</v>
      </c>
      <c r="F32" s="35">
        <f t="shared" si="2"/>
        <v>69179.5</v>
      </c>
      <c r="G32" s="34">
        <f t="shared" si="3"/>
        <v>8.02540174473652</v>
      </c>
      <c r="H32" s="35">
        <v>3361.6</v>
      </c>
      <c r="I32" s="34">
        <v>6.4196433246073301</v>
      </c>
      <c r="J32" s="35">
        <v>8927.4</v>
      </c>
      <c r="K32" s="34">
        <v>3.3433337813921189</v>
      </c>
      <c r="L32" s="35">
        <v>7246</v>
      </c>
      <c r="M32" s="34">
        <v>5.0388653049958601</v>
      </c>
      <c r="N32" s="35">
        <v>37543.300000000003</v>
      </c>
      <c r="O32" s="34">
        <v>8.5240740425055872</v>
      </c>
      <c r="P32" s="35">
        <v>12101.2</v>
      </c>
      <c r="Q32" s="34">
        <v>12.166747264734072</v>
      </c>
      <c r="R32" s="35"/>
      <c r="S32" s="34"/>
    </row>
    <row r="33" spans="1:19" ht="14.25" customHeight="1" x14ac:dyDescent="0.2">
      <c r="A33" s="26" t="s">
        <v>45</v>
      </c>
      <c r="B33" s="27">
        <f t="shared" si="0"/>
        <v>1317058.2000000002</v>
      </c>
      <c r="C33" s="28">
        <f t="shared" si="1"/>
        <v>0.28251777635946534</v>
      </c>
      <c r="D33" s="29">
        <v>1267613.6000000001</v>
      </c>
      <c r="E33" s="28">
        <v>8.7586311790911683E-3</v>
      </c>
      <c r="F33" s="29">
        <f t="shared" si="2"/>
        <v>49444.600000000006</v>
      </c>
      <c r="G33" s="28">
        <f t="shared" si="3"/>
        <v>7.3008942129170817</v>
      </c>
      <c r="H33" s="29">
        <v>2168</v>
      </c>
      <c r="I33" s="28">
        <v>3.1945092250922511</v>
      </c>
      <c r="J33" s="29">
        <v>11774.699999999999</v>
      </c>
      <c r="K33" s="28">
        <v>3.7062314114160015</v>
      </c>
      <c r="L33" s="29">
        <v>7691.7999999999993</v>
      </c>
      <c r="M33" s="28">
        <v>8.9835171221300634</v>
      </c>
      <c r="N33" s="29">
        <v>21604.799999999999</v>
      </c>
      <c r="O33" s="28">
        <v>8.2034359957046572</v>
      </c>
      <c r="P33" s="29">
        <v>6205.3</v>
      </c>
      <c r="Q33" s="28">
        <v>10.328481137092485</v>
      </c>
      <c r="R33" s="30"/>
      <c r="S33" s="31"/>
    </row>
    <row r="34" spans="1:19" ht="14.25" customHeight="1" x14ac:dyDescent="0.2">
      <c r="A34" s="26" t="s">
        <v>19</v>
      </c>
      <c r="B34" s="27">
        <f t="shared" si="0"/>
        <v>1160781.5</v>
      </c>
      <c r="C34" s="28">
        <f t="shared" si="1"/>
        <v>0.30471962208219183</v>
      </c>
      <c r="D34" s="29">
        <v>1113567.1000000001</v>
      </c>
      <c r="E34" s="28">
        <v>1.4515129802236399E-2</v>
      </c>
      <c r="F34" s="29">
        <f t="shared" si="2"/>
        <v>47214.399999999994</v>
      </c>
      <c r="G34" s="28">
        <f t="shared" si="3"/>
        <v>7.1492876961266019</v>
      </c>
      <c r="H34" s="29">
        <v>3115.8</v>
      </c>
      <c r="I34" s="28">
        <v>3.216533795493929</v>
      </c>
      <c r="J34" s="29">
        <v>6275.9</v>
      </c>
      <c r="K34" s="28">
        <v>3.4885898436877598</v>
      </c>
      <c r="L34" s="29">
        <v>2106.4</v>
      </c>
      <c r="M34" s="28">
        <v>6.06378370679833</v>
      </c>
      <c r="N34" s="29">
        <v>10461.5</v>
      </c>
      <c r="O34" s="28">
        <v>9.0925027003775689</v>
      </c>
      <c r="P34" s="29">
        <v>25250.1</v>
      </c>
      <c r="Q34" s="28">
        <v>7.8280300672076502</v>
      </c>
      <c r="R34" s="30">
        <v>4.7</v>
      </c>
      <c r="S34" s="31">
        <v>17.170000000000002</v>
      </c>
    </row>
    <row r="35" spans="1:19" ht="14.25" customHeight="1" x14ac:dyDescent="0.2">
      <c r="A35" s="26" t="s">
        <v>20</v>
      </c>
      <c r="B35" s="27">
        <f t="shared" si="0"/>
        <v>1258969.5</v>
      </c>
      <c r="C35" s="28">
        <f t="shared" si="1"/>
        <v>0.5822061749708789</v>
      </c>
      <c r="D35" s="29">
        <v>1164867.6000000001</v>
      </c>
      <c r="E35" s="28">
        <v>1.3767971570331253E-2</v>
      </c>
      <c r="F35" s="29">
        <f t="shared" si="2"/>
        <v>94101.9</v>
      </c>
      <c r="G35" s="28">
        <f t="shared" si="3"/>
        <v>7.6187829682503754</v>
      </c>
      <c r="H35" s="29">
        <v>3004.3</v>
      </c>
      <c r="I35" s="28">
        <v>2.4694690942981725</v>
      </c>
      <c r="J35" s="29">
        <v>5208.7000000000007</v>
      </c>
      <c r="K35" s="28">
        <v>4.3042745790696317</v>
      </c>
      <c r="L35" s="29">
        <v>10097.199999999999</v>
      </c>
      <c r="M35" s="28">
        <v>5.7296994216218353</v>
      </c>
      <c r="N35" s="29">
        <v>20002.5</v>
      </c>
      <c r="O35" s="28">
        <v>8.7685685289338835</v>
      </c>
      <c r="P35" s="29">
        <v>55789.2</v>
      </c>
      <c r="Q35" s="28">
        <v>8.1351953245431012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1497250.9999999998</v>
      </c>
      <c r="C36" s="28">
        <f t="shared" si="1"/>
        <v>0.27111190708839072</v>
      </c>
      <c r="D36" s="29">
        <v>1433259.6999999997</v>
      </c>
      <c r="E36" s="28">
        <v>1.8556800278414307E-2</v>
      </c>
      <c r="F36" s="29">
        <f t="shared" si="2"/>
        <v>63991.3</v>
      </c>
      <c r="G36" s="28">
        <f t="shared" si="3"/>
        <v>5.9277723690564184</v>
      </c>
      <c r="H36" s="29">
        <v>3989.8</v>
      </c>
      <c r="I36" s="28">
        <v>1.0924798235500526</v>
      </c>
      <c r="J36" s="29">
        <v>1946.8</v>
      </c>
      <c r="K36" s="28">
        <v>5.3786706389973293</v>
      </c>
      <c r="L36" s="29">
        <v>10008.200000000001</v>
      </c>
      <c r="M36" s="28">
        <v>3.8113173197977654</v>
      </c>
      <c r="N36" s="29">
        <v>35875.599999999999</v>
      </c>
      <c r="O36" s="28">
        <v>6.0802839534391069</v>
      </c>
      <c r="P36" s="29">
        <v>12170.900000000001</v>
      </c>
      <c r="Q36" s="28">
        <v>8.8915057226663592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1484006.8999999997</v>
      </c>
      <c r="C37" s="28">
        <f t="shared" si="1"/>
        <v>0.24808062752268881</v>
      </c>
      <c r="D37" s="29">
        <v>1435212.3999999997</v>
      </c>
      <c r="E37" s="28">
        <v>1.9196183087604318E-2</v>
      </c>
      <c r="F37" s="29">
        <f t="shared" si="2"/>
        <v>48794.5</v>
      </c>
      <c r="G37" s="28">
        <f t="shared" si="3"/>
        <v>6.9803515355214207</v>
      </c>
      <c r="H37" s="29">
        <v>5384.7</v>
      </c>
      <c r="I37" s="28">
        <v>1.4211768529351683</v>
      </c>
      <c r="J37" s="29">
        <v>10111.099999999999</v>
      </c>
      <c r="K37" s="28">
        <v>5.0465187763942607</v>
      </c>
      <c r="L37" s="29">
        <v>6187.4999999999991</v>
      </c>
      <c r="M37" s="28">
        <v>6.0994285252525264</v>
      </c>
      <c r="N37" s="29">
        <v>13535.8</v>
      </c>
      <c r="O37" s="28">
        <v>9.7102108482690355</v>
      </c>
      <c r="P37" s="29">
        <v>13575.4</v>
      </c>
      <c r="Q37" s="28">
        <v>8.305361904621595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1684681.7000000004</v>
      </c>
      <c r="C38" s="28">
        <f t="shared" si="1"/>
        <v>0.35474081721193912</v>
      </c>
      <c r="D38" s="29">
        <v>1608991.2000000002</v>
      </c>
      <c r="E38" s="28">
        <v>3.6742024443638999E-2</v>
      </c>
      <c r="F38" s="29">
        <f t="shared" si="2"/>
        <v>75690.5</v>
      </c>
      <c r="G38" s="28">
        <f t="shared" si="3"/>
        <v>7.1146018192507503</v>
      </c>
      <c r="H38" s="29">
        <v>9536.1</v>
      </c>
      <c r="I38" s="28">
        <v>0.53117626702740095</v>
      </c>
      <c r="J38" s="29">
        <v>10997.8</v>
      </c>
      <c r="K38" s="28">
        <v>4.2997725908818101</v>
      </c>
      <c r="L38" s="29">
        <v>11150.1</v>
      </c>
      <c r="M38" s="28">
        <v>7.4508734450812097</v>
      </c>
      <c r="N38" s="29">
        <v>23409.1</v>
      </c>
      <c r="O38" s="28">
        <v>6.3482037327364109</v>
      </c>
      <c r="P38" s="29">
        <v>20597.400000000001</v>
      </c>
      <c r="Q38" s="28">
        <v>12.354503966519996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1393513.2999999998</v>
      </c>
      <c r="C39" s="28">
        <f t="shared" si="1"/>
        <v>0.3063163932486328</v>
      </c>
      <c r="D39" s="29">
        <v>1326513.3999999999</v>
      </c>
      <c r="E39" s="28">
        <v>1.792186494309066E-2</v>
      </c>
      <c r="F39" s="29">
        <f t="shared" si="2"/>
        <v>66999.899999999994</v>
      </c>
      <c r="G39" s="28">
        <f t="shared" si="3"/>
        <v>6.0161638151698744</v>
      </c>
      <c r="H39" s="29">
        <v>8125.9</v>
      </c>
      <c r="I39" s="28">
        <v>1.7094864568847756</v>
      </c>
      <c r="J39" s="29">
        <v>9090.5</v>
      </c>
      <c r="K39" s="28">
        <v>2.813962818326825</v>
      </c>
      <c r="L39" s="29">
        <v>5470.8</v>
      </c>
      <c r="M39" s="28">
        <v>4.5571806682752065</v>
      </c>
      <c r="N39" s="29">
        <v>19744.499999999996</v>
      </c>
      <c r="O39" s="28">
        <v>6.9654877560839745</v>
      </c>
      <c r="P39" s="29">
        <v>24568.2</v>
      </c>
      <c r="Q39" s="28">
        <v>8.187389877972338</v>
      </c>
      <c r="R39" s="30"/>
      <c r="S39" s="31"/>
    </row>
    <row r="40" spans="1:19" ht="14.25" customHeight="1" x14ac:dyDescent="0.2">
      <c r="A40" s="26" t="s">
        <v>25</v>
      </c>
      <c r="B40" s="27">
        <f t="shared" si="0"/>
        <v>1158712.9999999998</v>
      </c>
      <c r="C40" s="28">
        <f t="shared" si="1"/>
        <v>0.3078938632776192</v>
      </c>
      <c r="D40" s="29">
        <v>1108738.8999999999</v>
      </c>
      <c r="E40" s="28">
        <v>3.5651775183498997E-2</v>
      </c>
      <c r="F40" s="29">
        <f t="shared" si="2"/>
        <v>49974.1</v>
      </c>
      <c r="G40" s="28">
        <f t="shared" si="3"/>
        <v>6.3479304679824136</v>
      </c>
      <c r="H40" s="29">
        <v>7424.2</v>
      </c>
      <c r="I40" s="28">
        <v>1.0133505293499601</v>
      </c>
      <c r="J40" s="29">
        <v>8215.4</v>
      </c>
      <c r="K40" s="28">
        <v>3.7804211602600004</v>
      </c>
      <c r="L40" s="29">
        <v>6332</v>
      </c>
      <c r="M40" s="28">
        <v>9.2206167087808009</v>
      </c>
      <c r="N40" s="29">
        <v>14419.9</v>
      </c>
      <c r="O40" s="28">
        <v>7.4614742127199198</v>
      </c>
      <c r="P40" s="29">
        <v>13582.6</v>
      </c>
      <c r="Q40" s="28">
        <v>8.2953533196884202</v>
      </c>
      <c r="R40" s="30"/>
      <c r="S40" s="31"/>
    </row>
    <row r="41" spans="1:19" ht="14.25" customHeight="1" x14ac:dyDescent="0.2">
      <c r="A41" s="26" t="s">
        <v>26</v>
      </c>
      <c r="B41" s="27">
        <f t="shared" si="0"/>
        <v>1203077.2999999996</v>
      </c>
      <c r="C41" s="28">
        <f t="shared" si="1"/>
        <v>0.3810829179471677</v>
      </c>
      <c r="D41" s="29">
        <v>1128765.8999999999</v>
      </c>
      <c r="E41" s="28">
        <v>1.7704641857093702E-2</v>
      </c>
      <c r="F41" s="29">
        <f t="shared" si="2"/>
        <v>74311.399999999994</v>
      </c>
      <c r="G41" s="28">
        <f t="shared" si="3"/>
        <v>5.9006802724750163</v>
      </c>
      <c r="H41" s="29">
        <v>18728.5</v>
      </c>
      <c r="I41" s="28">
        <v>1.18032901727314</v>
      </c>
      <c r="J41" s="29">
        <v>7601.9</v>
      </c>
      <c r="K41" s="28">
        <v>5.6021903734592691</v>
      </c>
      <c r="L41" s="29">
        <v>10484.4</v>
      </c>
      <c r="M41" s="28">
        <v>5.1495689786730789</v>
      </c>
      <c r="N41" s="29">
        <v>19312.7</v>
      </c>
      <c r="O41" s="28">
        <v>6.8869771186835598</v>
      </c>
      <c r="P41" s="29">
        <v>17984.2</v>
      </c>
      <c r="Q41" s="28">
        <v>10.1713884965692</v>
      </c>
      <c r="R41" s="30">
        <v>199.7</v>
      </c>
      <c r="S41" s="31">
        <v>19.400000000000002</v>
      </c>
    </row>
    <row r="42" spans="1:19" ht="14.25" customHeight="1" x14ac:dyDescent="0.2">
      <c r="A42" s="26" t="s">
        <v>27</v>
      </c>
      <c r="B42" s="27">
        <f t="shared" si="0"/>
        <v>1166107.9999999998</v>
      </c>
      <c r="C42" s="28">
        <f t="shared" si="1"/>
        <v>0.31478568451635713</v>
      </c>
      <c r="D42" s="29">
        <v>1105743.7999999998</v>
      </c>
      <c r="E42" s="28">
        <v>6.0313067095650922E-4</v>
      </c>
      <c r="F42" s="29">
        <f t="shared" si="2"/>
        <v>60364.200000000004</v>
      </c>
      <c r="G42" s="28">
        <f t="shared" si="3"/>
        <v>6.0699420683120131</v>
      </c>
      <c r="H42" s="29">
        <v>8061.9</v>
      </c>
      <c r="I42" s="28">
        <v>1.5851270792245002</v>
      </c>
      <c r="J42" s="29">
        <v>6091.5</v>
      </c>
      <c r="K42" s="28">
        <v>4.8896948206517283</v>
      </c>
      <c r="L42" s="29">
        <v>11030.300000000001</v>
      </c>
      <c r="M42" s="28">
        <v>5.1550039436824022</v>
      </c>
      <c r="N42" s="29">
        <v>10772.300000000003</v>
      </c>
      <c r="O42" s="28">
        <v>5.8347381710498212</v>
      </c>
      <c r="P42" s="29">
        <v>24400.799999999999</v>
      </c>
      <c r="Q42" s="28">
        <v>8.360383471033737</v>
      </c>
      <c r="R42" s="29">
        <v>7.4</v>
      </c>
      <c r="S42" s="28">
        <v>17.25</v>
      </c>
    </row>
    <row r="43" spans="1:19" ht="14.25" customHeight="1" x14ac:dyDescent="0.2">
      <c r="A43" s="26" t="s">
        <v>28</v>
      </c>
      <c r="B43" s="27">
        <f t="shared" si="0"/>
        <v>1532333</v>
      </c>
      <c r="C43" s="28">
        <f t="shared" si="1"/>
        <v>0.28759991333476415</v>
      </c>
      <c r="D43" s="29">
        <v>1480468.4</v>
      </c>
      <c r="E43" s="28">
        <v>1.9862362479334205E-3</v>
      </c>
      <c r="F43" s="29">
        <f t="shared" si="2"/>
        <v>51864.599999999991</v>
      </c>
      <c r="G43" s="28">
        <f t="shared" si="3"/>
        <v>8.440405941624908</v>
      </c>
      <c r="H43" s="29">
        <v>2147.1999999999998</v>
      </c>
      <c r="I43" s="28">
        <v>2.1116970938897199</v>
      </c>
      <c r="J43" s="29">
        <v>6780.2</v>
      </c>
      <c r="K43" s="28">
        <v>4.9278400342172795</v>
      </c>
      <c r="L43" s="29">
        <v>3257.2</v>
      </c>
      <c r="M43" s="28">
        <v>7.40093178189856</v>
      </c>
      <c r="N43" s="29">
        <v>22359.3</v>
      </c>
      <c r="O43" s="28">
        <v>10.606674717008099</v>
      </c>
      <c r="P43" s="29">
        <v>17004.099999999999</v>
      </c>
      <c r="Q43" s="28">
        <v>7.8803655588946189</v>
      </c>
      <c r="R43" s="30">
        <v>316.60000000000002</v>
      </c>
      <c r="S43" s="31">
        <v>14.3703095388503</v>
      </c>
    </row>
    <row r="44" spans="1:19" ht="14.25" customHeight="1" thickBot="1" x14ac:dyDescent="0.25">
      <c r="A44" s="32" t="s">
        <v>29</v>
      </c>
      <c r="B44" s="33">
        <f t="shared" si="0"/>
        <v>1086566.8</v>
      </c>
      <c r="C44" s="34">
        <f t="shared" si="1"/>
        <v>0.69443336479634743</v>
      </c>
      <c r="D44" s="35">
        <v>1000358.2</v>
      </c>
      <c r="E44" s="34">
        <v>4.1619702822448999E-2</v>
      </c>
      <c r="F44" s="35">
        <f t="shared" si="2"/>
        <v>86208.6</v>
      </c>
      <c r="G44" s="34">
        <f t="shared" si="3"/>
        <v>8.2696346768187841</v>
      </c>
      <c r="H44" s="35">
        <v>2.7</v>
      </c>
      <c r="I44" s="34">
        <v>4</v>
      </c>
      <c r="J44" s="35">
        <v>8931.3000000000011</v>
      </c>
      <c r="K44" s="34">
        <v>4.11207013536663</v>
      </c>
      <c r="L44" s="35">
        <v>8742.8000000000011</v>
      </c>
      <c r="M44" s="34">
        <v>7.1052665050098396</v>
      </c>
      <c r="N44" s="35">
        <v>33530.1</v>
      </c>
      <c r="O44" s="34">
        <v>9.0440466625509597</v>
      </c>
      <c r="P44" s="35">
        <v>34953.4</v>
      </c>
      <c r="Q44" s="34">
        <v>8.8779325330296892</v>
      </c>
      <c r="R44" s="35">
        <v>48.3</v>
      </c>
      <c r="S44" s="34">
        <v>10.249606625258799</v>
      </c>
    </row>
    <row r="45" spans="1:19" ht="14.25" customHeight="1" x14ac:dyDescent="0.2">
      <c r="A45" s="26" t="s">
        <v>46</v>
      </c>
      <c r="B45" s="27">
        <f t="shared" si="0"/>
        <v>806179.50000000012</v>
      </c>
      <c r="C45" s="28">
        <f t="shared" si="1"/>
        <v>0.58725059121448764</v>
      </c>
      <c r="D45" s="29">
        <v>736223.5</v>
      </c>
      <c r="E45" s="28">
        <v>5.6265359636034403E-3</v>
      </c>
      <c r="F45" s="29">
        <f t="shared" si="2"/>
        <v>69956.000000000015</v>
      </c>
      <c r="G45" s="28">
        <f t="shared" si="3"/>
        <v>6.7083166561838867</v>
      </c>
      <c r="H45" s="29">
        <v>5020.8</v>
      </c>
      <c r="I45" s="28">
        <v>0.60552581261950311</v>
      </c>
      <c r="J45" s="29">
        <v>5598.4</v>
      </c>
      <c r="K45" s="28">
        <v>2.49851993426693</v>
      </c>
      <c r="L45" s="29">
        <v>9561.6</v>
      </c>
      <c r="M45" s="28">
        <v>4.8019354501338691</v>
      </c>
      <c r="N45" s="29">
        <v>21974.3</v>
      </c>
      <c r="O45" s="28">
        <v>7.8207297160774196</v>
      </c>
      <c r="P45" s="29">
        <v>27793.599999999999</v>
      </c>
      <c r="Q45" s="28">
        <v>8.4328091718956895</v>
      </c>
      <c r="R45" s="30">
        <v>7.3</v>
      </c>
      <c r="S45" s="31">
        <v>15.3</v>
      </c>
    </row>
    <row r="46" spans="1:19" ht="14.25" customHeight="1" x14ac:dyDescent="0.2">
      <c r="A46" s="26" t="s">
        <v>19</v>
      </c>
      <c r="B46" s="27">
        <f t="shared" si="0"/>
        <v>681950.8</v>
      </c>
      <c r="C46" s="28">
        <f t="shared" si="1"/>
        <v>0.59297383770207468</v>
      </c>
      <c r="D46" s="29">
        <v>625722.5</v>
      </c>
      <c r="E46" s="28">
        <v>1.1090194135579301E-2</v>
      </c>
      <c r="F46" s="29">
        <f t="shared" si="2"/>
        <v>56228.3</v>
      </c>
      <c r="G46" s="28">
        <f t="shared" si="3"/>
        <v>7.0683196717667087</v>
      </c>
      <c r="H46" s="29">
        <v>1611.3</v>
      </c>
      <c r="I46" s="28">
        <v>1.4303568547135899</v>
      </c>
      <c r="J46" s="29">
        <v>3491.1</v>
      </c>
      <c r="K46" s="28">
        <v>2.6646544069204499</v>
      </c>
      <c r="L46" s="29">
        <v>17008.900000000001</v>
      </c>
      <c r="M46" s="28">
        <v>6.00415341380101</v>
      </c>
      <c r="N46" s="29">
        <v>14921.2</v>
      </c>
      <c r="O46" s="28">
        <v>7.3463652387207494</v>
      </c>
      <c r="P46" s="29">
        <v>19189.900000000001</v>
      </c>
      <c r="Q46" s="28">
        <v>9.0675112950041399</v>
      </c>
      <c r="R46" s="30">
        <v>5.9</v>
      </c>
      <c r="S46" s="31">
        <v>14.75</v>
      </c>
    </row>
    <row r="47" spans="1:19" ht="14.25" customHeight="1" x14ac:dyDescent="0.2">
      <c r="A47" s="26" t="s">
        <v>20</v>
      </c>
      <c r="B47" s="27">
        <f t="shared" si="0"/>
        <v>693863.70000000007</v>
      </c>
      <c r="C47" s="28">
        <f t="shared" si="1"/>
        <v>0.65390325506291791</v>
      </c>
      <c r="D47" s="29">
        <v>637921.20000000007</v>
      </c>
      <c r="E47" s="28">
        <v>3.3158943455712082E-2</v>
      </c>
      <c r="F47" s="29">
        <f t="shared" si="2"/>
        <v>55942.5</v>
      </c>
      <c r="G47" s="28">
        <f t="shared" si="3"/>
        <v>7.7323490905840817</v>
      </c>
      <c r="H47" s="29">
        <v>2057.4</v>
      </c>
      <c r="I47" s="28">
        <v>2.547395742198892</v>
      </c>
      <c r="J47" s="29">
        <v>2525.8999999999996</v>
      </c>
      <c r="K47" s="28">
        <v>5.0000736371194439</v>
      </c>
      <c r="L47" s="29">
        <v>4636</v>
      </c>
      <c r="M47" s="28">
        <v>5.9252374892148412</v>
      </c>
      <c r="N47" s="29">
        <v>18358</v>
      </c>
      <c r="O47" s="28">
        <v>7.6952408214402439</v>
      </c>
      <c r="P47" s="29">
        <v>28365.200000000001</v>
      </c>
      <c r="Q47" s="28">
        <v>8.6711043461706598</v>
      </c>
      <c r="R47" s="29"/>
      <c r="S47" s="28"/>
    </row>
    <row r="48" spans="1:19" ht="14.25" customHeight="1" x14ac:dyDescent="0.2">
      <c r="A48" s="26" t="s">
        <v>21</v>
      </c>
      <c r="B48" s="27">
        <f t="shared" si="0"/>
        <v>850307.49999999988</v>
      </c>
      <c r="C48" s="28">
        <f t="shared" si="1"/>
        <v>0.67517541477641929</v>
      </c>
      <c r="D48" s="29">
        <v>773000.4</v>
      </c>
      <c r="E48" s="28">
        <v>1.29727229119157E-2</v>
      </c>
      <c r="F48" s="29">
        <f t="shared" si="2"/>
        <v>77307.100000000006</v>
      </c>
      <c r="G48" s="28">
        <f t="shared" si="3"/>
        <v>7.2965975828869531</v>
      </c>
      <c r="H48" s="29">
        <v>1581.2</v>
      </c>
      <c r="I48" s="28">
        <v>1.57311915001265</v>
      </c>
      <c r="J48" s="29">
        <v>15197.2</v>
      </c>
      <c r="K48" s="28">
        <v>3.5211860079488297</v>
      </c>
      <c r="L48" s="29">
        <v>9122.7000000000007</v>
      </c>
      <c r="M48" s="28">
        <v>6.6672277944029705</v>
      </c>
      <c r="N48" s="29">
        <v>15099.5</v>
      </c>
      <c r="O48" s="28">
        <v>7.4347041955031603</v>
      </c>
      <c r="P48" s="29">
        <v>35907.300000000003</v>
      </c>
      <c r="Q48" s="28">
        <v>9.2333987796353405</v>
      </c>
      <c r="R48" s="30">
        <v>399.2</v>
      </c>
      <c r="S48" s="31">
        <v>8.6406813627254486</v>
      </c>
    </row>
    <row r="49" spans="1:19" ht="14.25" customHeight="1" x14ac:dyDescent="0.2">
      <c r="A49" s="26" t="s">
        <v>22</v>
      </c>
      <c r="B49" s="27">
        <f t="shared" si="0"/>
        <v>970325.6</v>
      </c>
      <c r="C49" s="28">
        <f t="shared" si="1"/>
        <v>0.66551622774870656</v>
      </c>
      <c r="D49" s="29">
        <v>889874</v>
      </c>
      <c r="E49" s="28">
        <v>0.12418131106201601</v>
      </c>
      <c r="F49" s="29">
        <f t="shared" si="2"/>
        <v>80451.600000000006</v>
      </c>
      <c r="G49" s="28">
        <f t="shared" si="3"/>
        <v>6.653214019360707</v>
      </c>
      <c r="H49" s="29">
        <v>3215.2</v>
      </c>
      <c r="I49" s="28">
        <v>1.96901592435929</v>
      </c>
      <c r="J49" s="29">
        <v>10767.3</v>
      </c>
      <c r="K49" s="28">
        <v>3.6528440741875903</v>
      </c>
      <c r="L49" s="29">
        <v>24794.7</v>
      </c>
      <c r="M49" s="28">
        <v>5.3316501913715397</v>
      </c>
      <c r="N49" s="29">
        <v>16822.8</v>
      </c>
      <c r="O49" s="28">
        <v>7.1748523432484497</v>
      </c>
      <c r="P49" s="29">
        <v>24848.6</v>
      </c>
      <c r="Q49" s="28">
        <v>9.5239841278784301</v>
      </c>
      <c r="R49" s="30">
        <v>3</v>
      </c>
      <c r="S49" s="31">
        <v>14.74</v>
      </c>
    </row>
    <row r="50" spans="1:19" ht="14.25" customHeight="1" x14ac:dyDescent="0.2">
      <c r="A50" s="26" t="s">
        <v>23</v>
      </c>
      <c r="B50" s="27">
        <f t="shared" si="0"/>
        <v>920589.8</v>
      </c>
      <c r="C50" s="28">
        <f t="shared" si="1"/>
        <v>0.67636013672973561</v>
      </c>
      <c r="D50" s="29">
        <v>814077.7</v>
      </c>
      <c r="E50" s="28">
        <v>6.65343467828685E-2</v>
      </c>
      <c r="F50" s="29">
        <f t="shared" si="2"/>
        <v>106512.09999999999</v>
      </c>
      <c r="G50" s="28">
        <f t="shared" si="3"/>
        <v>5.3372913969398796</v>
      </c>
      <c r="H50" s="29">
        <v>8596</v>
      </c>
      <c r="I50" s="28">
        <v>1.1090835272219601</v>
      </c>
      <c r="J50" s="29">
        <v>16380.1</v>
      </c>
      <c r="K50" s="28">
        <v>2.7097321750172498</v>
      </c>
      <c r="L50" s="29">
        <v>33345.9</v>
      </c>
      <c r="M50" s="28">
        <v>4.8321172917809996</v>
      </c>
      <c r="N50" s="29">
        <v>21407.9</v>
      </c>
      <c r="O50" s="28">
        <v>6.5614451207264599</v>
      </c>
      <c r="P50" s="29">
        <v>26499.9</v>
      </c>
      <c r="Q50" s="28">
        <v>7.8574033109558901</v>
      </c>
      <c r="R50" s="30">
        <v>282.3</v>
      </c>
      <c r="S50" s="31">
        <v>16.82</v>
      </c>
    </row>
    <row r="51" spans="1:19" ht="14.25" customHeight="1" x14ac:dyDescent="0.2">
      <c r="A51" s="26" t="s">
        <v>24</v>
      </c>
      <c r="B51" s="27">
        <f t="shared" si="0"/>
        <v>1248318.0999999999</v>
      </c>
      <c r="C51" s="28">
        <f t="shared" si="1"/>
        <v>0.53223010785472069</v>
      </c>
      <c r="D51" s="29">
        <v>1152435.2</v>
      </c>
      <c r="E51" s="28">
        <v>4.0726533691438804E-2</v>
      </c>
      <c r="F51" s="29">
        <f t="shared" si="2"/>
        <v>95882.9</v>
      </c>
      <c r="G51" s="28">
        <f t="shared" si="3"/>
        <v>6.4397070384813144</v>
      </c>
      <c r="H51" s="29">
        <v>5722.4</v>
      </c>
      <c r="I51" s="28">
        <v>0.84774779812666001</v>
      </c>
      <c r="J51" s="29">
        <v>9630</v>
      </c>
      <c r="K51" s="28">
        <v>4.781965212876429</v>
      </c>
      <c r="L51" s="29">
        <v>6530.9</v>
      </c>
      <c r="M51" s="28">
        <v>3.6398286606746399</v>
      </c>
      <c r="N51" s="29">
        <v>28563.3</v>
      </c>
      <c r="O51" s="28">
        <v>6.1205370878014795</v>
      </c>
      <c r="P51" s="29">
        <v>45433.3</v>
      </c>
      <c r="Q51" s="28">
        <v>8.0979815465748697</v>
      </c>
      <c r="R51" s="30">
        <v>3</v>
      </c>
      <c r="S51" s="31">
        <v>14.73</v>
      </c>
    </row>
    <row r="52" spans="1:19" ht="14.25" customHeight="1" x14ac:dyDescent="0.2">
      <c r="A52" s="26" t="s">
        <v>25</v>
      </c>
      <c r="B52" s="27">
        <f t="shared" si="0"/>
        <v>1674566.4</v>
      </c>
      <c r="C52" s="28">
        <f t="shared" si="1"/>
        <v>0.60241090410030929</v>
      </c>
      <c r="D52" s="29">
        <v>1543539.2</v>
      </c>
      <c r="E52" s="28">
        <v>9.0826653446831815E-3</v>
      </c>
      <c r="F52" s="29">
        <f t="shared" si="2"/>
        <v>131027.2</v>
      </c>
      <c r="G52" s="28">
        <f t="shared" si="3"/>
        <v>7.5919931815684079</v>
      </c>
      <c r="H52" s="29">
        <v>7978.6</v>
      </c>
      <c r="I52" s="28">
        <v>2.1216643270749302</v>
      </c>
      <c r="J52" s="29">
        <v>8199.2000000000007</v>
      </c>
      <c r="K52" s="28">
        <v>3.79283454483364</v>
      </c>
      <c r="L52" s="29">
        <v>9804</v>
      </c>
      <c r="M52" s="28">
        <v>4.5606838025295797</v>
      </c>
      <c r="N52" s="29">
        <v>33029</v>
      </c>
      <c r="O52" s="28">
        <v>7.6659638196736193</v>
      </c>
      <c r="P52" s="29">
        <v>70232.5</v>
      </c>
      <c r="Q52" s="28">
        <v>9.0098356601288589</v>
      </c>
      <c r="R52" s="30">
        <v>1783.9</v>
      </c>
      <c r="S52" s="31">
        <v>8.9893732832557891</v>
      </c>
    </row>
    <row r="53" spans="1:19" ht="14.25" customHeight="1" x14ac:dyDescent="0.2">
      <c r="A53" s="26" t="s">
        <v>26</v>
      </c>
      <c r="B53" s="27">
        <f t="shared" si="0"/>
        <v>2186513.1999999997</v>
      </c>
      <c r="C53" s="28">
        <f t="shared" si="1"/>
        <v>0.14233178011456774</v>
      </c>
      <c r="D53" s="29">
        <v>2125567.2000000002</v>
      </c>
      <c r="E53" s="28">
        <v>2.1304948627359297E-3</v>
      </c>
      <c r="F53" s="29">
        <f t="shared" si="2"/>
        <v>60946</v>
      </c>
      <c r="G53" s="28">
        <f t="shared" si="3"/>
        <v>5.0320251698224627</v>
      </c>
      <c r="H53" s="29">
        <v>14103.4</v>
      </c>
      <c r="I53" s="28">
        <v>1.4131536367117099</v>
      </c>
      <c r="J53" s="29">
        <v>11928</v>
      </c>
      <c r="K53" s="28">
        <v>2.0464542253521096</v>
      </c>
      <c r="L53" s="29">
        <v>4093.8</v>
      </c>
      <c r="M53" s="28">
        <v>5.5074226879671695</v>
      </c>
      <c r="N53" s="29">
        <v>16131.5</v>
      </c>
      <c r="O53" s="28">
        <v>6.3931592846294496</v>
      </c>
      <c r="P53" s="29">
        <v>14370.3</v>
      </c>
      <c r="Q53" s="28">
        <v>9.309179557838041</v>
      </c>
      <c r="R53" s="30">
        <v>319</v>
      </c>
      <c r="S53" s="31">
        <v>9.0538871473354199</v>
      </c>
    </row>
    <row r="54" spans="1:19" ht="14.25" customHeight="1" x14ac:dyDescent="0.2">
      <c r="A54" s="26" t="s">
        <v>27</v>
      </c>
      <c r="B54" s="27">
        <f t="shared" si="0"/>
        <v>1801822.6000000003</v>
      </c>
      <c r="C54" s="28">
        <f t="shared" si="1"/>
        <v>0.50563426388369059</v>
      </c>
      <c r="D54" s="29">
        <v>1682885.2000000002</v>
      </c>
      <c r="E54" s="28">
        <v>1.5087265013680099E-2</v>
      </c>
      <c r="F54" s="29">
        <f t="shared" si="2"/>
        <v>118937.40000000001</v>
      </c>
      <c r="G54" s="28">
        <f t="shared" si="3"/>
        <v>7.4465484279965555</v>
      </c>
      <c r="H54" s="29">
        <v>19648.100000000002</v>
      </c>
      <c r="I54" s="28">
        <v>1.0458705421898298</v>
      </c>
      <c r="J54" s="29">
        <v>5630.5</v>
      </c>
      <c r="K54" s="28">
        <v>3.2030015096350199</v>
      </c>
      <c r="L54" s="29">
        <v>29307.3</v>
      </c>
      <c r="M54" s="28">
        <v>4.2422226203027895</v>
      </c>
      <c r="N54" s="29">
        <v>15603.4</v>
      </c>
      <c r="O54" s="28">
        <v>8.7292909878616189</v>
      </c>
      <c r="P54" s="29">
        <v>47596.5</v>
      </c>
      <c r="Q54" s="28">
        <v>12.104314140745595</v>
      </c>
      <c r="R54" s="29">
        <v>1151.6000000000001</v>
      </c>
      <c r="S54" s="28">
        <v>9.0583032302882902</v>
      </c>
    </row>
    <row r="55" spans="1:19" ht="14.25" customHeight="1" x14ac:dyDescent="0.2">
      <c r="A55" s="26" t="s">
        <v>28</v>
      </c>
      <c r="B55" s="27">
        <f t="shared" si="0"/>
        <v>1921363.3000000003</v>
      </c>
      <c r="C55" s="28">
        <f t="shared" si="1"/>
        <v>0.17045103338863607</v>
      </c>
      <c r="D55" s="29">
        <v>1850687</v>
      </c>
      <c r="E55" s="28">
        <v>4.6436053206187801E-3</v>
      </c>
      <c r="F55" s="29">
        <f t="shared" si="2"/>
        <v>70676.3</v>
      </c>
      <c r="G55" s="28">
        <f t="shared" si="3"/>
        <v>4.5121844239157962</v>
      </c>
      <c r="H55" s="29">
        <v>8445.6</v>
      </c>
      <c r="I55" s="28">
        <v>1.2462039405134</v>
      </c>
      <c r="J55" s="29">
        <v>28153.1</v>
      </c>
      <c r="K55" s="28">
        <v>1.9418176328716898</v>
      </c>
      <c r="L55" s="29">
        <v>6158.1</v>
      </c>
      <c r="M55" s="28">
        <v>4.0283475422614101</v>
      </c>
      <c r="N55" s="29">
        <v>10277</v>
      </c>
      <c r="O55" s="28">
        <v>5.9711013914566502</v>
      </c>
      <c r="P55" s="29">
        <v>17566.2</v>
      </c>
      <c r="Q55" s="28">
        <v>9.4975756281950598</v>
      </c>
      <c r="R55" s="30">
        <v>76.3</v>
      </c>
      <c r="S55" s="31">
        <v>9.2147444298820389</v>
      </c>
    </row>
    <row r="56" spans="1:19" ht="14.25" customHeight="1" thickBot="1" x14ac:dyDescent="0.25">
      <c r="A56" s="32" t="s">
        <v>29</v>
      </c>
      <c r="B56" s="33">
        <f t="shared" si="0"/>
        <v>2166609.6999999997</v>
      </c>
      <c r="C56" s="34">
        <f t="shared" si="1"/>
        <v>0.34835626693631078</v>
      </c>
      <c r="D56" s="35">
        <v>2044650.4</v>
      </c>
      <c r="E56" s="34">
        <v>5.0546080640484999E-2</v>
      </c>
      <c r="F56" s="35">
        <f t="shared" si="2"/>
        <v>121959.30000000002</v>
      </c>
      <c r="G56" s="34">
        <f t="shared" si="3"/>
        <v>5.3411507199532968</v>
      </c>
      <c r="H56" s="35">
        <v>12147.4</v>
      </c>
      <c r="I56" s="34">
        <v>0.91772148772576789</v>
      </c>
      <c r="J56" s="35">
        <v>24900.799999999999</v>
      </c>
      <c r="K56" s="34">
        <v>2.2428855297821801</v>
      </c>
      <c r="L56" s="35">
        <v>28979.5</v>
      </c>
      <c r="M56" s="34">
        <v>3.7694686588795498</v>
      </c>
      <c r="N56" s="35">
        <v>19432.100000000002</v>
      </c>
      <c r="O56" s="34">
        <v>7.8078849944164581</v>
      </c>
      <c r="P56" s="35">
        <v>35171.9</v>
      </c>
      <c r="Q56" s="34">
        <v>8.8743839258044108</v>
      </c>
      <c r="R56" s="35">
        <v>1327.6</v>
      </c>
      <c r="S56" s="34">
        <v>8.5233247966254897</v>
      </c>
    </row>
    <row r="57" spans="1:19" ht="14.25" customHeight="1" x14ac:dyDescent="0.2">
      <c r="A57" s="26" t="s">
        <v>47</v>
      </c>
      <c r="B57" s="27">
        <f t="shared" si="0"/>
        <v>1615528.1</v>
      </c>
      <c r="C57" s="28">
        <f t="shared" si="1"/>
        <v>0.37043858785247946</v>
      </c>
      <c r="D57" s="29">
        <v>1547288.7</v>
      </c>
      <c r="E57" s="28">
        <v>5.8412266566672403E-3</v>
      </c>
      <c r="F57" s="29">
        <f t="shared" si="2"/>
        <v>68239.399999999994</v>
      </c>
      <c r="G57" s="28">
        <f t="shared" si="3"/>
        <v>8.6374716659290574</v>
      </c>
      <c r="H57" s="29">
        <v>7078.3</v>
      </c>
      <c r="I57" s="28">
        <v>1.1048305384061099</v>
      </c>
      <c r="J57" s="29">
        <v>5878.9</v>
      </c>
      <c r="K57" s="28">
        <v>4.17086002483458</v>
      </c>
      <c r="L57" s="29">
        <v>4646</v>
      </c>
      <c r="M57" s="28">
        <v>6.8857645286267806</v>
      </c>
      <c r="N57" s="29">
        <v>23492.6</v>
      </c>
      <c r="O57" s="28">
        <v>8.5322895720354506</v>
      </c>
      <c r="P57" s="29">
        <v>26650.1</v>
      </c>
      <c r="Q57" s="28">
        <v>12.0117746274873</v>
      </c>
      <c r="R57" s="30">
        <v>493.5</v>
      </c>
      <c r="S57" s="31">
        <v>9.1663019250253299</v>
      </c>
    </row>
    <row r="58" spans="1:19" ht="14.25" customHeight="1" x14ac:dyDescent="0.2">
      <c r="A58" s="26" t="s">
        <v>19</v>
      </c>
      <c r="B58" s="27">
        <f t="shared" si="0"/>
        <v>1696510.2000000002</v>
      </c>
      <c r="C58" s="28">
        <f t="shared" si="1"/>
        <v>0.23515730232568005</v>
      </c>
      <c r="D58" s="29">
        <v>1623246</v>
      </c>
      <c r="E58" s="28">
        <v>2.1527753649169599E-3</v>
      </c>
      <c r="F58" s="29">
        <f t="shared" si="2"/>
        <v>73264.200000000012</v>
      </c>
      <c r="G58" s="28">
        <f t="shared" si="3"/>
        <v>5.3976195467909287</v>
      </c>
      <c r="H58" s="29">
        <v>8884.8000000000011</v>
      </c>
      <c r="I58" s="28">
        <v>0.97757068251395596</v>
      </c>
      <c r="J58" s="29">
        <v>17437.599999999999</v>
      </c>
      <c r="K58" s="28">
        <v>2.7630351080423901</v>
      </c>
      <c r="L58" s="29">
        <v>13292.7</v>
      </c>
      <c r="M58" s="28">
        <v>5.5603108473071696</v>
      </c>
      <c r="N58" s="29">
        <v>12914.8</v>
      </c>
      <c r="O58" s="28">
        <v>7.6658515811317196</v>
      </c>
      <c r="P58" s="29">
        <v>20236.2</v>
      </c>
      <c r="Q58" s="28">
        <v>7.9653627163202598</v>
      </c>
      <c r="R58" s="30">
        <v>498.1</v>
      </c>
      <c r="S58" s="31">
        <v>9</v>
      </c>
    </row>
    <row r="59" spans="1:19" ht="14.25" customHeight="1" x14ac:dyDescent="0.2">
      <c r="A59" s="26" t="s">
        <v>20</v>
      </c>
      <c r="B59" s="27">
        <f t="shared" si="0"/>
        <v>2693363.8000000003</v>
      </c>
      <c r="C59" s="28">
        <f t="shared" si="1"/>
        <v>0.16518146824428251</v>
      </c>
      <c r="D59" s="29">
        <v>2605818.2000000002</v>
      </c>
      <c r="E59" s="28">
        <v>4.3041375641631498E-3</v>
      </c>
      <c r="F59" s="29">
        <f t="shared" si="2"/>
        <v>87545.600000000006</v>
      </c>
      <c r="G59" s="28">
        <f t="shared" si="3"/>
        <v>4.9537382461254493</v>
      </c>
      <c r="H59" s="29">
        <v>20590.8</v>
      </c>
      <c r="I59" s="28">
        <v>1.0149846047749498</v>
      </c>
      <c r="J59" s="29">
        <v>11491.5</v>
      </c>
      <c r="K59" s="28">
        <v>2.1873261106034905</v>
      </c>
      <c r="L59" s="29">
        <v>18793.7</v>
      </c>
      <c r="M59" s="28">
        <v>6.1411780011386794</v>
      </c>
      <c r="N59" s="29">
        <v>8922.5</v>
      </c>
      <c r="O59" s="28">
        <v>6.3533117399831891</v>
      </c>
      <c r="P59" s="29">
        <v>27229.5</v>
      </c>
      <c r="Q59" s="28">
        <v>7.7446043078279097</v>
      </c>
      <c r="R59" s="29">
        <v>517.6</v>
      </c>
      <c r="S59" s="28">
        <v>9</v>
      </c>
    </row>
    <row r="60" spans="1:19" ht="14.25" customHeight="1" x14ac:dyDescent="0.2">
      <c r="A60" s="26" t="s">
        <v>21</v>
      </c>
      <c r="B60" s="27">
        <f t="shared" si="0"/>
        <v>2277681.5999999996</v>
      </c>
      <c r="C60" s="28">
        <f t="shared" si="1"/>
        <v>0.41978244061856584</v>
      </c>
      <c r="D60" s="29">
        <v>2132907.6999999997</v>
      </c>
      <c r="E60" s="28">
        <v>0</v>
      </c>
      <c r="F60" s="29">
        <f t="shared" si="2"/>
        <v>144773.9</v>
      </c>
      <c r="G60" s="28">
        <f t="shared" si="3"/>
        <v>6.6043032687521714</v>
      </c>
      <c r="H60" s="29">
        <v>4116.7</v>
      </c>
      <c r="I60" s="28">
        <v>1.9998476935409428</v>
      </c>
      <c r="J60" s="29">
        <v>17011.900000000001</v>
      </c>
      <c r="K60" s="28">
        <v>2.9098746171797383</v>
      </c>
      <c r="L60" s="29">
        <v>28309.000000000004</v>
      </c>
      <c r="M60" s="28">
        <v>6.3686226994948596</v>
      </c>
      <c r="N60" s="29">
        <v>34272.799999999988</v>
      </c>
      <c r="O60" s="28">
        <v>5.9195323113372718</v>
      </c>
      <c r="P60" s="29">
        <v>60536.799999999996</v>
      </c>
      <c r="Q60" s="28">
        <v>8.4321815160365272</v>
      </c>
      <c r="R60" s="30">
        <v>526.70000000000005</v>
      </c>
      <c r="S60" s="31">
        <v>9.0561970761344242</v>
      </c>
    </row>
    <row r="61" spans="1:19" ht="14.25" customHeight="1" x14ac:dyDescent="0.2">
      <c r="A61" s="26" t="s">
        <v>22</v>
      </c>
      <c r="B61" s="27">
        <f t="shared" si="0"/>
        <v>1859983</v>
      </c>
      <c r="C61" s="28">
        <f t="shared" si="1"/>
        <v>0.44100837803356269</v>
      </c>
      <c r="D61" s="29">
        <v>1736885.2000000002</v>
      </c>
      <c r="E61" s="28">
        <v>0</v>
      </c>
      <c r="F61" s="29">
        <f t="shared" si="2"/>
        <v>123097.8</v>
      </c>
      <c r="G61" s="28">
        <f t="shared" si="3"/>
        <v>6.6635478944384055</v>
      </c>
      <c r="H61" s="29">
        <v>4065.7000000000003</v>
      </c>
      <c r="I61" s="28">
        <v>2.0488075854096466</v>
      </c>
      <c r="J61" s="29">
        <v>15452.3</v>
      </c>
      <c r="K61" s="28">
        <v>3.4734784465742967</v>
      </c>
      <c r="L61" s="29">
        <v>25259.899999999998</v>
      </c>
      <c r="M61" s="28">
        <v>6.0023679428659653</v>
      </c>
      <c r="N61" s="29">
        <v>20405.000000000004</v>
      </c>
      <c r="O61" s="28">
        <v>6.4934348444008814</v>
      </c>
      <c r="P61" s="29">
        <v>57414.900000000009</v>
      </c>
      <c r="Q61" s="28">
        <v>8.179710597771658</v>
      </c>
      <c r="R61" s="30">
        <v>500</v>
      </c>
      <c r="S61" s="31">
        <v>9.02</v>
      </c>
    </row>
    <row r="62" spans="1:19" ht="14.25" customHeight="1" x14ac:dyDescent="0.2">
      <c r="A62" s="26" t="s">
        <v>23</v>
      </c>
      <c r="B62" s="27">
        <f t="shared" si="0"/>
        <v>1847387</v>
      </c>
      <c r="C62" s="28">
        <f t="shared" si="1"/>
        <v>0.53978318294975547</v>
      </c>
      <c r="D62" s="29">
        <v>1708709.6</v>
      </c>
      <c r="E62" s="28">
        <v>0</v>
      </c>
      <c r="F62" s="29">
        <f t="shared" si="2"/>
        <v>138677.4</v>
      </c>
      <c r="G62" s="28">
        <f t="shared" si="3"/>
        <v>7.1907061640901837</v>
      </c>
      <c r="H62" s="29">
        <v>2886.8999999999996</v>
      </c>
      <c r="I62" s="28">
        <v>1.2434618448855173</v>
      </c>
      <c r="J62" s="29">
        <v>5553.4</v>
      </c>
      <c r="K62" s="28">
        <v>5.6872650988583571</v>
      </c>
      <c r="L62" s="29">
        <v>25128.400000000001</v>
      </c>
      <c r="M62" s="28">
        <v>3.6250882666624218</v>
      </c>
      <c r="N62" s="29">
        <v>20719</v>
      </c>
      <c r="O62" s="28">
        <v>7.4811613012211016</v>
      </c>
      <c r="P62" s="29">
        <v>83882.099999999991</v>
      </c>
      <c r="Q62" s="28">
        <v>8.4796512962837127</v>
      </c>
      <c r="R62" s="30">
        <v>507.59999999999997</v>
      </c>
      <c r="S62" s="31">
        <v>9.1198187549251397</v>
      </c>
    </row>
    <row r="63" spans="1:19" ht="14.25" customHeight="1" x14ac:dyDescent="0.2">
      <c r="A63" s="26" t="s">
        <v>24</v>
      </c>
      <c r="B63" s="27">
        <f t="shared" si="0"/>
        <v>2034690.9999999998</v>
      </c>
      <c r="C63" s="28">
        <f t="shared" si="1"/>
        <v>0.75470936029107138</v>
      </c>
      <c r="D63" s="29">
        <v>1815522.1</v>
      </c>
      <c r="E63" s="28">
        <v>0</v>
      </c>
      <c r="F63" s="29">
        <f t="shared" si="2"/>
        <v>219168.90000000002</v>
      </c>
      <c r="G63" s="28">
        <f t="shared" si="3"/>
        <v>7.0064700922439265</v>
      </c>
      <c r="H63" s="29">
        <v>4100.3999999999996</v>
      </c>
      <c r="I63" s="28">
        <v>0.97771875914544892</v>
      </c>
      <c r="J63" s="29">
        <v>24269.200000000001</v>
      </c>
      <c r="K63" s="28">
        <v>5.93244264335042</v>
      </c>
      <c r="L63" s="29">
        <v>50512.7</v>
      </c>
      <c r="M63" s="28">
        <v>6.2013358620703283</v>
      </c>
      <c r="N63" s="29">
        <v>39403.200000000004</v>
      </c>
      <c r="O63" s="28">
        <v>6.9317664301376496</v>
      </c>
      <c r="P63" s="29">
        <v>100389.2</v>
      </c>
      <c r="Q63" s="28">
        <v>7.9369387244843095</v>
      </c>
      <c r="R63" s="30">
        <v>494.2</v>
      </c>
      <c r="S63" s="31">
        <v>9.01</v>
      </c>
    </row>
    <row r="64" spans="1:19" ht="14.25" customHeight="1" x14ac:dyDescent="0.2">
      <c r="A64" s="26" t="s">
        <v>25</v>
      </c>
      <c r="B64" s="27">
        <f t="shared" si="0"/>
        <v>1905461.5999999999</v>
      </c>
      <c r="C64" s="28">
        <f t="shared" si="1"/>
        <v>0.70987856905644275</v>
      </c>
      <c r="D64" s="29">
        <v>1732575.9</v>
      </c>
      <c r="E64" s="28">
        <v>0</v>
      </c>
      <c r="F64" s="29">
        <f t="shared" si="2"/>
        <v>172885.7</v>
      </c>
      <c r="G64" s="28">
        <f t="shared" si="3"/>
        <v>7.8239342756514834</v>
      </c>
      <c r="H64" s="29">
        <v>3834.2</v>
      </c>
      <c r="I64" s="28">
        <v>0.94659172708778916</v>
      </c>
      <c r="J64" s="29">
        <v>13099.7</v>
      </c>
      <c r="K64" s="28">
        <v>2.4944401780193401</v>
      </c>
      <c r="L64" s="29">
        <v>9715.5</v>
      </c>
      <c r="M64" s="28">
        <v>4.2468973290103396</v>
      </c>
      <c r="N64" s="29">
        <v>42274.2</v>
      </c>
      <c r="O64" s="28">
        <v>7.1020238112134599</v>
      </c>
      <c r="P64" s="29">
        <v>88489.5</v>
      </c>
      <c r="Q64" s="28">
        <v>9.6062976737353001</v>
      </c>
      <c r="R64" s="30">
        <v>15472.6</v>
      </c>
      <c r="S64" s="31">
        <v>8.0652850846011699</v>
      </c>
    </row>
    <row r="65" spans="1:19" ht="14.25" customHeight="1" x14ac:dyDescent="0.2">
      <c r="A65" s="26" t="s">
        <v>26</v>
      </c>
      <c r="B65" s="27">
        <f t="shared" si="0"/>
        <v>3007030.5</v>
      </c>
      <c r="C65" s="28">
        <f t="shared" si="1"/>
        <v>0.45189357075028003</v>
      </c>
      <c r="D65" s="29">
        <v>2829489.3</v>
      </c>
      <c r="E65" s="28">
        <v>0</v>
      </c>
      <c r="F65" s="29">
        <f t="shared" si="2"/>
        <v>177541.2</v>
      </c>
      <c r="G65" s="28">
        <f t="shared" si="3"/>
        <v>7.6537600849830909</v>
      </c>
      <c r="H65" s="29">
        <v>1608.2</v>
      </c>
      <c r="I65" s="28">
        <v>1.25667640840691</v>
      </c>
      <c r="J65" s="29">
        <v>13588.8</v>
      </c>
      <c r="K65" s="28">
        <v>4.3792003708936802</v>
      </c>
      <c r="L65" s="29">
        <v>19058.5</v>
      </c>
      <c r="M65" s="28">
        <v>5.2968775611931695</v>
      </c>
      <c r="N65" s="29">
        <v>51936.3</v>
      </c>
      <c r="O65" s="28">
        <v>9.015346106672979</v>
      </c>
      <c r="P65" s="29">
        <v>90828.7</v>
      </c>
      <c r="Q65" s="28">
        <v>7.9651356564610101</v>
      </c>
      <c r="R65" s="30">
        <v>520.70000000000005</v>
      </c>
      <c r="S65" s="31">
        <v>9.01</v>
      </c>
    </row>
    <row r="66" spans="1:19" ht="14.25" customHeight="1" x14ac:dyDescent="0.2">
      <c r="A66" s="26" t="s">
        <v>27</v>
      </c>
      <c r="B66" s="27">
        <f t="shared" si="0"/>
        <v>2456565.6999999993</v>
      </c>
      <c r="C66" s="28">
        <f t="shared" si="1"/>
        <v>0.50137131606128027</v>
      </c>
      <c r="D66" s="29">
        <v>2267899.5</v>
      </c>
      <c r="E66" s="28">
        <v>7.4959229895328304E-5</v>
      </c>
      <c r="F66" s="29">
        <f t="shared" si="2"/>
        <v>188666.2</v>
      </c>
      <c r="G66" s="28">
        <f t="shared" si="3"/>
        <v>6.5273036611751323</v>
      </c>
      <c r="H66" s="29">
        <v>3467</v>
      </c>
      <c r="I66" s="28">
        <v>0.86035361984424608</v>
      </c>
      <c r="J66" s="29">
        <v>12747</v>
      </c>
      <c r="K66" s="28">
        <v>1.8238758139169999</v>
      </c>
      <c r="L66" s="29">
        <v>79931.8</v>
      </c>
      <c r="M66" s="28">
        <v>5.415269317092819</v>
      </c>
      <c r="N66" s="29">
        <v>24272.3</v>
      </c>
      <c r="O66" s="28">
        <v>7.4399258413912195</v>
      </c>
      <c r="P66" s="29">
        <v>67527.3</v>
      </c>
      <c r="Q66" s="28">
        <v>8.6678875506646911</v>
      </c>
      <c r="R66" s="29">
        <v>720.8</v>
      </c>
      <c r="S66" s="28">
        <v>9.01</v>
      </c>
    </row>
    <row r="67" spans="1:19" ht="14.25" customHeight="1" x14ac:dyDescent="0.2">
      <c r="A67" s="26" t="s">
        <v>28</v>
      </c>
      <c r="B67" s="27">
        <f t="shared" si="0"/>
        <v>2378786.1000000006</v>
      </c>
      <c r="C67" s="28">
        <f t="shared" si="1"/>
        <v>0.56837341449069301</v>
      </c>
      <c r="D67" s="29">
        <v>2192961.6</v>
      </c>
      <c r="E67" s="28">
        <v>0</v>
      </c>
      <c r="F67" s="29">
        <f t="shared" si="2"/>
        <v>185824.5</v>
      </c>
      <c r="G67" s="28">
        <f t="shared" si="3"/>
        <v>7.2758908432418732</v>
      </c>
      <c r="H67" s="29">
        <v>3594.1</v>
      </c>
      <c r="I67" s="28">
        <v>1.1524081132967898</v>
      </c>
      <c r="J67" s="29">
        <v>12411.4</v>
      </c>
      <c r="K67" s="28">
        <v>2.7030711281563695</v>
      </c>
      <c r="L67" s="29">
        <v>12261</v>
      </c>
      <c r="M67" s="28">
        <v>5.0965325014272898</v>
      </c>
      <c r="N67" s="29">
        <v>24305.200000000001</v>
      </c>
      <c r="O67" s="28">
        <v>7.73854483814163</v>
      </c>
      <c r="P67" s="29">
        <v>133244.1</v>
      </c>
      <c r="Q67" s="28">
        <v>7.9827447969553598</v>
      </c>
      <c r="R67" s="30">
        <v>8.7000000000000011</v>
      </c>
      <c r="S67" s="31">
        <v>13.6666666666667</v>
      </c>
    </row>
    <row r="68" spans="1:19" ht="14.25" customHeight="1" thickBot="1" x14ac:dyDescent="0.25">
      <c r="A68" s="32" t="s">
        <v>29</v>
      </c>
      <c r="B68" s="33">
        <f t="shared" si="0"/>
        <v>1803414.1999999997</v>
      </c>
      <c r="C68" s="34">
        <f t="shared" si="1"/>
        <v>1.1584462504509498</v>
      </c>
      <c r="D68" s="35">
        <v>1486172.7</v>
      </c>
      <c r="E68" s="34">
        <v>0</v>
      </c>
      <c r="F68" s="35">
        <f t="shared" si="2"/>
        <v>317241.5</v>
      </c>
      <c r="G68" s="34">
        <f t="shared" si="3"/>
        <v>6.5853881601240669</v>
      </c>
      <c r="H68" s="35">
        <v>27525.4</v>
      </c>
      <c r="I68" s="34">
        <v>0.97260101578905311</v>
      </c>
      <c r="J68" s="35">
        <v>39166</v>
      </c>
      <c r="K68" s="34">
        <v>3.2791034060154196</v>
      </c>
      <c r="L68" s="35">
        <v>26520.400000000001</v>
      </c>
      <c r="M68" s="34">
        <v>6.9442334203103995</v>
      </c>
      <c r="N68" s="35">
        <v>131394.20000000001</v>
      </c>
      <c r="O68" s="34">
        <v>7.0758633942746307</v>
      </c>
      <c r="P68" s="35">
        <v>87808.5</v>
      </c>
      <c r="Q68" s="34">
        <v>8.5553370801232198</v>
      </c>
      <c r="R68" s="35">
        <v>4827</v>
      </c>
      <c r="S68" s="34">
        <v>14.260461570333497</v>
      </c>
    </row>
    <row r="69" spans="1:19" ht="14.25" customHeight="1" x14ac:dyDescent="0.2">
      <c r="A69" s="26" t="s">
        <v>48</v>
      </c>
      <c r="B69" s="27">
        <f t="shared" si="0"/>
        <v>1441781.2</v>
      </c>
      <c r="C69" s="28">
        <f t="shared" si="1"/>
        <v>1.3146060491009317</v>
      </c>
      <c r="D69" s="29">
        <v>1122069.6000000001</v>
      </c>
      <c r="E69" s="28">
        <v>0</v>
      </c>
      <c r="F69" s="29">
        <f t="shared" si="2"/>
        <v>319711.59999999998</v>
      </c>
      <c r="G69" s="28">
        <f t="shared" si="3"/>
        <v>5.928387606205094</v>
      </c>
      <c r="H69" s="29">
        <v>6301.9</v>
      </c>
      <c r="I69" s="28">
        <v>0.38215585775718403</v>
      </c>
      <c r="J69" s="29">
        <v>21138.6</v>
      </c>
      <c r="K69" s="28">
        <v>2.60813000860984</v>
      </c>
      <c r="L69" s="29">
        <v>12150.4</v>
      </c>
      <c r="M69" s="28">
        <v>3.5375343198577798</v>
      </c>
      <c r="N69" s="29">
        <v>194974.4</v>
      </c>
      <c r="O69" s="28">
        <v>5.6660829421708696</v>
      </c>
      <c r="P69" s="29">
        <v>77098.8</v>
      </c>
      <c r="Q69" s="28">
        <v>8.6191084686143</v>
      </c>
      <c r="R69" s="30">
        <v>8047.5</v>
      </c>
      <c r="S69" s="31">
        <v>3.1795294190742505</v>
      </c>
    </row>
    <row r="70" spans="1:19" ht="14.25" customHeight="1" x14ac:dyDescent="0.2">
      <c r="A70" s="26" t="s">
        <v>19</v>
      </c>
      <c r="B70" s="27">
        <f t="shared" si="0"/>
        <v>1511199</v>
      </c>
      <c r="C70" s="28">
        <f t="shared" si="1"/>
        <v>1.7351288473589519</v>
      </c>
      <c r="D70" s="29">
        <v>1195157.6000000001</v>
      </c>
      <c r="E70" s="28">
        <v>1.9076981981288501E-3</v>
      </c>
      <c r="F70" s="29">
        <f t="shared" si="2"/>
        <v>316041.40000000002</v>
      </c>
      <c r="G70" s="28">
        <f t="shared" si="3"/>
        <v>8.2895626300858076</v>
      </c>
      <c r="H70" s="29">
        <v>12251.7</v>
      </c>
      <c r="I70" s="28">
        <v>2.9384962903107299</v>
      </c>
      <c r="J70" s="29">
        <v>7108</v>
      </c>
      <c r="K70" s="28">
        <v>2.3854687675858202</v>
      </c>
      <c r="L70" s="29">
        <v>31633.1</v>
      </c>
      <c r="M70" s="28">
        <v>4.3654889024471197</v>
      </c>
      <c r="N70" s="29">
        <v>51540.4</v>
      </c>
      <c r="O70" s="28">
        <v>10.332677821670002</v>
      </c>
      <c r="P70" s="29">
        <v>208162.3</v>
      </c>
      <c r="Q70" s="28">
        <v>8.8765174913997402</v>
      </c>
      <c r="R70" s="30">
        <v>5345.9</v>
      </c>
      <c r="S70" s="31">
        <v>9.0699227445331907</v>
      </c>
    </row>
    <row r="71" spans="1:19" ht="14.25" customHeight="1" x14ac:dyDescent="0.2">
      <c r="A71" s="26" t="s">
        <v>20</v>
      </c>
      <c r="B71" s="27">
        <f t="shared" si="0"/>
        <v>2123746.9000000004</v>
      </c>
      <c r="C71" s="28">
        <f t="shared" si="1"/>
        <v>0.7965677383684463</v>
      </c>
      <c r="D71" s="29">
        <v>1895187.2000000002</v>
      </c>
      <c r="E71" s="28">
        <v>2.0647036873191199E-4</v>
      </c>
      <c r="F71" s="29">
        <f t="shared" si="2"/>
        <v>228559.7</v>
      </c>
      <c r="G71" s="28">
        <f t="shared" si="3"/>
        <v>7.3998914288039375</v>
      </c>
      <c r="H71" s="29">
        <v>975.4</v>
      </c>
      <c r="I71" s="28">
        <v>1.92879844166496</v>
      </c>
      <c r="J71" s="29">
        <v>11583.8</v>
      </c>
      <c r="K71" s="28">
        <v>2.2418648457328301</v>
      </c>
      <c r="L71" s="29">
        <v>40615.800000000003</v>
      </c>
      <c r="M71" s="28">
        <v>5.6831960222376496</v>
      </c>
      <c r="N71" s="29">
        <v>22241.200000000001</v>
      </c>
      <c r="O71" s="28">
        <v>6.0475883945110889</v>
      </c>
      <c r="P71" s="29">
        <v>152303.5</v>
      </c>
      <c r="Q71" s="28">
        <v>8.4737590337713797</v>
      </c>
      <c r="R71" s="29">
        <v>840</v>
      </c>
      <c r="S71" s="28">
        <v>8.9880547619047597</v>
      </c>
    </row>
    <row r="72" spans="1:19" ht="14.25" customHeight="1" x14ac:dyDescent="0.2">
      <c r="A72" s="26" t="s">
        <v>21</v>
      </c>
      <c r="B72" s="27">
        <f t="shared" si="0"/>
        <v>1712100</v>
      </c>
      <c r="C72" s="28">
        <f t="shared" si="1"/>
        <v>1.2068367893230534</v>
      </c>
      <c r="D72" s="29">
        <v>1438419.9</v>
      </c>
      <c r="E72" s="28">
        <v>5.1504432050752393E-4</v>
      </c>
      <c r="F72" s="29">
        <f t="shared" si="2"/>
        <v>273680.09999999998</v>
      </c>
      <c r="G72" s="28">
        <f t="shared" si="3"/>
        <v>7.5470756441553464</v>
      </c>
      <c r="H72" s="29">
        <v>15205.4</v>
      </c>
      <c r="I72" s="28">
        <v>0.52012620516395502</v>
      </c>
      <c r="J72" s="29">
        <v>18784.3</v>
      </c>
      <c r="K72" s="28">
        <v>3.8534496893682499</v>
      </c>
      <c r="L72" s="29">
        <v>42246.1</v>
      </c>
      <c r="M72" s="28">
        <v>8.4463620310513896</v>
      </c>
      <c r="N72" s="29">
        <v>22443.7</v>
      </c>
      <c r="O72" s="28">
        <v>6.3152045785677</v>
      </c>
      <c r="P72" s="29">
        <v>165325.80000000002</v>
      </c>
      <c r="Q72" s="28">
        <v>8.4702755952186486</v>
      </c>
      <c r="R72" s="30">
        <v>9674.8000000000011</v>
      </c>
      <c r="S72" s="31">
        <v>8.9173764832348006</v>
      </c>
    </row>
    <row r="73" spans="1:19" ht="14.25" customHeight="1" x14ac:dyDescent="0.2">
      <c r="A73" s="26" t="s">
        <v>22</v>
      </c>
      <c r="B73" s="27">
        <f t="shared" si="0"/>
        <v>1161960.5</v>
      </c>
      <c r="C73" s="28">
        <f t="shared" si="1"/>
        <v>1.4164271625412399</v>
      </c>
      <c r="D73" s="29">
        <v>936598.5</v>
      </c>
      <c r="E73" s="28">
        <v>9.5996310051745795E-4</v>
      </c>
      <c r="F73" s="29">
        <f t="shared" si="2"/>
        <v>225362</v>
      </c>
      <c r="G73" s="28">
        <f t="shared" si="3"/>
        <v>7.2990713341202165</v>
      </c>
      <c r="H73" s="29">
        <v>4487.6000000000004</v>
      </c>
      <c r="I73" s="28">
        <v>2.61168642481505</v>
      </c>
      <c r="J73" s="29">
        <v>15212.2</v>
      </c>
      <c r="K73" s="28">
        <v>1.8851703895557501</v>
      </c>
      <c r="L73" s="29">
        <v>67263.8</v>
      </c>
      <c r="M73" s="28">
        <v>5.2415659240185697</v>
      </c>
      <c r="N73" s="29">
        <v>98928</v>
      </c>
      <c r="O73" s="28">
        <v>9.6059973516092505</v>
      </c>
      <c r="P73" s="29">
        <v>38831</v>
      </c>
      <c r="Q73" s="28">
        <v>7.6200549818443992</v>
      </c>
      <c r="R73" s="30">
        <v>639.4</v>
      </c>
      <c r="S73" s="31">
        <v>9.0263027838598706</v>
      </c>
    </row>
    <row r="74" spans="1:19" ht="14.25" customHeight="1" x14ac:dyDescent="0.2">
      <c r="A74" s="26" t="s">
        <v>23</v>
      </c>
      <c r="B74" s="27">
        <f t="shared" ref="B74:B87" si="4">D74+H74+J74+L74+N74+P74+R74</f>
        <v>1609394.4000000001</v>
      </c>
      <c r="C74" s="28">
        <f t="shared" ref="C74:C87" si="5">(D74*E74+H74*I74+J74*K74+L74*M74+N74*O74+P74*Q74+R74*S74)/(D74+H74+J74+L74+N74+P74+R74)</f>
        <v>1.0936502742895096</v>
      </c>
      <c r="D74" s="29">
        <v>1363668</v>
      </c>
      <c r="E74" s="28">
        <v>1.97628748346372E-4</v>
      </c>
      <c r="F74" s="29">
        <f t="shared" ref="F74:F83" si="6">H74+J74+L74+N74+P74+R74</f>
        <v>245726.4</v>
      </c>
      <c r="G74" s="28">
        <f t="shared" ref="G74:G83" si="7">(H74*I74+J74*K74+L74*M74+N74*O74+P74*Q74+R74*S74)/(H74+J74+L74+N74+P74+R74)</f>
        <v>7.1618073068258061</v>
      </c>
      <c r="H74" s="29">
        <v>5103.2</v>
      </c>
      <c r="I74" s="28">
        <v>1.2695614516381899</v>
      </c>
      <c r="J74" s="29">
        <v>7419.4</v>
      </c>
      <c r="K74" s="28">
        <v>2.2099796479499698</v>
      </c>
      <c r="L74" s="29">
        <v>13911.3</v>
      </c>
      <c r="M74" s="28">
        <v>4.46604997376234</v>
      </c>
      <c r="N74" s="29">
        <v>16472.599999999999</v>
      </c>
      <c r="O74" s="28">
        <v>5.4108954870512198</v>
      </c>
      <c r="P74" s="29">
        <v>202157.1</v>
      </c>
      <c r="Q74" s="28">
        <v>7.81437990552892</v>
      </c>
      <c r="R74" s="30">
        <v>662.8</v>
      </c>
      <c r="S74" s="31">
        <v>9.0179843089921494</v>
      </c>
    </row>
    <row r="75" spans="1:19" ht="14.25" customHeight="1" x14ac:dyDescent="0.2">
      <c r="A75" s="26" t="s">
        <v>24</v>
      </c>
      <c r="B75" s="27">
        <f t="shared" si="4"/>
        <v>1929932.4000000001</v>
      </c>
      <c r="C75" s="28">
        <f t="shared" si="5"/>
        <v>0.86844122156817471</v>
      </c>
      <c r="D75" s="29">
        <v>1702904</v>
      </c>
      <c r="E75" s="28">
        <v>2.2153333364652403E-4</v>
      </c>
      <c r="F75" s="29">
        <f t="shared" si="6"/>
        <v>227028.4</v>
      </c>
      <c r="G75" s="28">
        <f t="shared" si="7"/>
        <v>7.3808193204022023</v>
      </c>
      <c r="H75" s="29">
        <v>5632.3</v>
      </c>
      <c r="I75" s="28">
        <v>0.81485378974841494</v>
      </c>
      <c r="J75" s="29">
        <v>3608.2</v>
      </c>
      <c r="K75" s="28">
        <v>1.82450612493764</v>
      </c>
      <c r="L75" s="29">
        <v>11672.6</v>
      </c>
      <c r="M75" s="28">
        <v>5.1034821719239893</v>
      </c>
      <c r="N75" s="29">
        <v>15289.8</v>
      </c>
      <c r="O75" s="28">
        <v>6.9999060811782989</v>
      </c>
      <c r="P75" s="29">
        <v>188914.8</v>
      </c>
      <c r="Q75" s="28">
        <v>7.8368244838413901</v>
      </c>
      <c r="R75" s="30">
        <v>1910.7</v>
      </c>
      <c r="S75" s="31">
        <v>9.1027984508295408</v>
      </c>
    </row>
    <row r="76" spans="1:19" ht="14.25" customHeight="1" x14ac:dyDescent="0.2">
      <c r="A76" s="26" t="s">
        <v>25</v>
      </c>
      <c r="B76" s="27">
        <f t="shared" si="4"/>
        <v>3245217.8</v>
      </c>
      <c r="C76" s="28">
        <f t="shared" si="5"/>
        <v>0.54108111480221766</v>
      </c>
      <c r="D76" s="29">
        <v>2979387.9</v>
      </c>
      <c r="E76" s="28">
        <v>5.5073392759633609E-4</v>
      </c>
      <c r="F76" s="29">
        <f t="shared" si="6"/>
        <v>265829.90000000002</v>
      </c>
      <c r="G76" s="28">
        <f t="shared" si="7"/>
        <v>6.5992772633928674</v>
      </c>
      <c r="H76" s="29">
        <v>1711.9</v>
      </c>
      <c r="I76" s="28">
        <v>9.9595303463987399</v>
      </c>
      <c r="J76" s="29">
        <v>8339.1</v>
      </c>
      <c r="K76" s="28">
        <v>2.5824069743737299</v>
      </c>
      <c r="L76" s="29">
        <v>11072.9</v>
      </c>
      <c r="M76" s="28">
        <v>4.7633626240641593</v>
      </c>
      <c r="N76" s="29">
        <v>17319.2</v>
      </c>
      <c r="O76" s="28">
        <v>6.5095327151369595</v>
      </c>
      <c r="P76" s="29">
        <v>227047.4</v>
      </c>
      <c r="Q76" s="28">
        <v>6.8142418014916704</v>
      </c>
      <c r="R76" s="30">
        <v>339.4</v>
      </c>
      <c r="S76" s="31">
        <v>9.0174543311726598</v>
      </c>
    </row>
    <row r="77" spans="1:19" ht="14.25" customHeight="1" x14ac:dyDescent="0.2">
      <c r="A77" s="26" t="s">
        <v>26</v>
      </c>
      <c r="B77" s="27">
        <f t="shared" si="4"/>
        <v>1285089</v>
      </c>
      <c r="C77" s="28">
        <f t="shared" si="5"/>
        <v>0.95345627423470258</v>
      </c>
      <c r="D77" s="29">
        <v>1099071.3999999999</v>
      </c>
      <c r="E77" s="28">
        <v>3.4167479928965505E-3</v>
      </c>
      <c r="F77" s="29">
        <f t="shared" si="6"/>
        <v>186017.6</v>
      </c>
      <c r="G77" s="28">
        <f t="shared" si="7"/>
        <v>6.5666954094666297</v>
      </c>
      <c r="H77" s="29">
        <v>20653.100000000002</v>
      </c>
      <c r="I77" s="28">
        <v>1.0057950622424701</v>
      </c>
      <c r="J77" s="29">
        <v>10512.9</v>
      </c>
      <c r="K77" s="28">
        <v>3.3143719620656498</v>
      </c>
      <c r="L77" s="29">
        <v>26528.6</v>
      </c>
      <c r="M77" s="28">
        <v>3.9604288956070106</v>
      </c>
      <c r="N77" s="29">
        <v>40147</v>
      </c>
      <c r="O77" s="28">
        <v>7.1558790196029598</v>
      </c>
      <c r="P77" s="29">
        <v>87855.9</v>
      </c>
      <c r="Q77" s="28">
        <v>8.7717803585188889</v>
      </c>
      <c r="R77" s="30">
        <v>320.10000000000002</v>
      </c>
      <c r="S77" s="31">
        <v>9.06</v>
      </c>
    </row>
    <row r="78" spans="1:19" ht="14.25" customHeight="1" x14ac:dyDescent="0.2">
      <c r="A78" s="26" t="s">
        <v>27</v>
      </c>
      <c r="B78" s="27">
        <f t="shared" si="4"/>
        <v>1416965.3000000003</v>
      </c>
      <c r="C78" s="28">
        <f t="shared" si="5"/>
        <v>1.5243939015302623</v>
      </c>
      <c r="D78" s="29">
        <v>1150386.3</v>
      </c>
      <c r="E78" s="28">
        <v>2.7939310473360096E-3</v>
      </c>
      <c r="F78" s="29">
        <f t="shared" si="6"/>
        <v>266579</v>
      </c>
      <c r="G78" s="28">
        <f t="shared" si="7"/>
        <v>8.0906566608772597</v>
      </c>
      <c r="H78" s="29">
        <v>4288.1000000000004</v>
      </c>
      <c r="I78" s="28">
        <v>1.4404295608777802</v>
      </c>
      <c r="J78" s="29">
        <v>10764.3</v>
      </c>
      <c r="K78" s="28">
        <v>2.1814581533402104</v>
      </c>
      <c r="L78" s="29">
        <v>28451</v>
      </c>
      <c r="M78" s="28">
        <v>3.6420382763347501</v>
      </c>
      <c r="N78" s="29">
        <v>34477</v>
      </c>
      <c r="O78" s="28">
        <v>6.1235214490820002</v>
      </c>
      <c r="P78" s="29">
        <v>188351</v>
      </c>
      <c r="Q78" s="28">
        <v>9.6085769334911895</v>
      </c>
      <c r="R78" s="29">
        <v>247.6</v>
      </c>
      <c r="S78" s="28">
        <v>10.562326332794798</v>
      </c>
    </row>
    <row r="79" spans="1:19" ht="14.25" customHeight="1" x14ac:dyDescent="0.2">
      <c r="A79" s="26" t="s">
        <v>28</v>
      </c>
      <c r="B79" s="27">
        <f t="shared" si="4"/>
        <v>1693949</v>
      </c>
      <c r="C79" s="28">
        <f t="shared" si="5"/>
        <v>0.60675033191672223</v>
      </c>
      <c r="D79" s="29">
        <v>1541137</v>
      </c>
      <c r="E79" s="28">
        <v>0</v>
      </c>
      <c r="F79" s="29">
        <f t="shared" si="6"/>
        <v>152812</v>
      </c>
      <c r="G79" s="28">
        <f t="shared" si="7"/>
        <v>6.7259385257702249</v>
      </c>
      <c r="H79" s="29">
        <v>2572.8000000000002</v>
      </c>
      <c r="I79" s="28">
        <v>1.4935447761194001</v>
      </c>
      <c r="J79" s="29">
        <v>9602.4</v>
      </c>
      <c r="K79" s="28">
        <v>2.6111122219445098</v>
      </c>
      <c r="L79" s="29">
        <v>16275.4</v>
      </c>
      <c r="M79" s="28">
        <v>2.3355382970618201</v>
      </c>
      <c r="N79" s="29">
        <v>26077</v>
      </c>
      <c r="O79" s="28">
        <v>4.8435542048548506</v>
      </c>
      <c r="P79" s="29">
        <v>98221.6</v>
      </c>
      <c r="Q79" s="28">
        <v>8.4908349996334795</v>
      </c>
      <c r="R79" s="30">
        <v>62.8</v>
      </c>
      <c r="S79" s="31">
        <v>9.36305732484076</v>
      </c>
    </row>
    <row r="80" spans="1:19" ht="14.25" customHeight="1" thickBot="1" x14ac:dyDescent="0.25">
      <c r="A80" s="32" t="s">
        <v>29</v>
      </c>
      <c r="B80" s="33">
        <f t="shared" si="4"/>
        <v>1729144.9</v>
      </c>
      <c r="C80" s="34">
        <f t="shared" si="5"/>
        <v>0.65558495820679863</v>
      </c>
      <c r="D80" s="35">
        <v>1549201</v>
      </c>
      <c r="E80" s="34">
        <v>0.104529440660056</v>
      </c>
      <c r="F80" s="35">
        <f t="shared" si="6"/>
        <v>179943.90000000002</v>
      </c>
      <c r="G80" s="34">
        <f t="shared" si="7"/>
        <v>5.3998177932122147</v>
      </c>
      <c r="H80" s="35">
        <v>643.6</v>
      </c>
      <c r="I80" s="34">
        <v>6.1075201988812902</v>
      </c>
      <c r="J80" s="35">
        <v>10064.700000000001</v>
      </c>
      <c r="K80" s="34">
        <v>3.70039027492126</v>
      </c>
      <c r="L80" s="35">
        <v>36139.4</v>
      </c>
      <c r="M80" s="34">
        <v>2.4883214441855701</v>
      </c>
      <c r="N80" s="35">
        <v>24903.4</v>
      </c>
      <c r="O80" s="34">
        <v>7.2228827790582795</v>
      </c>
      <c r="P80" s="35">
        <v>107354.1</v>
      </c>
      <c r="Q80" s="34">
        <v>6.0996130748615993</v>
      </c>
      <c r="R80" s="35">
        <v>838.7</v>
      </c>
      <c r="S80" s="34">
        <v>7</v>
      </c>
    </row>
    <row r="81" spans="1:19" ht="14.25" customHeight="1" x14ac:dyDescent="0.2">
      <c r="A81" s="26" t="s">
        <v>49</v>
      </c>
      <c r="B81" s="27">
        <f t="shared" si="4"/>
        <v>1690947.7</v>
      </c>
      <c r="C81" s="28">
        <f t="shared" si="5"/>
        <v>1.0532353780072563</v>
      </c>
      <c r="D81" s="29">
        <v>1454848.2</v>
      </c>
      <c r="E81" s="28">
        <v>0.3126565204534742</v>
      </c>
      <c r="F81" s="29">
        <f t="shared" si="6"/>
        <v>236099.5</v>
      </c>
      <c r="G81" s="28">
        <f t="shared" si="7"/>
        <v>5.6166919624988623</v>
      </c>
      <c r="H81" s="29">
        <v>153237.6</v>
      </c>
      <c r="I81" s="28">
        <v>5.7212511746464312</v>
      </c>
      <c r="J81" s="29">
        <v>2712.9</v>
      </c>
      <c r="K81" s="28">
        <v>2.8170632902060531</v>
      </c>
      <c r="L81" s="29">
        <v>16107.6</v>
      </c>
      <c r="M81" s="28">
        <v>3.3815993071593535</v>
      </c>
      <c r="N81" s="29">
        <v>5832.4</v>
      </c>
      <c r="O81" s="28">
        <v>6.3802863315273308</v>
      </c>
      <c r="P81" s="29">
        <v>58091.4</v>
      </c>
      <c r="Q81" s="28">
        <v>6.0109930729849861</v>
      </c>
      <c r="R81" s="30">
        <v>117.6</v>
      </c>
      <c r="S81" s="31">
        <v>7.45</v>
      </c>
    </row>
    <row r="82" spans="1:19" ht="14.25" customHeight="1" x14ac:dyDescent="0.2">
      <c r="A82" s="26" t="s">
        <v>19</v>
      </c>
      <c r="B82" s="27">
        <f t="shared" si="4"/>
        <v>1081776.7</v>
      </c>
      <c r="C82" s="28">
        <f t="shared" si="5"/>
        <v>1.0305645351762522</v>
      </c>
      <c r="D82" s="29">
        <v>941197.6</v>
      </c>
      <c r="E82" s="28">
        <v>0.41910762415883768</v>
      </c>
      <c r="F82" s="29">
        <f t="shared" si="6"/>
        <v>140579.1</v>
      </c>
      <c r="G82" s="28">
        <f t="shared" si="7"/>
        <v>5.1243578312850202</v>
      </c>
      <c r="H82" s="29">
        <v>1158.5</v>
      </c>
      <c r="I82" s="28">
        <v>9.5114389296504118</v>
      </c>
      <c r="J82" s="29">
        <v>7179.3</v>
      </c>
      <c r="K82" s="28">
        <v>2.5384928892788992</v>
      </c>
      <c r="L82" s="29">
        <v>12881.7</v>
      </c>
      <c r="M82" s="28">
        <v>3.5477747502270671</v>
      </c>
      <c r="N82" s="29">
        <v>41289.5</v>
      </c>
      <c r="O82" s="28">
        <v>5.5684423885007082</v>
      </c>
      <c r="P82" s="29">
        <v>77763.399999999994</v>
      </c>
      <c r="Q82" s="28">
        <v>5.3128289786712006</v>
      </c>
      <c r="R82" s="30">
        <v>306.7</v>
      </c>
      <c r="S82" s="31">
        <v>7.73</v>
      </c>
    </row>
    <row r="83" spans="1:19" ht="14.25" customHeight="1" x14ac:dyDescent="0.2">
      <c r="A83" s="26" t="s">
        <v>20</v>
      </c>
      <c r="B83" s="27">
        <f t="shared" si="4"/>
        <v>1002566.8</v>
      </c>
      <c r="C83" s="28">
        <f t="shared" si="5"/>
        <v>0.45586334995333971</v>
      </c>
      <c r="D83" s="29">
        <v>899433.2</v>
      </c>
      <c r="E83" s="28">
        <v>9.2970217243481777E-3</v>
      </c>
      <c r="F83" s="29">
        <f t="shared" si="6"/>
        <v>103133.6</v>
      </c>
      <c r="G83" s="28">
        <f t="shared" si="7"/>
        <v>4.3503902704841098</v>
      </c>
      <c r="H83" s="29">
        <v>1792.4</v>
      </c>
      <c r="I83" s="28">
        <v>10.372077661236331</v>
      </c>
      <c r="J83" s="29">
        <v>4992.1000000000004</v>
      </c>
      <c r="K83" s="28">
        <v>1.850696300154244</v>
      </c>
      <c r="L83" s="29">
        <v>25589.5</v>
      </c>
      <c r="M83" s="28">
        <v>2.484308993923289</v>
      </c>
      <c r="N83" s="29">
        <v>21940.3</v>
      </c>
      <c r="O83" s="28">
        <v>4.7067190968218293</v>
      </c>
      <c r="P83" s="29">
        <v>48704.4</v>
      </c>
      <c r="Q83" s="28">
        <v>5.1971402583750139</v>
      </c>
      <c r="R83" s="29">
        <v>114.9</v>
      </c>
      <c r="S83" s="28">
        <v>7.65</v>
      </c>
    </row>
    <row r="84" spans="1:19" ht="14.25" customHeight="1" x14ac:dyDescent="0.2">
      <c r="A84" s="26" t="s">
        <v>21</v>
      </c>
      <c r="B84" s="27">
        <f t="shared" si="4"/>
        <v>1062438.5999999999</v>
      </c>
      <c r="C84" s="28">
        <f t="shared" si="5"/>
        <v>0.49772756562120396</v>
      </c>
      <c r="D84" s="29">
        <v>962644.9</v>
      </c>
      <c r="E84" s="28">
        <v>0.14155987218132043</v>
      </c>
      <c r="F84" s="29">
        <f t="shared" ref="F84:F107" si="8">H84+J84+L84+N84+P84+R84</f>
        <v>99793.7</v>
      </c>
      <c r="G84" s="28">
        <f t="shared" ref="G84:G107" si="9">(H84*I84+J84*K84+L84*M84+N84*O84+P84*Q84+R84*S84)/(H84+J84+L84+N84+P84+R84)</f>
        <v>3.9334455882485568</v>
      </c>
      <c r="H84" s="29">
        <v>85.2</v>
      </c>
      <c r="I84" s="28">
        <v>9.0129107981220677</v>
      </c>
      <c r="J84" s="29">
        <v>2319.7000000000003</v>
      </c>
      <c r="K84" s="28">
        <v>3.3406164590248735</v>
      </c>
      <c r="L84" s="29">
        <v>7624.8</v>
      </c>
      <c r="M84" s="28">
        <v>3.3091712569510019</v>
      </c>
      <c r="N84" s="29">
        <v>28366.7</v>
      </c>
      <c r="O84" s="28">
        <v>3.9582161478071116</v>
      </c>
      <c r="P84" s="29">
        <v>61200.5</v>
      </c>
      <c r="Q84" s="28">
        <v>4.0014955106575929</v>
      </c>
      <c r="R84" s="30">
        <v>196.8</v>
      </c>
      <c r="S84" s="31">
        <v>8.1765040650406497</v>
      </c>
    </row>
    <row r="85" spans="1:19" ht="14.25" customHeight="1" x14ac:dyDescent="0.2">
      <c r="A85" s="26" t="s">
        <v>22</v>
      </c>
      <c r="B85" s="27">
        <f t="shared" si="4"/>
        <v>2498854.6000000006</v>
      </c>
      <c r="C85" s="28">
        <f t="shared" si="5"/>
        <v>0.34537268915126146</v>
      </c>
      <c r="D85" s="29">
        <v>2362340.2999999998</v>
      </c>
      <c r="E85" s="28">
        <v>6.5381356360893483E-2</v>
      </c>
      <c r="F85" s="29">
        <f t="shared" si="8"/>
        <v>136514.30000000002</v>
      </c>
      <c r="G85" s="28">
        <f t="shared" si="9"/>
        <v>5.1905413572058015</v>
      </c>
      <c r="H85" s="29">
        <v>387.7</v>
      </c>
      <c r="I85" s="28">
        <v>8.8239695640959503</v>
      </c>
      <c r="J85" s="29">
        <v>5328.4</v>
      </c>
      <c r="K85" s="28">
        <v>2.9143371368515876</v>
      </c>
      <c r="L85" s="29">
        <v>18063.2</v>
      </c>
      <c r="M85" s="28">
        <v>2.0194763386332433</v>
      </c>
      <c r="N85" s="29">
        <v>72837.7</v>
      </c>
      <c r="O85" s="28">
        <v>5.3828458339568659</v>
      </c>
      <c r="P85" s="29">
        <v>39682.1</v>
      </c>
      <c r="Q85" s="28">
        <v>6.5392161453148905</v>
      </c>
      <c r="R85" s="30">
        <v>215.2</v>
      </c>
      <c r="S85" s="31">
        <v>7.3939079925650564</v>
      </c>
    </row>
    <row r="86" spans="1:19" ht="14.25" customHeight="1" x14ac:dyDescent="0.2">
      <c r="A86" s="26" t="s">
        <v>23</v>
      </c>
      <c r="B86" s="27">
        <f t="shared" si="4"/>
        <v>1182788.3</v>
      </c>
      <c r="C86" s="28">
        <f t="shared" si="5"/>
        <v>0.80431730767035825</v>
      </c>
      <c r="D86" s="29">
        <v>1020043.1</v>
      </c>
      <c r="E86" s="28">
        <v>9.9497244773284588E-2</v>
      </c>
      <c r="F86" s="29">
        <f t="shared" si="8"/>
        <v>162745.20000000001</v>
      </c>
      <c r="G86" s="28">
        <f t="shared" si="9"/>
        <v>5.221939713122107</v>
      </c>
      <c r="H86" s="29">
        <v>132.69999999999999</v>
      </c>
      <c r="I86" s="28">
        <v>2.0748907309721178</v>
      </c>
      <c r="J86" s="29">
        <v>5143.8</v>
      </c>
      <c r="K86" s="28">
        <v>2.0772592246976949</v>
      </c>
      <c r="L86" s="29">
        <v>36411.599999999999</v>
      </c>
      <c r="M86" s="28">
        <v>1.267784799349658</v>
      </c>
      <c r="N86" s="29">
        <v>22269.3</v>
      </c>
      <c r="O86" s="28">
        <v>4.3777183386994665</v>
      </c>
      <c r="P86" s="29">
        <v>98574.8</v>
      </c>
      <c r="Q86" s="28">
        <v>7.0368642695699108</v>
      </c>
      <c r="R86" s="30">
        <v>213</v>
      </c>
      <c r="S86" s="31">
        <v>7.4037323943661981</v>
      </c>
    </row>
    <row r="87" spans="1:19" ht="14.25" customHeight="1" x14ac:dyDescent="0.2">
      <c r="A87" s="26" t="s">
        <v>24</v>
      </c>
      <c r="B87" s="27">
        <f t="shared" si="4"/>
        <v>2053632.6000000003</v>
      </c>
      <c r="C87" s="28">
        <f t="shared" si="5"/>
        <v>0.22717114736102259</v>
      </c>
      <c r="D87" s="29">
        <v>1941303.7</v>
      </c>
      <c r="E87" s="28">
        <v>3.0986908436840674E-4</v>
      </c>
      <c r="F87" s="29">
        <f t="shared" si="8"/>
        <v>112328.9</v>
      </c>
      <c r="G87" s="28">
        <f t="shared" si="9"/>
        <v>4.1478597582634569</v>
      </c>
      <c r="H87" s="29">
        <v>207.5</v>
      </c>
      <c r="I87" s="28">
        <v>7.7869975903614463</v>
      </c>
      <c r="J87" s="29">
        <v>2556.3000000000002</v>
      </c>
      <c r="K87" s="28">
        <v>2.9679971051910967</v>
      </c>
      <c r="L87" s="29">
        <v>26286.799999999999</v>
      </c>
      <c r="M87" s="28">
        <v>2.361925300911484</v>
      </c>
      <c r="N87" s="29">
        <v>30753.1</v>
      </c>
      <c r="O87" s="28">
        <v>5.8592916161297559</v>
      </c>
      <c r="P87" s="29">
        <v>52270.1</v>
      </c>
      <c r="Q87" s="28">
        <v>4.0615846535591089</v>
      </c>
      <c r="R87" s="30">
        <v>255.1</v>
      </c>
      <c r="S87" s="31">
        <v>8.4020227361818893</v>
      </c>
    </row>
    <row r="88" spans="1:19" ht="14.25" customHeight="1" x14ac:dyDescent="0.2">
      <c r="A88" s="26" t="s">
        <v>25</v>
      </c>
      <c r="B88" s="27">
        <f t="shared" ref="B88:B116" si="10">D88+H88+J88+L88+N88+P88+R88</f>
        <v>1337988.9000000001</v>
      </c>
      <c r="C88" s="28">
        <f t="shared" ref="C88:C116" si="11">(D88*E88+H88*I88+J88*K88+L88*M88+N88*O88+P88*Q88+R88*S88)/(D88+H88+J88+L88+N88+P88+R88)</f>
        <v>0.70644841074541043</v>
      </c>
      <c r="D88" s="29">
        <v>1142220.5</v>
      </c>
      <c r="E88" s="28">
        <v>2.1248569781403853E-2</v>
      </c>
      <c r="F88" s="29">
        <f t="shared" si="8"/>
        <v>195768.4</v>
      </c>
      <c r="G88" s="28">
        <f t="shared" si="9"/>
        <v>4.7042810790709844</v>
      </c>
      <c r="H88" s="29">
        <v>854</v>
      </c>
      <c r="I88" s="28">
        <v>6.28615925058548</v>
      </c>
      <c r="J88" s="29">
        <v>773.5</v>
      </c>
      <c r="K88" s="28">
        <v>2.5335100193923723</v>
      </c>
      <c r="L88" s="29">
        <v>7203.3</v>
      </c>
      <c r="M88" s="28">
        <v>1.5221104216123162</v>
      </c>
      <c r="N88" s="29">
        <v>119855.7</v>
      </c>
      <c r="O88" s="28">
        <v>4.5163597559398507</v>
      </c>
      <c r="P88" s="29">
        <v>66864.800000000003</v>
      </c>
      <c r="Q88" s="28">
        <v>5.3801305320587218</v>
      </c>
      <c r="R88" s="30">
        <v>217.1</v>
      </c>
      <c r="S88" s="31">
        <v>7.3906034085674808</v>
      </c>
    </row>
    <row r="89" spans="1:19" ht="14.25" customHeight="1" x14ac:dyDescent="0.2">
      <c r="A89" s="26" t="s">
        <v>26</v>
      </c>
      <c r="B89" s="27">
        <f t="shared" si="10"/>
        <v>1425123.7</v>
      </c>
      <c r="C89" s="28">
        <f t="shared" si="11"/>
        <v>0.4512690961493378</v>
      </c>
      <c r="D89" s="29">
        <v>1280473</v>
      </c>
      <c r="E89" s="28">
        <v>4.4982190175036881E-3</v>
      </c>
      <c r="F89" s="29">
        <f t="shared" si="8"/>
        <v>144650.69999999998</v>
      </c>
      <c r="G89" s="28">
        <f t="shared" si="9"/>
        <v>4.4061621271103428</v>
      </c>
      <c r="H89" s="29">
        <v>24.4</v>
      </c>
      <c r="I89" s="28">
        <v>7.3591803278688532</v>
      </c>
      <c r="J89" s="29">
        <v>8845.5</v>
      </c>
      <c r="K89" s="28">
        <v>6.2351570855237117</v>
      </c>
      <c r="L89" s="29">
        <v>17370.8</v>
      </c>
      <c r="M89" s="28">
        <v>1.5432451009740487</v>
      </c>
      <c r="N89" s="29">
        <v>34839.300000000003</v>
      </c>
      <c r="O89" s="28">
        <v>4.8037663787733962</v>
      </c>
      <c r="P89" s="29">
        <v>83328.899999999994</v>
      </c>
      <c r="Q89" s="28">
        <v>4.6344494407102452</v>
      </c>
      <c r="R89" s="30">
        <v>241.8</v>
      </c>
      <c r="S89" s="31">
        <v>6.9104880066170393</v>
      </c>
    </row>
    <row r="90" spans="1:19" ht="14.25" customHeight="1" x14ac:dyDescent="0.2">
      <c r="A90" s="26" t="s">
        <v>27</v>
      </c>
      <c r="B90" s="27">
        <f t="shared" si="10"/>
        <v>1902444.0999999999</v>
      </c>
      <c r="C90" s="28">
        <f t="shared" si="11"/>
        <v>0.77479452405460969</v>
      </c>
      <c r="D90" s="29">
        <v>1718740</v>
      </c>
      <c r="E90" s="28">
        <v>6.6336525594330731E-2</v>
      </c>
      <c r="F90" s="29">
        <f t="shared" si="8"/>
        <v>183704.1</v>
      </c>
      <c r="G90" s="28">
        <f t="shared" si="9"/>
        <v>7.4031446821274001</v>
      </c>
      <c r="H90" s="29">
        <v>117.9</v>
      </c>
      <c r="I90" s="28">
        <v>6.0797625106022046</v>
      </c>
      <c r="J90" s="29">
        <v>8690.9</v>
      </c>
      <c r="K90" s="28">
        <v>3.5537984558561253</v>
      </c>
      <c r="L90" s="29">
        <v>15263</v>
      </c>
      <c r="M90" s="28">
        <v>3.0508714538426256</v>
      </c>
      <c r="N90" s="29">
        <v>24058</v>
      </c>
      <c r="O90" s="28">
        <v>6.0434660819685755</v>
      </c>
      <c r="P90" s="29">
        <v>135179.20000000001</v>
      </c>
      <c r="Q90" s="28">
        <v>8.3812697145714736</v>
      </c>
      <c r="R90" s="29">
        <v>395.1</v>
      </c>
      <c r="S90" s="28">
        <v>8.7396279422930903</v>
      </c>
    </row>
    <row r="91" spans="1:19" ht="14.25" customHeight="1" x14ac:dyDescent="0.2">
      <c r="A91" s="26" t="s">
        <v>28</v>
      </c>
      <c r="B91" s="27">
        <f t="shared" si="10"/>
        <v>2088927.2999999998</v>
      </c>
      <c r="C91" s="28">
        <f t="shared" si="11"/>
        <v>0.4423255993638458</v>
      </c>
      <c r="D91" s="29">
        <v>1848845.9</v>
      </c>
      <c r="E91" s="28">
        <v>5.2743130187323885E-2</v>
      </c>
      <c r="F91" s="29">
        <f t="shared" si="8"/>
        <v>240081.4</v>
      </c>
      <c r="G91" s="28">
        <f t="shared" si="9"/>
        <v>3.4424661802205421</v>
      </c>
      <c r="H91" s="29">
        <v>30</v>
      </c>
      <c r="I91" s="28">
        <v>5.6166666666666663</v>
      </c>
      <c r="J91" s="29">
        <v>13126</v>
      </c>
      <c r="K91" s="28">
        <v>7.5459245771750725</v>
      </c>
      <c r="L91" s="29">
        <v>48094.400000000001</v>
      </c>
      <c r="M91" s="28">
        <v>1.768708539871586</v>
      </c>
      <c r="N91" s="29">
        <v>14294.4</v>
      </c>
      <c r="O91" s="28">
        <v>5.8556039428027757</v>
      </c>
      <c r="P91" s="29">
        <v>164034.5</v>
      </c>
      <c r="Q91" s="28">
        <v>3.3788611846898067</v>
      </c>
      <c r="R91" s="30">
        <v>502.1</v>
      </c>
      <c r="S91" s="31">
        <v>8.4418801035650262</v>
      </c>
    </row>
    <row r="92" spans="1:19" ht="14.25" customHeight="1" thickBot="1" x14ac:dyDescent="0.25">
      <c r="A92" s="32" t="s">
        <v>29</v>
      </c>
      <c r="B92" s="33">
        <f t="shared" si="10"/>
        <v>1693481.3</v>
      </c>
      <c r="C92" s="34">
        <f t="shared" si="11"/>
        <v>0.87806830166946626</v>
      </c>
      <c r="D92" s="35">
        <v>1428567.3</v>
      </c>
      <c r="E92" s="34">
        <v>6.9602103450078959E-2</v>
      </c>
      <c r="F92" s="35">
        <f t="shared" si="8"/>
        <v>264913.99999999994</v>
      </c>
      <c r="G92" s="34">
        <f t="shared" si="9"/>
        <v>5.2377789018322938</v>
      </c>
      <c r="H92" s="35">
        <v>353.5</v>
      </c>
      <c r="I92" s="34">
        <v>3.089669024045262</v>
      </c>
      <c r="J92" s="35">
        <v>2031.6</v>
      </c>
      <c r="K92" s="34">
        <v>2.8499148454420156</v>
      </c>
      <c r="L92" s="35">
        <v>132547.5</v>
      </c>
      <c r="M92" s="34">
        <v>3.7887073766008412</v>
      </c>
      <c r="N92" s="35">
        <v>55425.2</v>
      </c>
      <c r="O92" s="34">
        <v>10.080086098020395</v>
      </c>
      <c r="P92" s="35">
        <v>74445.399999999994</v>
      </c>
      <c r="Q92" s="34">
        <v>4.2853468985323477</v>
      </c>
      <c r="R92" s="35">
        <v>110.8</v>
      </c>
      <c r="S92" s="34">
        <v>7.04</v>
      </c>
    </row>
    <row r="93" spans="1:19" ht="14.25" customHeight="1" x14ac:dyDescent="0.2">
      <c r="A93" s="26" t="s">
        <v>50</v>
      </c>
      <c r="B93" s="27">
        <f t="shared" si="10"/>
        <v>1194610.9000000001</v>
      </c>
      <c r="C93" s="28">
        <f t="shared" si="11"/>
        <v>0.84536607861187285</v>
      </c>
      <c r="D93" s="29">
        <v>981510.5</v>
      </c>
      <c r="E93" s="28">
        <v>9.5532745701650684E-2</v>
      </c>
      <c r="F93" s="29">
        <f t="shared" si="8"/>
        <v>213100.40000000002</v>
      </c>
      <c r="G93" s="28">
        <f t="shared" si="9"/>
        <v>4.298993052101264</v>
      </c>
      <c r="H93" s="29">
        <v>302.3</v>
      </c>
      <c r="I93" s="28">
        <v>8.2909493880251404</v>
      </c>
      <c r="J93" s="29">
        <v>1458.9</v>
      </c>
      <c r="K93" s="28">
        <v>5.240849269997943</v>
      </c>
      <c r="L93" s="29">
        <v>14234.6</v>
      </c>
      <c r="M93" s="28">
        <v>5.961197293917639</v>
      </c>
      <c r="N93" s="29">
        <v>11300.9</v>
      </c>
      <c r="O93" s="28">
        <v>4.5716596023325575</v>
      </c>
      <c r="P93" s="29">
        <v>185658.5</v>
      </c>
      <c r="Q93" s="28">
        <v>4.1386036567138067</v>
      </c>
      <c r="R93" s="30">
        <v>145.20000000000002</v>
      </c>
      <c r="S93" s="31">
        <v>7.43</v>
      </c>
    </row>
    <row r="94" spans="1:19" ht="14.25" customHeight="1" x14ac:dyDescent="0.2">
      <c r="A94" s="26" t="s">
        <v>19</v>
      </c>
      <c r="B94" s="27">
        <f t="shared" si="10"/>
        <v>909503.6</v>
      </c>
      <c r="C94" s="28">
        <f t="shared" si="11"/>
        <v>0.79644237471957224</v>
      </c>
      <c r="D94" s="29">
        <v>797586.2</v>
      </c>
      <c r="E94" s="28">
        <v>0.14307963327349443</v>
      </c>
      <c r="F94" s="29">
        <f t="shared" si="8"/>
        <v>111917.40000000001</v>
      </c>
      <c r="G94" s="28">
        <f t="shared" si="9"/>
        <v>5.4526719348376558</v>
      </c>
      <c r="H94" s="29">
        <v>862</v>
      </c>
      <c r="I94" s="28">
        <v>12.075986078886309</v>
      </c>
      <c r="J94" s="29">
        <v>899.4</v>
      </c>
      <c r="K94" s="28">
        <v>5.0541049588614619</v>
      </c>
      <c r="L94" s="29">
        <v>23047.400000000005</v>
      </c>
      <c r="M94" s="28">
        <v>3.4350043822730543</v>
      </c>
      <c r="N94" s="29">
        <v>19924.400000000001</v>
      </c>
      <c r="O94" s="28">
        <v>7.8905447591897371</v>
      </c>
      <c r="P94" s="29">
        <v>66312.2</v>
      </c>
      <c r="Q94" s="28">
        <v>5.2347446472896388</v>
      </c>
      <c r="R94" s="30">
        <v>872</v>
      </c>
      <c r="S94" s="31">
        <v>13.513738532110091</v>
      </c>
    </row>
    <row r="95" spans="1:19" ht="14.25" customHeight="1" x14ac:dyDescent="0.2">
      <c r="A95" s="26" t="s">
        <v>20</v>
      </c>
      <c r="B95" s="27">
        <f t="shared" si="10"/>
        <v>1400665.0999999999</v>
      </c>
      <c r="C95" s="28">
        <f t="shared" si="11"/>
        <v>0.74330552963731322</v>
      </c>
      <c r="D95" s="29">
        <v>1242279</v>
      </c>
      <c r="E95" s="28">
        <v>0.25288658022875699</v>
      </c>
      <c r="F95" s="29">
        <f t="shared" si="8"/>
        <v>158386.09999999998</v>
      </c>
      <c r="G95" s="28">
        <f t="shared" si="9"/>
        <v>4.5898372773873479</v>
      </c>
      <c r="H95" s="29">
        <v>2415.8000000000002</v>
      </c>
      <c r="I95" s="28">
        <v>3.021390843612882</v>
      </c>
      <c r="J95" s="29">
        <v>4040.7</v>
      </c>
      <c r="K95" s="28">
        <v>5.7218457198010251</v>
      </c>
      <c r="L95" s="29">
        <v>17091.5</v>
      </c>
      <c r="M95" s="28">
        <v>8.3170895474358613</v>
      </c>
      <c r="N95" s="29">
        <v>19407.400000000001</v>
      </c>
      <c r="O95" s="28">
        <v>6.0459262961550762</v>
      </c>
      <c r="P95" s="29">
        <v>115320.9</v>
      </c>
      <c r="Q95" s="28">
        <v>3.7836321776885193</v>
      </c>
      <c r="R95" s="29">
        <v>109.8</v>
      </c>
      <c r="S95" s="28">
        <v>6.629999999999999</v>
      </c>
    </row>
    <row r="96" spans="1:19" ht="14.25" customHeight="1" x14ac:dyDescent="0.2">
      <c r="A96" s="26" t="s">
        <v>21</v>
      </c>
      <c r="B96" s="27">
        <f t="shared" si="10"/>
        <v>1295057</v>
      </c>
      <c r="C96" s="28">
        <f t="shared" si="11"/>
        <v>0.39215864012163154</v>
      </c>
      <c r="D96" s="29">
        <v>1206006.1000000001</v>
      </c>
      <c r="E96" s="28">
        <v>7.4838140536768391E-2</v>
      </c>
      <c r="F96" s="29">
        <f t="shared" si="8"/>
        <v>89050.900000000009</v>
      </c>
      <c r="G96" s="28">
        <f t="shared" si="9"/>
        <v>4.689593681815678</v>
      </c>
      <c r="H96" s="29">
        <v>730.3</v>
      </c>
      <c r="I96" s="28">
        <v>3.5159550869505707</v>
      </c>
      <c r="J96" s="29">
        <v>3377.7</v>
      </c>
      <c r="K96" s="28">
        <v>4.0359750717944198</v>
      </c>
      <c r="L96" s="29">
        <v>5642.8</v>
      </c>
      <c r="M96" s="28">
        <v>6.2074643793861197</v>
      </c>
      <c r="N96" s="29">
        <v>32946.400000000001</v>
      </c>
      <c r="O96" s="28">
        <v>3.5875662287837198</v>
      </c>
      <c r="P96" s="29">
        <v>46046.400000000001</v>
      </c>
      <c r="Q96" s="28">
        <v>5.3292066480767195</v>
      </c>
      <c r="R96" s="30">
        <v>307.3</v>
      </c>
      <c r="S96" s="31">
        <v>9.1014318255776097</v>
      </c>
    </row>
    <row r="97" spans="1:19" ht="14.25" customHeight="1" x14ac:dyDescent="0.2">
      <c r="A97" s="26" t="s">
        <v>22</v>
      </c>
      <c r="B97" s="27">
        <f t="shared" si="10"/>
        <v>1704411.2000000002</v>
      </c>
      <c r="C97" s="28">
        <f t="shared" si="11"/>
        <v>0.43134603023026369</v>
      </c>
      <c r="D97" s="29">
        <v>1563870.6</v>
      </c>
      <c r="E97" s="28">
        <v>6.7131563186877505E-2</v>
      </c>
      <c r="F97" s="29">
        <f t="shared" si="8"/>
        <v>140540.6</v>
      </c>
      <c r="G97" s="28">
        <f t="shared" si="9"/>
        <v>4.4841556603572208</v>
      </c>
      <c r="H97" s="29">
        <v>2894.3</v>
      </c>
      <c r="I97" s="28">
        <v>0.45135404070068802</v>
      </c>
      <c r="J97" s="29">
        <v>5257.2</v>
      </c>
      <c r="K97" s="28">
        <v>8.2179970326409517</v>
      </c>
      <c r="L97" s="29">
        <v>19560.100000000002</v>
      </c>
      <c r="M97" s="28">
        <v>3.0183684643739004</v>
      </c>
      <c r="N97" s="29">
        <v>27863.8</v>
      </c>
      <c r="O97" s="28">
        <v>3.2495034776304696</v>
      </c>
      <c r="P97" s="29">
        <v>74075.400000000009</v>
      </c>
      <c r="Q97" s="28">
        <v>4.5683063878156593</v>
      </c>
      <c r="R97" s="30">
        <v>10889.8</v>
      </c>
      <c r="S97" s="31">
        <v>8.9729556098367294</v>
      </c>
    </row>
    <row r="98" spans="1:19" ht="14.25" customHeight="1" x14ac:dyDescent="0.2">
      <c r="A98" s="26" t="s">
        <v>23</v>
      </c>
      <c r="B98" s="27">
        <f t="shared" si="10"/>
        <v>1693294.2</v>
      </c>
      <c r="C98" s="28">
        <f t="shared" si="11"/>
        <v>1.6813357436646268</v>
      </c>
      <c r="D98" s="29">
        <v>1365917.7</v>
      </c>
      <c r="E98" s="28">
        <v>0.10372512194548801</v>
      </c>
      <c r="F98" s="29">
        <f t="shared" si="8"/>
        <v>327376.5</v>
      </c>
      <c r="G98" s="28">
        <f t="shared" si="9"/>
        <v>8.2636233297136439</v>
      </c>
      <c r="H98" s="29">
        <v>1466.8</v>
      </c>
      <c r="I98" s="28">
        <v>1.0498827379329201</v>
      </c>
      <c r="J98" s="29">
        <v>3827.8</v>
      </c>
      <c r="K98" s="28">
        <v>4.0671848058937199</v>
      </c>
      <c r="L98" s="29">
        <v>7895.4</v>
      </c>
      <c r="M98" s="28">
        <v>5.620771588519899</v>
      </c>
      <c r="N98" s="29">
        <v>45468.800000000003</v>
      </c>
      <c r="O98" s="28">
        <v>5.4975683105777993</v>
      </c>
      <c r="P98" s="29">
        <v>268443.7</v>
      </c>
      <c r="Q98" s="28">
        <v>8.9096000651160701</v>
      </c>
      <c r="R98" s="30">
        <v>274</v>
      </c>
      <c r="S98" s="31">
        <v>7.7943941605839395</v>
      </c>
    </row>
    <row r="99" spans="1:19" ht="14.25" customHeight="1" x14ac:dyDescent="0.2">
      <c r="A99" s="26" t="s">
        <v>24</v>
      </c>
      <c r="B99" s="27">
        <f t="shared" si="10"/>
        <v>1498154.7</v>
      </c>
      <c r="C99" s="28">
        <f t="shared" si="11"/>
        <v>1.3461004607868599</v>
      </c>
      <c r="D99" s="29">
        <v>1100977.1000000001</v>
      </c>
      <c r="E99" s="28">
        <v>3.21075806208867E-2</v>
      </c>
      <c r="F99" s="29">
        <f t="shared" si="8"/>
        <v>397177.60000000003</v>
      </c>
      <c r="G99" s="28">
        <f t="shared" si="9"/>
        <v>4.9884913474475887</v>
      </c>
      <c r="H99" s="29">
        <v>1275.2</v>
      </c>
      <c r="I99" s="28">
        <v>1.6960931618569601</v>
      </c>
      <c r="J99" s="29">
        <v>9598.8000000000011</v>
      </c>
      <c r="K99" s="28">
        <v>3.6637258824019701</v>
      </c>
      <c r="L99" s="29">
        <v>4623.7</v>
      </c>
      <c r="M99" s="28">
        <v>4.0311981746220598</v>
      </c>
      <c r="N99" s="29">
        <v>56804</v>
      </c>
      <c r="O99" s="28">
        <v>2.6661047285402399</v>
      </c>
      <c r="P99" s="29">
        <v>324629</v>
      </c>
      <c r="Q99" s="28">
        <v>5.4582930576134592</v>
      </c>
      <c r="R99" s="30">
        <v>246.9</v>
      </c>
      <c r="S99" s="31">
        <v>8.0279870392871597</v>
      </c>
    </row>
    <row r="100" spans="1:19" ht="14.25" customHeight="1" x14ac:dyDescent="0.2">
      <c r="A100" s="26" t="s">
        <v>25</v>
      </c>
      <c r="B100" s="27">
        <f t="shared" si="10"/>
        <v>1431492.9</v>
      </c>
      <c r="C100" s="28">
        <f t="shared" si="11"/>
        <v>1.0742037372312498</v>
      </c>
      <c r="D100" s="29">
        <v>1131904</v>
      </c>
      <c r="E100" s="28">
        <v>0.157766988189811</v>
      </c>
      <c r="F100" s="29">
        <f t="shared" si="8"/>
        <v>299588.90000000002</v>
      </c>
      <c r="G100" s="28">
        <f t="shared" si="9"/>
        <v>4.5366765524356865</v>
      </c>
      <c r="H100" s="29">
        <v>4372</v>
      </c>
      <c r="I100" s="28">
        <v>3.3850816559926802</v>
      </c>
      <c r="J100" s="29">
        <v>2035.6</v>
      </c>
      <c r="K100" s="28">
        <v>5.2107074081351898</v>
      </c>
      <c r="L100" s="29">
        <v>7584</v>
      </c>
      <c r="M100" s="28">
        <v>1.58551397679325</v>
      </c>
      <c r="N100" s="29">
        <v>61254.9</v>
      </c>
      <c r="O100" s="28">
        <v>1.8755920261073</v>
      </c>
      <c r="P100" s="29">
        <v>224053</v>
      </c>
      <c r="Q100" s="28">
        <v>5.3762413312921487</v>
      </c>
      <c r="R100" s="30">
        <v>289.40000000000003</v>
      </c>
      <c r="S100" s="31">
        <v>7.7909675190048393</v>
      </c>
    </row>
    <row r="101" spans="1:19" ht="14.25" customHeight="1" x14ac:dyDescent="0.2">
      <c r="A101" s="26" t="s">
        <v>26</v>
      </c>
      <c r="B101" s="27">
        <f t="shared" si="10"/>
        <v>1438182.8</v>
      </c>
      <c r="C101" s="28">
        <f t="shared" si="11"/>
        <v>0.75287049393164696</v>
      </c>
      <c r="D101" s="29">
        <v>1234287.3</v>
      </c>
      <c r="E101" s="28">
        <v>6.3138683351923006E-2</v>
      </c>
      <c r="F101" s="29">
        <f t="shared" si="8"/>
        <v>203895.5</v>
      </c>
      <c r="G101" s="28">
        <f t="shared" si="9"/>
        <v>4.9281819363350303</v>
      </c>
      <c r="H101" s="29">
        <v>1381.5</v>
      </c>
      <c r="I101" s="28">
        <v>5.38291205211726</v>
      </c>
      <c r="J101" s="29">
        <v>3488.8</v>
      </c>
      <c r="K101" s="28">
        <v>3.7513884430176603</v>
      </c>
      <c r="L101" s="29">
        <v>3186</v>
      </c>
      <c r="M101" s="28">
        <v>1.6515718769617098</v>
      </c>
      <c r="N101" s="29">
        <v>29854.400000000001</v>
      </c>
      <c r="O101" s="28">
        <v>4.1041118897046998</v>
      </c>
      <c r="P101" s="29">
        <v>89929.3</v>
      </c>
      <c r="Q101" s="28">
        <v>3.6014095517256299</v>
      </c>
      <c r="R101" s="30">
        <v>76055.5</v>
      </c>
      <c r="S101" s="31">
        <v>7.0034361354537085</v>
      </c>
    </row>
    <row r="102" spans="1:19" ht="14.25" customHeight="1" x14ac:dyDescent="0.2">
      <c r="A102" s="26" t="s">
        <v>27</v>
      </c>
      <c r="B102" s="27">
        <f t="shared" si="10"/>
        <v>1460051.7999999998</v>
      </c>
      <c r="C102" s="28">
        <f t="shared" si="11"/>
        <v>0.51020131066582697</v>
      </c>
      <c r="D102" s="29">
        <v>1327568.3999999999</v>
      </c>
      <c r="E102" s="28">
        <v>2.9868493404934901E-2</v>
      </c>
      <c r="F102" s="29">
        <f t="shared" si="8"/>
        <v>132483.4</v>
      </c>
      <c r="G102" s="28">
        <f t="shared" si="9"/>
        <v>5.323443344600153</v>
      </c>
      <c r="H102" s="29">
        <v>850.6</v>
      </c>
      <c r="I102" s="28">
        <v>0.77555607806254401</v>
      </c>
      <c r="J102" s="29">
        <v>2555</v>
      </c>
      <c r="K102" s="28">
        <v>2.53517377690802</v>
      </c>
      <c r="L102" s="29">
        <v>4726.9000000000005</v>
      </c>
      <c r="M102" s="28">
        <v>1.3453536144196001</v>
      </c>
      <c r="N102" s="29">
        <v>42075.7</v>
      </c>
      <c r="O102" s="28">
        <v>6.9211690120425802</v>
      </c>
      <c r="P102" s="29">
        <v>70095.7</v>
      </c>
      <c r="Q102" s="28">
        <v>4.538878190816269</v>
      </c>
      <c r="R102" s="29">
        <v>12179.5</v>
      </c>
      <c r="S102" s="28">
        <v>6.7656792150745098</v>
      </c>
    </row>
    <row r="103" spans="1:19" ht="14.25" customHeight="1" x14ac:dyDescent="0.2">
      <c r="A103" s="26" t="s">
        <v>28</v>
      </c>
      <c r="B103" s="27">
        <f t="shared" si="10"/>
        <v>1735683.0999999999</v>
      </c>
      <c r="C103" s="28">
        <f t="shared" si="11"/>
        <v>1.7858464047958982</v>
      </c>
      <c r="D103" s="29">
        <v>1250342.8999999999</v>
      </c>
      <c r="E103" s="28">
        <v>0.143933195445825</v>
      </c>
      <c r="F103" s="29">
        <f t="shared" si="8"/>
        <v>485340.19999999995</v>
      </c>
      <c r="G103" s="28">
        <f t="shared" si="9"/>
        <v>6.0157752747454252</v>
      </c>
      <c r="H103" s="29">
        <v>127.9</v>
      </c>
      <c r="I103" s="28">
        <v>6.6806098514464392</v>
      </c>
      <c r="J103" s="29">
        <v>5620.7</v>
      </c>
      <c r="K103" s="28">
        <v>1.2760761115163599</v>
      </c>
      <c r="L103" s="29">
        <v>10302.5</v>
      </c>
      <c r="M103" s="28">
        <v>2.7395596214510998</v>
      </c>
      <c r="N103" s="29">
        <v>16356.7</v>
      </c>
      <c r="O103" s="28">
        <v>4.6249812615014001</v>
      </c>
      <c r="P103" s="29">
        <v>421227.8</v>
      </c>
      <c r="Q103" s="28">
        <v>6.1247370591399708</v>
      </c>
      <c r="R103" s="30">
        <v>31704.6</v>
      </c>
      <c r="S103" s="31">
        <v>7.187834667524589</v>
      </c>
    </row>
    <row r="104" spans="1:19" ht="14.25" customHeight="1" thickBot="1" x14ac:dyDescent="0.25">
      <c r="A104" s="32" t="s">
        <v>29</v>
      </c>
      <c r="B104" s="33">
        <f t="shared" si="10"/>
        <v>1666416.8999999997</v>
      </c>
      <c r="C104" s="34">
        <f t="shared" si="11"/>
        <v>0.50392275486404403</v>
      </c>
      <c r="D104" s="35">
        <v>1510498.4</v>
      </c>
      <c r="E104" s="34">
        <v>2.0770020014585899E-2</v>
      </c>
      <c r="F104" s="35">
        <f t="shared" si="8"/>
        <v>155918.5</v>
      </c>
      <c r="G104" s="34">
        <f t="shared" si="9"/>
        <v>5.1845824132479468</v>
      </c>
      <c r="H104" s="35">
        <v>2400.5</v>
      </c>
      <c r="I104" s="34">
        <v>1.7075492605707097</v>
      </c>
      <c r="J104" s="35">
        <v>1363.8</v>
      </c>
      <c r="K104" s="34">
        <v>0.88395145915823392</v>
      </c>
      <c r="L104" s="35">
        <v>20361</v>
      </c>
      <c r="M104" s="34">
        <v>1.6234598005991798</v>
      </c>
      <c r="N104" s="35">
        <v>22491.4</v>
      </c>
      <c r="O104" s="34">
        <v>3.4723480530336004</v>
      </c>
      <c r="P104" s="35">
        <v>46479.9</v>
      </c>
      <c r="Q104" s="34">
        <v>5.5668442703189998</v>
      </c>
      <c r="R104" s="35">
        <v>62821.9</v>
      </c>
      <c r="S104" s="34">
        <v>6.8951784170806691</v>
      </c>
    </row>
    <row r="105" spans="1:19" ht="14.25" customHeight="1" x14ac:dyDescent="0.2">
      <c r="A105" s="26" t="s">
        <v>68</v>
      </c>
      <c r="B105" s="27">
        <f t="shared" si="10"/>
        <v>1699708.8000000003</v>
      </c>
      <c r="C105" s="28">
        <f t="shared" si="11"/>
        <v>1.3069013586327256</v>
      </c>
      <c r="D105" s="29">
        <v>1204035.5</v>
      </c>
      <c r="E105" s="28">
        <v>0.11274359269307301</v>
      </c>
      <c r="F105" s="29">
        <f t="shared" si="8"/>
        <v>495673.3</v>
      </c>
      <c r="G105" s="28">
        <f t="shared" si="9"/>
        <v>4.2076191152519193</v>
      </c>
      <c r="H105" s="29">
        <v>7833.6</v>
      </c>
      <c r="I105" s="28">
        <v>4.4145939287173199</v>
      </c>
      <c r="J105" s="29">
        <v>39593.1</v>
      </c>
      <c r="K105" s="28">
        <v>2.2479018818935597</v>
      </c>
      <c r="L105" s="29">
        <v>22776.5</v>
      </c>
      <c r="M105" s="28">
        <v>4.5464013347090191</v>
      </c>
      <c r="N105" s="29">
        <v>48576.800000000003</v>
      </c>
      <c r="O105" s="28">
        <v>4.2015579041847104</v>
      </c>
      <c r="P105" s="29">
        <v>375603.20000000001</v>
      </c>
      <c r="Q105" s="28">
        <v>4.3819409765412001</v>
      </c>
      <c r="R105" s="30">
        <v>1290.1000000000001</v>
      </c>
      <c r="S105" s="31">
        <v>6.5890117045190291</v>
      </c>
    </row>
    <row r="106" spans="1:19" ht="14.25" customHeight="1" x14ac:dyDescent="0.2">
      <c r="A106" s="26" t="s">
        <v>19</v>
      </c>
      <c r="B106" s="27">
        <f t="shared" si="10"/>
        <v>1951741.5</v>
      </c>
      <c r="C106" s="28">
        <f t="shared" si="11"/>
        <v>1.1494695194010063</v>
      </c>
      <c r="D106" s="29">
        <v>1551833.6</v>
      </c>
      <c r="E106" s="28">
        <v>4.4079034633610202E-2</v>
      </c>
      <c r="F106" s="29">
        <f t="shared" si="8"/>
        <v>399907.9</v>
      </c>
      <c r="G106" s="28">
        <f t="shared" si="9"/>
        <v>5.4389124020805761</v>
      </c>
      <c r="H106" s="29">
        <v>438.5</v>
      </c>
      <c r="I106" s="28">
        <v>12.069112884834702</v>
      </c>
      <c r="J106" s="29">
        <v>3945.5</v>
      </c>
      <c r="K106" s="28">
        <v>2.7987590926371801</v>
      </c>
      <c r="L106" s="29">
        <v>5455.1</v>
      </c>
      <c r="M106" s="28">
        <v>3.0654173159062204</v>
      </c>
      <c r="N106" s="29">
        <v>26725.7</v>
      </c>
      <c r="O106" s="28">
        <v>4.9473433062557799</v>
      </c>
      <c r="P106" s="29">
        <v>362876.7</v>
      </c>
      <c r="Q106" s="28">
        <v>5.5295827949273102</v>
      </c>
      <c r="R106" s="30">
        <v>466.4</v>
      </c>
      <c r="S106" s="31">
        <v>6.9234541166380792</v>
      </c>
    </row>
    <row r="107" spans="1:19" ht="14.25" customHeight="1" x14ac:dyDescent="0.2">
      <c r="A107" s="26" t="s">
        <v>20</v>
      </c>
      <c r="B107" s="27">
        <f t="shared" si="10"/>
        <v>1998355.8000000003</v>
      </c>
      <c r="C107" s="28">
        <f t="shared" si="11"/>
        <v>0.33581077203569037</v>
      </c>
      <c r="D107" s="29">
        <v>1850333.6</v>
      </c>
      <c r="E107" s="28">
        <v>1.8671019647484102E-2</v>
      </c>
      <c r="F107" s="29">
        <f t="shared" si="8"/>
        <v>148022.20000000001</v>
      </c>
      <c r="G107" s="28">
        <f t="shared" si="9"/>
        <v>4.3001778719678514</v>
      </c>
      <c r="H107" s="29">
        <v>9146.1</v>
      </c>
      <c r="I107" s="28">
        <v>3.0962540317731104</v>
      </c>
      <c r="J107" s="29">
        <v>2236.9</v>
      </c>
      <c r="K107" s="28">
        <v>4.6565774062318397</v>
      </c>
      <c r="L107" s="29">
        <v>19829.100000000002</v>
      </c>
      <c r="M107" s="28">
        <v>3.6112509392761094</v>
      </c>
      <c r="N107" s="29">
        <v>24414.5</v>
      </c>
      <c r="O107" s="28">
        <v>4.7984511663150995</v>
      </c>
      <c r="P107" s="29">
        <v>91938.6</v>
      </c>
      <c r="Q107" s="28">
        <v>4.4155826170944499</v>
      </c>
      <c r="R107" s="29">
        <v>457</v>
      </c>
      <c r="S107" s="28">
        <v>6.7061619256017506</v>
      </c>
    </row>
    <row r="108" spans="1:19" ht="14.25" customHeight="1" x14ac:dyDescent="0.2">
      <c r="A108" s="26" t="s">
        <v>21</v>
      </c>
      <c r="B108" s="27">
        <f t="shared" si="10"/>
        <v>1697247.8000000003</v>
      </c>
      <c r="C108" s="28">
        <f t="shared" si="11"/>
        <v>0.25668092543705145</v>
      </c>
      <c r="D108" s="29">
        <v>1583259.5</v>
      </c>
      <c r="E108" s="28">
        <v>2.36190915007931E-2</v>
      </c>
      <c r="F108" s="29">
        <f t="shared" ref="F108" si="12">H108+J108+L108+N108+P108+R108</f>
        <v>113988.30000000002</v>
      </c>
      <c r="G108" s="28">
        <f t="shared" ref="G108" si="13">(H108*I108+J108*K108+L108*M108+N108*O108+P108*Q108+R108*S108)/(H108+J108+L108+N108+P108+R108)</f>
        <v>3.4938321301396695</v>
      </c>
      <c r="H108" s="29">
        <v>1757.7</v>
      </c>
      <c r="I108" s="28">
        <v>2.54454286852136</v>
      </c>
      <c r="J108" s="29">
        <v>6537.6</v>
      </c>
      <c r="K108" s="28">
        <v>1.69352499388155</v>
      </c>
      <c r="L108" s="29">
        <v>7496.3</v>
      </c>
      <c r="M108" s="28">
        <v>4.7037513173165397</v>
      </c>
      <c r="N108" s="29">
        <v>14499.5</v>
      </c>
      <c r="O108" s="28">
        <v>4.6069218938584093</v>
      </c>
      <c r="P108" s="29">
        <v>83284.600000000006</v>
      </c>
      <c r="Q108" s="28">
        <v>3.3347236103673397</v>
      </c>
      <c r="R108" s="30">
        <v>412.6</v>
      </c>
      <c r="S108" s="31">
        <v>7.0817644207464898</v>
      </c>
    </row>
    <row r="109" spans="1:19" ht="14.25" customHeight="1" x14ac:dyDescent="0.2">
      <c r="A109" s="26" t="s">
        <v>22</v>
      </c>
      <c r="B109" s="27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9">
        <v>1417713</v>
      </c>
      <c r="E109" s="28">
        <v>0.21735339169493401</v>
      </c>
      <c r="F109" s="29">
        <f t="shared" ref="F109:F116" si="16">H109+J109+L109+N109+P109+R109</f>
        <v>326909.5</v>
      </c>
      <c r="G109" s="28">
        <f t="shared" ref="G109:G116" si="17">(H109*I109+J109*K109+L109*M109+N109*O109+P109*Q109+R109*S109)/(H109+J109+L109+N109+P109+R109)</f>
        <v>5.2851069516181095</v>
      </c>
      <c r="H109" s="29">
        <v>27883.9</v>
      </c>
      <c r="I109" s="28">
        <v>5.2795048755733607</v>
      </c>
      <c r="J109" s="29">
        <v>27453.9</v>
      </c>
      <c r="K109" s="28">
        <v>3.5572689126135102</v>
      </c>
      <c r="L109" s="29">
        <v>21217.599999999999</v>
      </c>
      <c r="M109" s="28">
        <v>6.5813257390091193</v>
      </c>
      <c r="N109" s="29">
        <v>67579.899999999994</v>
      </c>
      <c r="O109" s="28">
        <v>5.5779376708163193</v>
      </c>
      <c r="P109" s="29">
        <v>181009.5</v>
      </c>
      <c r="Q109" s="28">
        <v>5.2772826177631593</v>
      </c>
      <c r="R109" s="30">
        <v>1764.7</v>
      </c>
      <c r="S109" s="31">
        <v>6.2576556921856401</v>
      </c>
    </row>
    <row r="110" spans="1:19" ht="14.25" customHeight="1" x14ac:dyDescent="0.2">
      <c r="A110" s="26" t="s">
        <v>23</v>
      </c>
      <c r="B110" s="27">
        <f t="shared" si="10"/>
        <v>1732814.9</v>
      </c>
      <c r="C110" s="28">
        <f t="shared" si="11"/>
        <v>0.4519834928704729</v>
      </c>
      <c r="D110" s="29">
        <v>1599222.8</v>
      </c>
      <c r="E110" s="28">
        <v>0.10781144315851401</v>
      </c>
      <c r="F110" s="29">
        <f t="shared" si="16"/>
        <v>133592.09999999998</v>
      </c>
      <c r="G110" s="28">
        <f t="shared" si="17"/>
        <v>4.5720458994206972</v>
      </c>
      <c r="H110" s="29">
        <v>19575.5</v>
      </c>
      <c r="I110" s="28">
        <v>0.19438624811626803</v>
      </c>
      <c r="J110" s="29">
        <v>5630.7</v>
      </c>
      <c r="K110" s="28">
        <v>4.7961143374713604</v>
      </c>
      <c r="L110" s="29">
        <v>6287.8</v>
      </c>
      <c r="M110" s="28">
        <v>2.5714628327872999</v>
      </c>
      <c r="N110" s="29">
        <v>49972.9</v>
      </c>
      <c r="O110" s="28">
        <v>7.0970182638990282</v>
      </c>
      <c r="P110" s="29">
        <v>51081.9</v>
      </c>
      <c r="Q110" s="28">
        <v>3.87884121381546</v>
      </c>
      <c r="R110" s="30">
        <v>1043.3</v>
      </c>
      <c r="S110" s="31">
        <v>10.555465350330699</v>
      </c>
    </row>
    <row r="111" spans="1:19" ht="14.25" customHeight="1" x14ac:dyDescent="0.2">
      <c r="A111" s="26" t="s">
        <v>24</v>
      </c>
      <c r="B111" s="27">
        <f t="shared" si="10"/>
        <v>2056651.7</v>
      </c>
      <c r="C111" s="28">
        <f t="shared" si="11"/>
        <v>0.27316005135920685</v>
      </c>
      <c r="D111" s="29">
        <v>1932009.6</v>
      </c>
      <c r="E111" s="28">
        <v>2.5323423858763395E-2</v>
      </c>
      <c r="F111" s="29">
        <f t="shared" si="16"/>
        <v>124642.1</v>
      </c>
      <c r="G111" s="28">
        <f t="shared" si="17"/>
        <v>4.1147412150469229</v>
      </c>
      <c r="H111" s="29">
        <v>3962.2</v>
      </c>
      <c r="I111" s="28">
        <v>3.1642213921558699</v>
      </c>
      <c r="J111" s="29">
        <v>5255.7</v>
      </c>
      <c r="K111" s="28">
        <v>5.7344330916909287</v>
      </c>
      <c r="L111" s="29">
        <v>7352.4</v>
      </c>
      <c r="M111" s="28">
        <v>3.2216797236276604</v>
      </c>
      <c r="N111" s="29">
        <v>14347.9</v>
      </c>
      <c r="O111" s="28">
        <v>3.8292193282640699</v>
      </c>
      <c r="P111" s="29">
        <v>92536.3</v>
      </c>
      <c r="Q111" s="28">
        <v>4.1562706851257296</v>
      </c>
      <c r="R111" s="30">
        <v>1187.6000000000001</v>
      </c>
      <c r="S111" s="31">
        <v>5.860561636914789</v>
      </c>
    </row>
    <row r="112" spans="1:19" ht="14.25" customHeight="1" x14ac:dyDescent="0.2">
      <c r="A112" s="26" t="s">
        <v>25</v>
      </c>
      <c r="B112" s="27">
        <f t="shared" si="10"/>
        <v>1621738.3000000003</v>
      </c>
      <c r="C112" s="28">
        <f t="shared" si="11"/>
        <v>0.94584415808641842</v>
      </c>
      <c r="D112" s="29">
        <v>1263205.5</v>
      </c>
      <c r="E112" s="28">
        <v>4.6387191949370098E-2</v>
      </c>
      <c r="F112" s="29">
        <f t="shared" si="16"/>
        <v>358532.79999999993</v>
      </c>
      <c r="G112" s="28">
        <f t="shared" si="17"/>
        <v>4.114867986973576</v>
      </c>
      <c r="H112" s="29">
        <v>263892.09999999998</v>
      </c>
      <c r="I112" s="28">
        <v>3.9716817555356898</v>
      </c>
      <c r="J112" s="29">
        <v>5379.2</v>
      </c>
      <c r="K112" s="28">
        <v>3.8883763384889898</v>
      </c>
      <c r="L112" s="29">
        <v>4732.6000000000004</v>
      </c>
      <c r="M112" s="28">
        <v>2.3501901703080801</v>
      </c>
      <c r="N112" s="29">
        <v>18531.600000000002</v>
      </c>
      <c r="O112" s="28">
        <v>3.7722325649161399</v>
      </c>
      <c r="P112" s="29">
        <v>54809</v>
      </c>
      <c r="Q112" s="28">
        <v>5.0200427484537204</v>
      </c>
      <c r="R112" s="30">
        <v>11188.3</v>
      </c>
      <c r="S112" s="31">
        <v>4.4807352323409297</v>
      </c>
    </row>
    <row r="113" spans="1:19" ht="14.25" customHeight="1" x14ac:dyDescent="0.2">
      <c r="A113" s="26" t="s">
        <v>26</v>
      </c>
      <c r="B113" s="27">
        <f t="shared" si="10"/>
        <v>1492083.9</v>
      </c>
      <c r="C113" s="28">
        <f t="shared" si="11"/>
        <v>0.34519740947543215</v>
      </c>
      <c r="D113" s="29">
        <v>1352836.4</v>
      </c>
      <c r="E113" s="28">
        <v>1.5609455807073201E-2</v>
      </c>
      <c r="F113" s="29">
        <f t="shared" si="16"/>
        <v>139247.5</v>
      </c>
      <c r="G113" s="28">
        <f t="shared" si="17"/>
        <v>3.5472554767590063</v>
      </c>
      <c r="H113" s="29">
        <v>2743</v>
      </c>
      <c r="I113" s="28">
        <v>2.1586241341596804</v>
      </c>
      <c r="J113" s="29">
        <v>21125.599999999999</v>
      </c>
      <c r="K113" s="28">
        <v>4.4717455125534888</v>
      </c>
      <c r="L113" s="29">
        <v>10307.9</v>
      </c>
      <c r="M113" s="28">
        <v>2.36126854160401</v>
      </c>
      <c r="N113" s="29">
        <v>25301.1</v>
      </c>
      <c r="O113" s="28">
        <v>4.92820466303837</v>
      </c>
      <c r="P113" s="29">
        <v>76676.7</v>
      </c>
      <c r="Q113" s="28">
        <v>3.0459881685048997</v>
      </c>
      <c r="R113" s="30">
        <v>3093.2</v>
      </c>
      <c r="S113" s="31">
        <v>3.547136945558</v>
      </c>
    </row>
    <row r="114" spans="1:19" ht="14.25" customHeight="1" x14ac:dyDescent="0.2">
      <c r="A114" s="26" t="s">
        <v>27</v>
      </c>
      <c r="B114" s="27">
        <f t="shared" si="10"/>
        <v>1894151.9000000001</v>
      </c>
      <c r="C114" s="28">
        <f t="shared" si="11"/>
        <v>0.70227513749029258</v>
      </c>
      <c r="D114" s="29">
        <v>1639640.8</v>
      </c>
      <c r="E114" s="28">
        <v>2.1938989929989501E-2</v>
      </c>
      <c r="F114" s="29">
        <f t="shared" si="16"/>
        <v>254511.1</v>
      </c>
      <c r="G114" s="28">
        <f t="shared" si="17"/>
        <v>5.0852152342275003</v>
      </c>
      <c r="H114" s="29">
        <v>1570.1</v>
      </c>
      <c r="I114" s="28">
        <v>2.2144971657856201</v>
      </c>
      <c r="J114" s="29">
        <v>2906.6</v>
      </c>
      <c r="K114" s="28">
        <v>3.5339513520952295</v>
      </c>
      <c r="L114" s="29">
        <v>12811.2</v>
      </c>
      <c r="M114" s="28">
        <v>3.09355930748095</v>
      </c>
      <c r="N114" s="29">
        <v>21166.7</v>
      </c>
      <c r="O114" s="28">
        <v>3.4601342675050897</v>
      </c>
      <c r="P114" s="29">
        <v>213679.3</v>
      </c>
      <c r="Q114" s="28">
        <v>5.3802534499130195</v>
      </c>
      <c r="R114" s="29">
        <v>2377.2000000000003</v>
      </c>
      <c r="S114" s="28">
        <v>7.5611374726569105</v>
      </c>
    </row>
    <row r="115" spans="1:19" ht="14.25" customHeight="1" x14ac:dyDescent="0.2">
      <c r="A115" s="26" t="s">
        <v>28</v>
      </c>
      <c r="B115" s="27">
        <f t="shared" si="10"/>
        <v>1783525.5</v>
      </c>
      <c r="C115" s="28">
        <f t="shared" si="11"/>
        <v>0.23293611221146004</v>
      </c>
      <c r="D115" s="29">
        <v>1607350.1</v>
      </c>
      <c r="E115" s="28">
        <v>4.6096379376216806E-3</v>
      </c>
      <c r="F115" s="29">
        <f t="shared" si="16"/>
        <v>176175.4</v>
      </c>
      <c r="G115" s="28">
        <f t="shared" si="17"/>
        <v>2.3160906346743095</v>
      </c>
      <c r="H115" s="29">
        <v>18241.7</v>
      </c>
      <c r="I115" s="28">
        <v>0.17464688049907601</v>
      </c>
      <c r="J115" s="29">
        <v>1868.5</v>
      </c>
      <c r="K115" s="28">
        <v>2.8968381054321592</v>
      </c>
      <c r="L115" s="29">
        <v>20528.100000000002</v>
      </c>
      <c r="M115" s="28">
        <v>2.2218886794199202</v>
      </c>
      <c r="N115" s="29">
        <v>15661.5</v>
      </c>
      <c r="O115" s="28">
        <v>3.3419761836350301</v>
      </c>
      <c r="P115" s="29">
        <v>118948.2</v>
      </c>
      <c r="Q115" s="28">
        <v>2.5072388737282303</v>
      </c>
      <c r="R115" s="30">
        <v>927.4</v>
      </c>
      <c r="S115" s="31">
        <v>3.5114643088203596</v>
      </c>
    </row>
    <row r="116" spans="1:19" ht="14.25" customHeight="1" thickBot="1" x14ac:dyDescent="0.25">
      <c r="A116" s="32" t="s">
        <v>29</v>
      </c>
      <c r="B116" s="33">
        <f t="shared" si="10"/>
        <v>1882617.8</v>
      </c>
      <c r="C116" s="34">
        <f t="shared" si="11"/>
        <v>0.39651893549503231</v>
      </c>
      <c r="D116" s="35">
        <v>1690654.8</v>
      </c>
      <c r="E116" s="34">
        <v>6.9351212323177994E-3</v>
      </c>
      <c r="F116" s="35">
        <f t="shared" si="16"/>
        <v>191963</v>
      </c>
      <c r="G116" s="34">
        <f t="shared" si="17"/>
        <v>3.8276579861744175</v>
      </c>
      <c r="H116" s="35">
        <v>33405.599999999999</v>
      </c>
      <c r="I116" s="34">
        <v>8.6895131355221894E-2</v>
      </c>
      <c r="J116" s="35">
        <v>20669.600000000002</v>
      </c>
      <c r="K116" s="34">
        <v>4.6579867534930504</v>
      </c>
      <c r="L116" s="35">
        <v>10823.8</v>
      </c>
      <c r="M116" s="34">
        <v>3.3662747833478104</v>
      </c>
      <c r="N116" s="35">
        <v>84415.2</v>
      </c>
      <c r="O116" s="34">
        <v>5.8164308442081492</v>
      </c>
      <c r="P116" s="35">
        <v>34275.9</v>
      </c>
      <c r="Q116" s="34">
        <v>3.0144417797927998</v>
      </c>
      <c r="R116" s="35">
        <v>8372.9</v>
      </c>
      <c r="S116" s="34">
        <v>0.57727191295727898</v>
      </c>
    </row>
    <row r="117" spans="1:19" ht="14.25" customHeight="1" x14ac:dyDescent="0.2">
      <c r="A117" s="26" t="s">
        <v>69</v>
      </c>
      <c r="B117" s="27">
        <f t="shared" ref="B117:B128" si="18">D117+H117+J117+L117+N117+P117+R117</f>
        <v>1373044.4</v>
      </c>
      <c r="C117" s="28">
        <f t="shared" ref="C117:C128" si="19">(D117*E117+H117*I117+J117*K117+L117*M117+N117*O117+P117*Q117+R117*S117)/(D117+H117+J117+L117+N117+P117+R117)</f>
        <v>0.70711638021319612</v>
      </c>
      <c r="D117" s="29">
        <v>1062144.2</v>
      </c>
      <c r="E117" s="28">
        <v>1.8065883144680401E-2</v>
      </c>
      <c r="F117" s="29">
        <f t="shared" ref="F117:F119" si="20">H117+J117+L117+N117+P117+R117</f>
        <v>310900.2</v>
      </c>
      <c r="G117" s="28">
        <f t="shared" ref="G117:G119" si="21">(H117*I117+J117*K117+L117*M117+N117*O117+P117*Q117+R117*S117)/(H117+J117+L117+N117+P117+R117)</f>
        <v>3.0611547145997315</v>
      </c>
      <c r="H117" s="29">
        <v>633.9</v>
      </c>
      <c r="I117" s="28">
        <v>4.2728379870642099</v>
      </c>
      <c r="J117" s="29">
        <v>3230.8</v>
      </c>
      <c r="K117" s="28">
        <v>2.8898594775287902</v>
      </c>
      <c r="L117" s="29">
        <v>24311.9</v>
      </c>
      <c r="M117" s="28">
        <v>3.1240045409861001</v>
      </c>
      <c r="N117" s="29">
        <v>30419.599999999999</v>
      </c>
      <c r="O117" s="28">
        <v>3.2877166695157096</v>
      </c>
      <c r="P117" s="29">
        <v>217006.7</v>
      </c>
      <c r="Q117" s="28">
        <v>2.21866650200201</v>
      </c>
      <c r="R117" s="30">
        <v>35297.300000000003</v>
      </c>
      <c r="S117" s="31">
        <v>7.9961213747227085</v>
      </c>
    </row>
    <row r="118" spans="1:19" ht="14.25" customHeight="1" x14ac:dyDescent="0.2">
      <c r="A118" s="26" t="s">
        <v>19</v>
      </c>
      <c r="B118" s="27">
        <f t="shared" si="18"/>
        <v>876871.8</v>
      </c>
      <c r="C118" s="28">
        <f t="shared" si="19"/>
        <v>0.29169828588397995</v>
      </c>
      <c r="D118" s="29">
        <v>805135.9</v>
      </c>
      <c r="E118" s="28">
        <v>8.7229423007966697E-3</v>
      </c>
      <c r="F118" s="29">
        <f t="shared" si="20"/>
        <v>71735.899999999994</v>
      </c>
      <c r="G118" s="28">
        <f t="shared" si="21"/>
        <v>3.467703715991576</v>
      </c>
      <c r="H118" s="29">
        <v>546.4</v>
      </c>
      <c r="I118" s="28">
        <v>4.8969967057100998</v>
      </c>
      <c r="J118" s="29">
        <v>4621.4000000000005</v>
      </c>
      <c r="K118" s="28">
        <v>2.9649091184489502</v>
      </c>
      <c r="L118" s="29">
        <v>6777.2</v>
      </c>
      <c r="M118" s="28">
        <v>1.6811190462137799</v>
      </c>
      <c r="N118" s="29">
        <v>14580</v>
      </c>
      <c r="O118" s="28">
        <v>3.4566999314128903</v>
      </c>
      <c r="P118" s="29">
        <v>44800</v>
      </c>
      <c r="Q118" s="28">
        <v>3.74232863839286</v>
      </c>
      <c r="R118" s="30">
        <v>410.9</v>
      </c>
      <c r="S118" s="31">
        <v>7.1375249452421512</v>
      </c>
    </row>
    <row r="119" spans="1:19" ht="14.25" customHeight="1" x14ac:dyDescent="0.2">
      <c r="A119" s="38" t="s">
        <v>20</v>
      </c>
      <c r="B119" s="39">
        <f t="shared" si="18"/>
        <v>1214336.5</v>
      </c>
      <c r="C119" s="40">
        <f t="shared" si="19"/>
        <v>0.39287873665989637</v>
      </c>
      <c r="D119" s="41">
        <v>1110338.8999999999</v>
      </c>
      <c r="E119" s="40">
        <v>7.7135323278325202E-2</v>
      </c>
      <c r="F119" s="41">
        <f t="shared" si="20"/>
        <v>103997.6</v>
      </c>
      <c r="G119" s="40">
        <f t="shared" si="21"/>
        <v>3.763939167826952</v>
      </c>
      <c r="H119" s="41">
        <v>6892.7</v>
      </c>
      <c r="I119" s="40">
        <v>0.35848622455641499</v>
      </c>
      <c r="J119" s="41">
        <v>21871.8</v>
      </c>
      <c r="K119" s="40">
        <v>4.4357298896295694</v>
      </c>
      <c r="L119" s="41">
        <v>4455.3</v>
      </c>
      <c r="M119" s="40">
        <v>2.43573519179404</v>
      </c>
      <c r="N119" s="41">
        <v>35389.5</v>
      </c>
      <c r="O119" s="40">
        <v>4.1535241243871797</v>
      </c>
      <c r="P119" s="41">
        <v>35025.800000000003</v>
      </c>
      <c r="Q119" s="40">
        <v>3.71542063279069</v>
      </c>
      <c r="R119" s="41">
        <v>362.5</v>
      </c>
      <c r="S119" s="40">
        <v>10.9617986206897</v>
      </c>
    </row>
    <row r="120" spans="1:19" ht="14.25" hidden="1" customHeight="1" x14ac:dyDescent="0.2">
      <c r="A120" s="26" t="s">
        <v>21</v>
      </c>
      <c r="B120" s="27">
        <f t="shared" si="18"/>
        <v>0</v>
      </c>
      <c r="C120" s="28" t="e">
        <f t="shared" si="19"/>
        <v>#DIV/0!</v>
      </c>
      <c r="D120" s="29"/>
      <c r="E120" s="28"/>
      <c r="F120" s="29">
        <f t="shared" ref="F119:F128" si="22">H120+J120+L120+N120+P120+R120</f>
        <v>0</v>
      </c>
      <c r="G120" s="28" t="e">
        <f t="shared" ref="G119:G128" si="23">(H120*I120+J120*K120+L120*M120+N120*O120+P120*Q120+R120*S120)/(H120+J120+L120+N120+P120+R120)</f>
        <v>#DIV/0!</v>
      </c>
      <c r="H120" s="29"/>
      <c r="I120" s="28"/>
      <c r="J120" s="29"/>
      <c r="K120" s="28"/>
      <c r="L120" s="29"/>
      <c r="M120" s="28"/>
      <c r="N120" s="29"/>
      <c r="O120" s="28"/>
      <c r="P120" s="29"/>
      <c r="Q120" s="28"/>
      <c r="R120" s="30"/>
      <c r="S120" s="31"/>
    </row>
    <row r="121" spans="1:19" ht="14.25" hidden="1" customHeight="1" x14ac:dyDescent="0.2">
      <c r="A121" s="26" t="s">
        <v>22</v>
      </c>
      <c r="B121" s="27">
        <f t="shared" si="18"/>
        <v>0</v>
      </c>
      <c r="C121" s="28" t="e">
        <f t="shared" si="19"/>
        <v>#DIV/0!</v>
      </c>
      <c r="D121" s="29"/>
      <c r="E121" s="28"/>
      <c r="F121" s="29">
        <f t="shared" si="22"/>
        <v>0</v>
      </c>
      <c r="G121" s="28" t="e">
        <f t="shared" si="23"/>
        <v>#DIV/0!</v>
      </c>
      <c r="H121" s="29"/>
      <c r="I121" s="28"/>
      <c r="J121" s="29"/>
      <c r="K121" s="28"/>
      <c r="L121" s="29"/>
      <c r="M121" s="28"/>
      <c r="N121" s="29"/>
      <c r="O121" s="28"/>
      <c r="P121" s="29"/>
      <c r="Q121" s="28"/>
      <c r="R121" s="30"/>
      <c r="S121" s="31"/>
    </row>
    <row r="122" spans="1:19" ht="14.25" hidden="1" customHeight="1" x14ac:dyDescent="0.2">
      <c r="A122" s="26" t="s">
        <v>23</v>
      </c>
      <c r="B122" s="27">
        <f t="shared" si="18"/>
        <v>0</v>
      </c>
      <c r="C122" s="28" t="e">
        <f t="shared" si="19"/>
        <v>#DIV/0!</v>
      </c>
      <c r="D122" s="29"/>
      <c r="E122" s="28"/>
      <c r="F122" s="29">
        <f t="shared" si="22"/>
        <v>0</v>
      </c>
      <c r="G122" s="28" t="e">
        <f t="shared" si="23"/>
        <v>#DIV/0!</v>
      </c>
      <c r="H122" s="29"/>
      <c r="I122" s="28"/>
      <c r="J122" s="29"/>
      <c r="K122" s="28"/>
      <c r="L122" s="29"/>
      <c r="M122" s="28"/>
      <c r="N122" s="29"/>
      <c r="O122" s="28"/>
      <c r="P122" s="29"/>
      <c r="Q122" s="28"/>
      <c r="R122" s="30"/>
      <c r="S122" s="31"/>
    </row>
    <row r="123" spans="1:19" ht="14.25" hidden="1" customHeight="1" x14ac:dyDescent="0.2">
      <c r="A123" s="26" t="s">
        <v>24</v>
      </c>
      <c r="B123" s="27">
        <f t="shared" si="18"/>
        <v>0</v>
      </c>
      <c r="C123" s="28" t="e">
        <f t="shared" si="19"/>
        <v>#DIV/0!</v>
      </c>
      <c r="D123" s="29"/>
      <c r="E123" s="28"/>
      <c r="F123" s="29">
        <f t="shared" si="22"/>
        <v>0</v>
      </c>
      <c r="G123" s="28" t="e">
        <f t="shared" si="23"/>
        <v>#DIV/0!</v>
      </c>
      <c r="H123" s="29"/>
      <c r="I123" s="28"/>
      <c r="J123" s="29"/>
      <c r="K123" s="28"/>
      <c r="L123" s="29"/>
      <c r="M123" s="28"/>
      <c r="N123" s="29"/>
      <c r="O123" s="28"/>
      <c r="P123" s="29"/>
      <c r="Q123" s="28"/>
      <c r="R123" s="30"/>
      <c r="S123" s="31"/>
    </row>
    <row r="124" spans="1:19" ht="14.25" hidden="1" customHeight="1" x14ac:dyDescent="0.2">
      <c r="A124" s="26" t="s">
        <v>25</v>
      </c>
      <c r="B124" s="27">
        <f t="shared" si="18"/>
        <v>0</v>
      </c>
      <c r="C124" s="28" t="e">
        <f t="shared" si="19"/>
        <v>#DIV/0!</v>
      </c>
      <c r="D124" s="29"/>
      <c r="E124" s="28"/>
      <c r="F124" s="29">
        <f t="shared" si="22"/>
        <v>0</v>
      </c>
      <c r="G124" s="28" t="e">
        <f t="shared" si="23"/>
        <v>#DIV/0!</v>
      </c>
      <c r="H124" s="29"/>
      <c r="I124" s="28"/>
      <c r="J124" s="29"/>
      <c r="K124" s="28"/>
      <c r="L124" s="29"/>
      <c r="M124" s="28"/>
      <c r="N124" s="29"/>
      <c r="O124" s="28"/>
      <c r="P124" s="29"/>
      <c r="Q124" s="28"/>
      <c r="R124" s="30"/>
      <c r="S124" s="31"/>
    </row>
    <row r="125" spans="1:19" ht="14.25" hidden="1" customHeight="1" x14ac:dyDescent="0.2">
      <c r="A125" s="26" t="s">
        <v>26</v>
      </c>
      <c r="B125" s="27">
        <f t="shared" si="18"/>
        <v>0</v>
      </c>
      <c r="C125" s="28" t="e">
        <f t="shared" si="19"/>
        <v>#DIV/0!</v>
      </c>
      <c r="D125" s="29"/>
      <c r="E125" s="28"/>
      <c r="F125" s="29">
        <f t="shared" si="22"/>
        <v>0</v>
      </c>
      <c r="G125" s="28" t="e">
        <f t="shared" si="23"/>
        <v>#DIV/0!</v>
      </c>
      <c r="H125" s="29"/>
      <c r="I125" s="28"/>
      <c r="J125" s="29"/>
      <c r="K125" s="28"/>
      <c r="L125" s="29"/>
      <c r="M125" s="28"/>
      <c r="N125" s="29"/>
      <c r="O125" s="28"/>
      <c r="P125" s="29"/>
      <c r="Q125" s="28"/>
      <c r="R125" s="30"/>
      <c r="S125" s="31"/>
    </row>
    <row r="126" spans="1:19" ht="14.25" hidden="1" customHeight="1" x14ac:dyDescent="0.2">
      <c r="A126" s="26" t="s">
        <v>27</v>
      </c>
      <c r="B126" s="27">
        <f t="shared" si="18"/>
        <v>0</v>
      </c>
      <c r="C126" s="28" t="e">
        <f t="shared" si="19"/>
        <v>#DIV/0!</v>
      </c>
      <c r="D126" s="29"/>
      <c r="E126" s="28"/>
      <c r="F126" s="29">
        <f t="shared" si="22"/>
        <v>0</v>
      </c>
      <c r="G126" s="28" t="e">
        <f t="shared" si="23"/>
        <v>#DIV/0!</v>
      </c>
      <c r="H126" s="29"/>
      <c r="I126" s="28"/>
      <c r="J126" s="29"/>
      <c r="K126" s="28"/>
      <c r="L126" s="29"/>
      <c r="M126" s="28"/>
      <c r="N126" s="29"/>
      <c r="O126" s="28"/>
      <c r="P126" s="29"/>
      <c r="Q126" s="28"/>
      <c r="R126" s="29"/>
      <c r="S126" s="28"/>
    </row>
    <row r="127" spans="1:19" ht="14.25" hidden="1" customHeight="1" x14ac:dyDescent="0.2">
      <c r="A127" s="26" t="s">
        <v>28</v>
      </c>
      <c r="B127" s="27">
        <f t="shared" si="18"/>
        <v>0</v>
      </c>
      <c r="C127" s="28" t="e">
        <f t="shared" si="19"/>
        <v>#DIV/0!</v>
      </c>
      <c r="D127" s="29"/>
      <c r="E127" s="28"/>
      <c r="F127" s="29">
        <f t="shared" si="22"/>
        <v>0</v>
      </c>
      <c r="G127" s="28" t="e">
        <f t="shared" si="23"/>
        <v>#DIV/0!</v>
      </c>
      <c r="H127" s="29"/>
      <c r="I127" s="28"/>
      <c r="J127" s="29"/>
      <c r="K127" s="28"/>
      <c r="L127" s="29"/>
      <c r="M127" s="28"/>
      <c r="N127" s="29"/>
      <c r="O127" s="28"/>
      <c r="P127" s="29"/>
      <c r="Q127" s="28"/>
      <c r="R127" s="30"/>
      <c r="S127" s="31"/>
    </row>
    <row r="128" spans="1:19" ht="14.25" hidden="1" customHeight="1" thickBot="1" x14ac:dyDescent="0.25">
      <c r="A128" s="32" t="s">
        <v>29</v>
      </c>
      <c r="B128" s="33">
        <f t="shared" si="18"/>
        <v>0</v>
      </c>
      <c r="C128" s="34" t="e">
        <f t="shared" si="19"/>
        <v>#DIV/0!</v>
      </c>
      <c r="D128" s="35"/>
      <c r="E128" s="34"/>
      <c r="F128" s="35">
        <f t="shared" si="22"/>
        <v>0</v>
      </c>
      <c r="G128" s="34" t="e">
        <f t="shared" si="23"/>
        <v>#DIV/0!</v>
      </c>
      <c r="H128" s="35"/>
      <c r="I128" s="34"/>
      <c r="J128" s="35"/>
      <c r="K128" s="34"/>
      <c r="L128" s="35"/>
      <c r="M128" s="34"/>
      <c r="N128" s="35"/>
      <c r="O128" s="34"/>
      <c r="P128" s="35"/>
      <c r="Q128" s="34"/>
      <c r="R128" s="35"/>
      <c r="S128" s="34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7" sqref="A287:S287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54</v>
      </c>
    </row>
    <row r="5" spans="1:19" x14ac:dyDescent="0.2">
      <c r="A5" s="15" t="s">
        <v>1</v>
      </c>
      <c r="R5" s="4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'3.deposits individuals'!B9+'4.deposits legal entities'!B9</f>
        <v>44120.100000000006</v>
      </c>
      <c r="C9" s="28">
        <f>('3.deposits individuals'!B9*'3.deposits individuals'!C9+'4.deposits legal entities'!B9*'4.deposits legal entities'!C9)/('3.deposits individuals'!B9+'4.deposits legal entities'!B9)</f>
        <v>30.051714751326493</v>
      </c>
      <c r="D9" s="29">
        <f>'3.deposits individuals'!D9+'4.deposits legal entities'!D9</f>
        <v>9281</v>
      </c>
      <c r="E9" s="28">
        <f>('3.deposits individuals'!D9*'3.deposits individuals'!E9+'4.deposits legal entities'!D9*'4.deposits legal entities'!E9)/('3.deposits individuals'!D9+'4.deposits legal entities'!D9)</f>
        <v>27.565854972524512</v>
      </c>
      <c r="F9" s="29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9">
        <f>'3.deposits individuals'!H9+'4.deposits legal entities'!H9</f>
        <v>2291</v>
      </c>
      <c r="I9" s="28">
        <f>('3.deposits individuals'!H9*'3.deposits individuals'!I9+'4.deposits legal entities'!H9*'4.deposits legal entities'!I9)/('3.deposits individuals'!H9+'4.deposits legal entities'!H9)</f>
        <v>7.2378873854212138</v>
      </c>
      <c r="J9" s="29">
        <f>'3.deposits individuals'!J9+'4.deposits legal entities'!J9</f>
        <v>12145.6</v>
      </c>
      <c r="K9" s="28">
        <f>('3.deposits individuals'!J9*'3.deposits individuals'!K9+'4.deposits legal entities'!J9*'4.deposits legal entities'!K9)/('3.deposits individuals'!J9+'4.deposits legal entities'!J9)</f>
        <v>30.215864181267289</v>
      </c>
      <c r="L9" s="29">
        <f>'3.deposits individuals'!L9+'4.deposits legal entities'!L9</f>
        <v>16147.3</v>
      </c>
      <c r="M9" s="28">
        <f>('3.deposits individuals'!L9*'3.deposits individuals'!M9+'4.deposits legal entities'!L9*'4.deposits legal entities'!M9)/('3.deposits individuals'!L9+'4.deposits legal entities'!L9)</f>
        <v>32.691824639413404</v>
      </c>
      <c r="N9" s="29">
        <f>'3.deposits individuals'!N9+'4.deposits legal entities'!N9</f>
        <v>3854</v>
      </c>
      <c r="O9" s="28">
        <f>('3.deposits individuals'!N9*'3.deposits individuals'!O9+'4.deposits legal entities'!N9*'4.deposits legal entities'!O9)/('3.deposits individuals'!N9+'4.deposits legal entities'!N9)</f>
        <v>36.987208095485215</v>
      </c>
      <c r="P9" s="29">
        <f>'3.deposits individuals'!P9+'4.deposits legal entities'!P9</f>
        <v>401.20000000000005</v>
      </c>
      <c r="Q9" s="28">
        <f>('3.deposits individuals'!P9*'3.deposits individuals'!Q9+'4.deposits legal entities'!P9*'4.deposits legal entities'!Q9)/('3.deposits individuals'!P9+'4.deposits legal entities'!P9)</f>
        <v>39.98195413758723</v>
      </c>
      <c r="R9" s="30"/>
      <c r="S9" s="31"/>
    </row>
    <row r="10" spans="1:19" ht="14.25" customHeight="1" x14ac:dyDescent="0.2">
      <c r="A10" s="26" t="s">
        <v>19</v>
      </c>
      <c r="B10" s="27">
        <f>'3.deposits individuals'!B10+'4.deposits legal entities'!B10</f>
        <v>44864.900000000009</v>
      </c>
      <c r="C10" s="28">
        <f>('3.deposits individuals'!B10*'3.deposits individuals'!C10+'4.deposits legal entities'!B10*'4.deposits legal entities'!C10)/('3.deposits individuals'!B10+'4.deposits legal entities'!B10)</f>
        <v>29.080911246876731</v>
      </c>
      <c r="D10" s="29">
        <f>'3.deposits individuals'!D10+'4.deposits legal entities'!D10</f>
        <v>10774.3</v>
      </c>
      <c r="E10" s="28">
        <f>('3.deposits individuals'!D10*'3.deposits individuals'!E10+'4.deposits legal entities'!D10*'4.deposits legal entities'!E10)/('3.deposits individuals'!D10+'4.deposits legal entities'!D10)</f>
        <v>21.689084209647032</v>
      </c>
      <c r="F10" s="29">
        <f t="shared" si="0"/>
        <v>34090.6</v>
      </c>
      <c r="G10" s="28">
        <f t="shared" si="1"/>
        <v>31.417090781623092</v>
      </c>
      <c r="H10" s="29">
        <f>'3.deposits individuals'!H10+'4.deposits legal entities'!H10</f>
        <v>695.5</v>
      </c>
      <c r="I10" s="28">
        <f>('3.deposits individuals'!H10*'3.deposits individuals'!I10+'4.deposits legal entities'!H10*'4.deposits legal entities'!I10)/('3.deposits individuals'!H10+'4.deposits legal entities'!H10)</f>
        <v>27.881524083393241</v>
      </c>
      <c r="J10" s="29">
        <f>'3.deposits individuals'!J10+'4.deposits legal entities'!J10</f>
        <v>14593</v>
      </c>
      <c r="K10" s="28">
        <f>('3.deposits individuals'!J10*'3.deposits individuals'!K10+'4.deposits legal entities'!J10*'4.deposits legal entities'!K10)/('3.deposits individuals'!J10+'4.deposits legal entities'!J10)</f>
        <v>26.031555334749537</v>
      </c>
      <c r="L10" s="29">
        <f>'3.deposits individuals'!L10+'4.deposits legal entities'!L10</f>
        <v>14365.6</v>
      </c>
      <c r="M10" s="28">
        <f>('3.deposits individuals'!L10*'3.deposits individuals'!M10+'4.deposits legal entities'!L10*'4.deposits legal entities'!M10)/('3.deposits individuals'!L10+'4.deposits legal entities'!L10)</f>
        <v>36.228429581778698</v>
      </c>
      <c r="N10" s="29">
        <f>'3.deposits individuals'!N10+'4.deposits legal entities'!N10</f>
        <v>4050.5</v>
      </c>
      <c r="O10" s="28">
        <f>('3.deposits individuals'!N10*'3.deposits individuals'!O10+'4.deposits legal entities'!N10*'4.deposits legal entities'!O10)/('3.deposits individuals'!N10+'4.deposits legal entities'!N10)</f>
        <v>33.713393408221208</v>
      </c>
      <c r="P10" s="29">
        <f>'3.deposits individuals'!P10+'4.deposits legal entities'!P10</f>
        <v>386</v>
      </c>
      <c r="Q10" s="28">
        <f>('3.deposits individuals'!P10*'3.deposits individuals'!Q10+'4.deposits legal entities'!P10*'4.deposits legal entities'!Q10)/('3.deposits individuals'!P10+'4.deposits legal entities'!P10)</f>
        <v>38.233575129533676</v>
      </c>
      <c r="R10" s="30"/>
      <c r="S10" s="31"/>
    </row>
    <row r="11" spans="1:19" ht="14.25" customHeight="1" x14ac:dyDescent="0.2">
      <c r="A11" s="26" t="s">
        <v>20</v>
      </c>
      <c r="B11" s="27">
        <f>'3.deposits individuals'!B11+'4.deposits legal entities'!B11</f>
        <v>47498.899999999994</v>
      </c>
      <c r="C11" s="28">
        <f>('3.deposits individuals'!B11*'3.deposits individuals'!C11+'4.deposits legal entities'!B11*'4.deposits legal entities'!C11)/('3.deposits individuals'!B11+'4.deposits legal entities'!B11)</f>
        <v>26.537800917494934</v>
      </c>
      <c r="D11" s="29">
        <f>'3.deposits individuals'!D11+'4.deposits legal entities'!D11</f>
        <v>12078.400000000001</v>
      </c>
      <c r="E11" s="28">
        <f>('3.deposits individuals'!D11*'3.deposits individuals'!E11+'4.deposits legal entities'!D11*'4.deposits legal entities'!E11)/('3.deposits individuals'!D11+'4.deposits legal entities'!D11)</f>
        <v>19.656684660219895</v>
      </c>
      <c r="F11" s="29">
        <f t="shared" si="0"/>
        <v>35420.5</v>
      </c>
      <c r="G11" s="28">
        <f t="shared" si="1"/>
        <v>28.884263406784207</v>
      </c>
      <c r="H11" s="29">
        <f>'3.deposits individuals'!H11+'4.deposits legal entities'!H11</f>
        <v>2892.7</v>
      </c>
      <c r="I11" s="28">
        <f>('3.deposits individuals'!H11*'3.deposits individuals'!I11+'4.deposits legal entities'!H11*'4.deposits legal entities'!I11)/('3.deposits individuals'!H11+'4.deposits legal entities'!H11)</f>
        <v>43.150171120406547</v>
      </c>
      <c r="J11" s="29">
        <f>'3.deposits individuals'!J11+'4.deposits legal entities'!J11</f>
        <v>13505</v>
      </c>
      <c r="K11" s="28">
        <f>('3.deposits individuals'!J11*'3.deposits individuals'!K11+'4.deposits legal entities'!J11*'4.deposits legal entities'!K11)/('3.deposits individuals'!J11+'4.deposits legal entities'!J11)</f>
        <v>24.040816216216218</v>
      </c>
      <c r="L11" s="29">
        <f>'3.deposits individuals'!L11+'4.deposits legal entities'!L11</f>
        <v>14574.899999999998</v>
      </c>
      <c r="M11" s="28">
        <f>('3.deposits individuals'!L11*'3.deposits individuals'!M11+'4.deposits legal entities'!L11*'4.deposits legal entities'!M11)/('3.deposits individuals'!L11+'4.deposits legal entities'!L11)</f>
        <v>30.05827340153278</v>
      </c>
      <c r="N11" s="29">
        <f>'3.deposits individuals'!N11+'4.deposits legal entities'!N11</f>
        <v>4221.3</v>
      </c>
      <c r="O11" s="28">
        <f>('3.deposits individuals'!N11*'3.deposits individuals'!O11+'4.deposits legal entities'!N11*'4.deposits legal entities'!O11)/('3.deposits individuals'!N11+'4.deposits legal entities'!N11)</f>
        <v>30.725700613555063</v>
      </c>
      <c r="P11" s="29">
        <f>'3.deposits individuals'!P11+'4.deposits legal entities'!P11</f>
        <v>226.6</v>
      </c>
      <c r="Q11" s="28">
        <f>('3.deposits individuals'!P11*'3.deposits individuals'!Q11+'4.deposits legal entities'!P11*'4.deposits legal entities'!Q11)/('3.deposits individuals'!P11+'4.deposits legal entities'!P11)</f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>'3.deposits individuals'!B12+'4.deposits legal entities'!B12</f>
        <v>51267.299999999988</v>
      </c>
      <c r="C12" s="28">
        <f>('3.deposits individuals'!B12*'3.deposits individuals'!C12+'4.deposits legal entities'!B12*'4.deposits legal entities'!C12)/('3.deposits individuals'!B12+'4.deposits legal entities'!B12)</f>
        <v>26.000048900566256</v>
      </c>
      <c r="D12" s="29">
        <f>'3.deposits individuals'!D12+'4.deposits legal entities'!D12</f>
        <v>12672.3</v>
      </c>
      <c r="E12" s="28">
        <f>('3.deposits individuals'!D12*'3.deposits individuals'!E12+'4.deposits legal entities'!D12*'4.deposits legal entities'!E12)/('3.deposits individuals'!D12+'4.deposits legal entities'!D12)</f>
        <v>22.143074264340335</v>
      </c>
      <c r="F12" s="29">
        <f t="shared" si="0"/>
        <v>38595</v>
      </c>
      <c r="G12" s="28">
        <f t="shared" si="1"/>
        <v>27.266449721466515</v>
      </c>
      <c r="H12" s="29">
        <f>'3.deposits individuals'!H12+'4.deposits legal entities'!H12</f>
        <v>3966.5</v>
      </c>
      <c r="I12" s="28">
        <f>('3.deposits individuals'!H12*'3.deposits individuals'!I12+'4.deposits legal entities'!H12*'4.deposits legal entities'!I12)/('3.deposits individuals'!H12+'4.deposits legal entities'!H12)</f>
        <v>23.00403882516072</v>
      </c>
      <c r="J12" s="29">
        <f>'3.deposits individuals'!J12+'4.deposits legal entities'!J12</f>
        <v>15075</v>
      </c>
      <c r="K12" s="28">
        <f>('3.deposits individuals'!J12*'3.deposits individuals'!K12+'4.deposits legal entities'!J12*'4.deposits legal entities'!K12)/('3.deposits individuals'!J12+'4.deposits legal entities'!J12)</f>
        <v>27.637964709784409</v>
      </c>
      <c r="L12" s="29">
        <f>'3.deposits individuals'!L12+'4.deposits legal entities'!L12</f>
        <v>13203.1</v>
      </c>
      <c r="M12" s="28">
        <f>('3.deposits individuals'!L12*'3.deposits individuals'!M12+'4.deposits legal entities'!L12*'4.deposits legal entities'!M12)/('3.deposits individuals'!L12+'4.deposits legal entities'!L12)</f>
        <v>28.169650233657247</v>
      </c>
      <c r="N12" s="29">
        <f>'3.deposits individuals'!N12+'4.deposits legal entities'!N12</f>
        <v>5969.1</v>
      </c>
      <c r="O12" s="28">
        <f>('3.deposits individuals'!N12*'3.deposits individuals'!O12+'4.deposits legal entities'!N12*'4.deposits legal entities'!O12)/('3.deposits individuals'!N12+'4.deposits legal entities'!N12)</f>
        <v>26.543380074048013</v>
      </c>
      <c r="P12" s="29">
        <f>'3.deposits individuals'!P12+'4.deposits legal entities'!P12</f>
        <v>381.3</v>
      </c>
      <c r="Q12" s="28">
        <f>('3.deposits individuals'!P12*'3.deposits individuals'!Q12+'4.deposits legal entities'!P12*'4.deposits legal entities'!Q12)/('3.deposits individuals'!P12+'4.deposits legal entities'!P12)</f>
        <v>36.96299501704695</v>
      </c>
      <c r="R12" s="30"/>
      <c r="S12" s="31"/>
    </row>
    <row r="13" spans="1:19" ht="14.25" customHeight="1" x14ac:dyDescent="0.2">
      <c r="A13" s="26" t="s">
        <v>22</v>
      </c>
      <c r="B13" s="27">
        <f>'3.deposits individuals'!B13+'4.deposits legal entities'!B13</f>
        <v>60538.8</v>
      </c>
      <c r="C13" s="28">
        <f>('3.deposits individuals'!B13*'3.deposits individuals'!C13+'4.deposits legal entities'!B13*'4.deposits legal entities'!C13)/('3.deposits individuals'!B13+'4.deposits legal entities'!B13)</f>
        <v>27.689792628859507</v>
      </c>
      <c r="D13" s="29">
        <f>'3.deposits individuals'!D13+'4.deposits legal entities'!D13</f>
        <v>12246.6</v>
      </c>
      <c r="E13" s="28">
        <f>('3.deposits individuals'!D13*'3.deposits individuals'!E13+'4.deposits legal entities'!D13*'4.deposits legal entities'!E13)/('3.deposits individuals'!D13+'4.deposits legal entities'!D13)</f>
        <v>23.410390639034507</v>
      </c>
      <c r="F13" s="29">
        <f t="shared" si="0"/>
        <v>48292.200000000004</v>
      </c>
      <c r="G13" s="28">
        <f t="shared" si="1"/>
        <v>28.775022218909054</v>
      </c>
      <c r="H13" s="29">
        <f>'3.deposits individuals'!H13+'4.deposits legal entities'!H13</f>
        <v>1080.5999999999999</v>
      </c>
      <c r="I13" s="28">
        <f>('3.deposits individuals'!H13*'3.deposits individuals'!I13+'4.deposits legal entities'!H13*'4.deposits legal entities'!I13)/('3.deposits individuals'!H13+'4.deposits legal entities'!H13)</f>
        <v>31.388567462520829</v>
      </c>
      <c r="J13" s="29">
        <f>'3.deposits individuals'!J13+'4.deposits legal entities'!J13</f>
        <v>14679.3</v>
      </c>
      <c r="K13" s="28">
        <f>('3.deposits individuals'!J13*'3.deposits individuals'!K13+'4.deposits legal entities'!J13*'4.deposits legal entities'!K13)/('3.deposits individuals'!J13+'4.deposits legal entities'!J13)</f>
        <v>24.869604681422139</v>
      </c>
      <c r="L13" s="29">
        <f>'3.deposits individuals'!L13+'4.deposits legal entities'!L13</f>
        <v>14962</v>
      </c>
      <c r="M13" s="28">
        <f>('3.deposits individuals'!L13*'3.deposits individuals'!M13+'4.deposits legal entities'!L13*'4.deposits legal entities'!M13)/('3.deposits individuals'!L13+'4.deposits legal entities'!L13)</f>
        <v>30.63550554738671</v>
      </c>
      <c r="N13" s="29">
        <f>'3.deposits individuals'!N13+'4.deposits legal entities'!N13</f>
        <v>17337.5</v>
      </c>
      <c r="O13" s="28">
        <f>('3.deposits individuals'!N13*'3.deposits individuals'!O13+'4.deposits legal entities'!N13*'4.deposits legal entities'!O13)/('3.deposits individuals'!N13+'4.deposits legal entities'!N13)</f>
        <v>30.205622494592646</v>
      </c>
      <c r="P13" s="29">
        <f>'3.deposits individuals'!P13+'4.deposits legal entities'!P13</f>
        <v>232.8</v>
      </c>
      <c r="Q13" s="28">
        <f>('3.deposits individuals'!P13*'3.deposits individuals'!Q13+'4.deposits legal entities'!P13*'4.deposits legal entities'!Q13)/('3.deposits individuals'!P13+'4.deposits legal entities'!P13)</f>
        <v>36.786254295532643</v>
      </c>
      <c r="R13" s="30"/>
      <c r="S13" s="31"/>
    </row>
    <row r="14" spans="1:19" ht="14.25" customHeight="1" x14ac:dyDescent="0.2">
      <c r="A14" s="26" t="s">
        <v>23</v>
      </c>
      <c r="B14" s="27">
        <f>'3.deposits individuals'!B14+'4.deposits legal entities'!B14</f>
        <v>50133.5</v>
      </c>
      <c r="C14" s="28">
        <f>('3.deposits individuals'!B14*'3.deposits individuals'!C14+'4.deposits legal entities'!B14*'4.deposits legal entities'!C14)/('3.deposits individuals'!B14+'4.deposits legal entities'!B14)</f>
        <v>22.579339623206042</v>
      </c>
      <c r="D14" s="29">
        <f>'3.deposits individuals'!D14+'4.deposits legal entities'!D14</f>
        <v>11851.4</v>
      </c>
      <c r="E14" s="28">
        <f>('3.deposits individuals'!D14*'3.deposits individuals'!E14+'4.deposits legal entities'!D14*'4.deposits legal entities'!E14)/('3.deposits individuals'!D14+'4.deposits legal entities'!D14)</f>
        <v>17.045624736318072</v>
      </c>
      <c r="F14" s="29">
        <f t="shared" si="0"/>
        <v>38282.099999999991</v>
      </c>
      <c r="G14" s="28">
        <f t="shared" si="1"/>
        <v>24.292471050438721</v>
      </c>
      <c r="H14" s="29">
        <f>'3.deposits individuals'!H14+'4.deposits legal entities'!H14</f>
        <v>1062.8</v>
      </c>
      <c r="I14" s="28">
        <f>('3.deposits individuals'!H14*'3.deposits individuals'!I14+'4.deposits legal entities'!H14*'4.deposits legal entities'!I14)/('3.deposits individuals'!H14+'4.deposits legal entities'!H14)</f>
        <v>7.0732969514490032</v>
      </c>
      <c r="J14" s="29">
        <f>'3.deposits individuals'!J14+'4.deposits legal entities'!J14</f>
        <v>22184.6</v>
      </c>
      <c r="K14" s="28">
        <f>('3.deposits individuals'!J14*'3.deposits individuals'!K14+'4.deposits legal entities'!J14*'4.deposits legal entities'!K14)/('3.deposits individuals'!J14+'4.deposits legal entities'!J14)</f>
        <v>22.694387908729482</v>
      </c>
      <c r="L14" s="29">
        <f>'3.deposits individuals'!L14+'4.deposits legal entities'!L14</f>
        <v>9337.2999999999993</v>
      </c>
      <c r="M14" s="28">
        <f>('3.deposits individuals'!L14*'3.deposits individuals'!M14+'4.deposits legal entities'!L14*'4.deposits legal entities'!M14)/('3.deposits individuals'!L14+'4.deposits legal entities'!L14)</f>
        <v>24.853944716352697</v>
      </c>
      <c r="N14" s="29">
        <f>'3.deposits individuals'!N14+'4.deposits legal entities'!N14</f>
        <v>5458.2</v>
      </c>
      <c r="O14" s="28">
        <f>('3.deposits individuals'!N14*'3.deposits individuals'!O14+'4.deposits legal entities'!N14*'4.deposits legal entities'!O14)/('3.deposits individuals'!N14+'4.deposits legal entities'!N14)</f>
        <v>33.159695504012305</v>
      </c>
      <c r="P14" s="29">
        <f>'3.deposits individuals'!P14+'4.deposits legal entities'!P14</f>
        <v>239.2</v>
      </c>
      <c r="Q14" s="28">
        <f>('3.deposits individuals'!P14*'3.deposits individuals'!Q14+'4.deposits legal entities'!P14*'4.deposits legal entities'!Q14)/('3.deposits individuals'!P14+'4.deposits legal entities'!P14)</f>
        <v>24.759197324414718</v>
      </c>
      <c r="R14" s="30"/>
      <c r="S14" s="31"/>
    </row>
    <row r="15" spans="1:19" ht="14.25" customHeight="1" x14ac:dyDescent="0.2">
      <c r="A15" s="26" t="s">
        <v>24</v>
      </c>
      <c r="B15" s="27">
        <f>'3.deposits individuals'!B15+'4.deposits legal entities'!B15</f>
        <v>50764.3</v>
      </c>
      <c r="C15" s="28">
        <f>('3.deposits individuals'!B15*'3.deposits individuals'!C15+'4.deposits legal entities'!B15*'4.deposits legal entities'!C15)/('3.deposits individuals'!B15+'4.deposits legal entities'!B15)</f>
        <v>24.129365321692603</v>
      </c>
      <c r="D15" s="29">
        <f>'3.deposits individuals'!D15+'4.deposits legal entities'!D15</f>
        <v>13175.4</v>
      </c>
      <c r="E15" s="28">
        <f>('3.deposits individuals'!D15*'3.deposits individuals'!E15+'4.deposits legal entities'!D15*'4.deposits legal entities'!E15)/('3.deposits individuals'!D15+'4.deposits legal entities'!D15)</f>
        <v>12.477742914826115</v>
      </c>
      <c r="F15" s="29">
        <f t="shared" si="0"/>
        <v>37588.9</v>
      </c>
      <c r="G15" s="28">
        <f t="shared" si="1"/>
        <v>28.213411033576399</v>
      </c>
      <c r="H15" s="29">
        <f>'3.deposits individuals'!H15+'4.deposits legal entities'!H15</f>
        <v>3808.1</v>
      </c>
      <c r="I15" s="28">
        <f>('3.deposits individuals'!H15*'3.deposits individuals'!I15+'4.deposits legal entities'!H15*'4.deposits legal entities'!I15)/('3.deposits individuals'!H15+'4.deposits legal entities'!H15)</f>
        <v>3.0807489299125548</v>
      </c>
      <c r="J15" s="29">
        <f>'3.deposits individuals'!J15+'4.deposits legal entities'!J15</f>
        <v>14782.2</v>
      </c>
      <c r="K15" s="28">
        <f>('3.deposits individuals'!J15*'3.deposits individuals'!K15+'4.deposits legal entities'!J15*'4.deposits legal entities'!K15)/('3.deposits individuals'!J15+'4.deposits legal entities'!J15)</f>
        <v>31.170908389820188</v>
      </c>
      <c r="L15" s="29">
        <f>'3.deposits individuals'!L15+'4.deposits legal entities'!L15</f>
        <v>11316.100000000002</v>
      </c>
      <c r="M15" s="28">
        <f>('3.deposits individuals'!L15*'3.deposits individuals'!M15+'4.deposits legal entities'!L15*'4.deposits legal entities'!M15)/('3.deposits individuals'!L15+'4.deposits legal entities'!L15)</f>
        <v>31.290607541467459</v>
      </c>
      <c r="N15" s="29">
        <f>'3.deposits individuals'!N15+'4.deposits legal entities'!N15</f>
        <v>7205.5</v>
      </c>
      <c r="O15" s="28">
        <f>('3.deposits individuals'!N15*'3.deposits individuals'!O15+'4.deposits legal entities'!N15*'4.deposits legal entities'!O15)/('3.deposits individuals'!N15+'4.deposits legal entities'!N15)</f>
        <v>29.901913815835126</v>
      </c>
      <c r="P15" s="29">
        <f>'3.deposits individuals'!P15+'4.deposits legal entities'!P15</f>
        <v>477</v>
      </c>
      <c r="Q15" s="28">
        <f>('3.deposits individuals'!P15*'3.deposits individuals'!Q15+'4.deposits legal entities'!P15*'4.deposits legal entities'!Q15)/('3.deposits individuals'!P15+'4.deposits legal entities'!P15)</f>
        <v>38.697693920335425</v>
      </c>
      <c r="R15" s="30"/>
      <c r="S15" s="31"/>
    </row>
    <row r="16" spans="1:19" ht="14.25" customHeight="1" x14ac:dyDescent="0.2">
      <c r="A16" s="26" t="s">
        <v>25</v>
      </c>
      <c r="B16" s="27">
        <f>'3.deposits individuals'!B16+'4.deposits legal entities'!B16</f>
        <v>84460.599999999991</v>
      </c>
      <c r="C16" s="28">
        <f>('3.deposits individuals'!B16*'3.deposits individuals'!C16+'4.deposits legal entities'!B16*'4.deposits legal entities'!C16)/('3.deposits individuals'!B16+'4.deposits legal entities'!B16)</f>
        <v>18.738324023272387</v>
      </c>
      <c r="D16" s="29">
        <f>'3.deposits individuals'!D16+'4.deposits legal entities'!D16</f>
        <v>43051.7</v>
      </c>
      <c r="E16" s="28">
        <f>('3.deposits individuals'!D16*'3.deposits individuals'!E16+'4.deposits legal entities'!D16*'4.deposits legal entities'!E16)/('3.deposits individuals'!D16+'4.deposits legal entities'!D16)</f>
        <v>8.2210795392516456</v>
      </c>
      <c r="F16" s="29">
        <f t="shared" si="0"/>
        <v>41408.9</v>
      </c>
      <c r="G16" s="28">
        <f t="shared" si="1"/>
        <v>29.672815264351382</v>
      </c>
      <c r="H16" s="29">
        <f>'3.deposits individuals'!H16+'4.deposits legal entities'!H16</f>
        <v>5350.0999999999995</v>
      </c>
      <c r="I16" s="28">
        <f>('3.deposits individuals'!H16*'3.deposits individuals'!I16+'4.deposits legal entities'!H16*'4.deposits legal entities'!I16)/('3.deposits individuals'!H16+'4.deposits legal entities'!H16)</f>
        <v>9.5698622455655045</v>
      </c>
      <c r="J16" s="29">
        <f>'3.deposits individuals'!J16+'4.deposits legal entities'!J16</f>
        <v>10884.900000000001</v>
      </c>
      <c r="K16" s="28">
        <f>('3.deposits individuals'!J16*'3.deposits individuals'!K16+'4.deposits legal entities'!J16*'4.deposits legal entities'!K16)/('3.deposits individuals'!J16+'4.deposits legal entities'!J16)</f>
        <v>29.503000486913059</v>
      </c>
      <c r="L16" s="29">
        <f>'3.deposits individuals'!L16+'4.deposits legal entities'!L16</f>
        <v>19978.900000000001</v>
      </c>
      <c r="M16" s="28">
        <f>('3.deposits individuals'!L16*'3.deposits individuals'!M16+'4.deposits legal entities'!L16*'4.deposits legal entities'!M16)/('3.deposits individuals'!L16+'4.deposits legal entities'!L16)</f>
        <v>35.106357707381278</v>
      </c>
      <c r="N16" s="29">
        <f>'3.deposits individuals'!N16+'4.deposits legal entities'!N16</f>
        <v>4478.8999999999996</v>
      </c>
      <c r="O16" s="28">
        <f>('3.deposits individuals'!N16*'3.deposits individuals'!O16+'4.deposits legal entities'!N16*'4.deposits legal entities'!O16)/('3.deposits individuals'!N16+'4.deposits legal entities'!N16)</f>
        <v>30.533099645002121</v>
      </c>
      <c r="P16" s="29">
        <f>'3.deposits individuals'!P16+'4.deposits legal entities'!P16</f>
        <v>716.1</v>
      </c>
      <c r="Q16" s="28">
        <f>('3.deposits individuals'!P16*'3.deposits individuals'!Q16+'4.deposits legal entities'!P16*'4.deposits legal entities'!Q16)/('3.deposits individuals'!P16+'4.deposits legal entities'!P16)</f>
        <v>25.472140762463344</v>
      </c>
      <c r="R16" s="30"/>
      <c r="S16" s="31"/>
    </row>
    <row r="17" spans="1:19" ht="14.25" customHeight="1" x14ac:dyDescent="0.2">
      <c r="A17" s="26" t="s">
        <v>26</v>
      </c>
      <c r="B17" s="27">
        <f>'3.deposits individuals'!B17+'4.deposits legal entities'!B17</f>
        <v>60079.8</v>
      </c>
      <c r="C17" s="28">
        <f>('3.deposits individuals'!B17*'3.deposits individuals'!C17+'4.deposits legal entities'!B17*'4.deposits legal entities'!C17)/('3.deposits individuals'!B17+'4.deposits legal entities'!B17)</f>
        <v>25.757066634709169</v>
      </c>
      <c r="D17" s="29">
        <f>'3.deposits individuals'!D17+'4.deposits legal entities'!D17</f>
        <v>10956.599999999999</v>
      </c>
      <c r="E17" s="28">
        <f>('3.deposits individuals'!D17*'3.deposits individuals'!E17+'4.deposits legal entities'!D17*'4.deposits legal entities'!E17)/('3.deposits individuals'!D17+'4.deposits legal entities'!D17)</f>
        <v>13.324309731120968</v>
      </c>
      <c r="F17" s="29">
        <f t="shared" si="0"/>
        <v>49123.200000000004</v>
      </c>
      <c r="G17" s="28">
        <f t="shared" si="1"/>
        <v>28.530109601980325</v>
      </c>
      <c r="H17" s="29">
        <f>'3.deposits individuals'!H17+'4.deposits legal entities'!H17</f>
        <v>1413.6</v>
      </c>
      <c r="I17" s="28">
        <f>('3.deposits individuals'!H17*'3.deposits individuals'!I17+'4.deposits legal entities'!H17*'4.deposits legal entities'!I17)/('3.deposits individuals'!H17+'4.deposits legal entities'!H17)</f>
        <v>3.7814091680814941</v>
      </c>
      <c r="J17" s="29">
        <f>'3.deposits individuals'!J17+'4.deposits legal entities'!J17</f>
        <v>23652</v>
      </c>
      <c r="K17" s="28">
        <f>('3.deposits individuals'!J17*'3.deposits individuals'!K17+'4.deposits legal entities'!J17*'4.deposits legal entities'!K17)/('3.deposits individuals'!J17+'4.deposits legal entities'!J17)</f>
        <v>24.879736174530695</v>
      </c>
      <c r="L17" s="29">
        <f>'3.deposits individuals'!L17+'4.deposits legal entities'!L17</f>
        <v>16333.400000000001</v>
      </c>
      <c r="M17" s="28">
        <f>('3.deposits individuals'!L17*'3.deposits individuals'!M17+'4.deposits legal entities'!L17*'4.deposits legal entities'!M17)/('3.deposits individuals'!L17+'4.deposits legal entities'!L17)</f>
        <v>37.567137889233102</v>
      </c>
      <c r="N17" s="29">
        <f>'3.deposits individuals'!N17+'4.deposits legal entities'!N17</f>
        <v>7596.4000000000005</v>
      </c>
      <c r="O17" s="28">
        <f>('3.deposits individuals'!N17*'3.deposits individuals'!O17+'4.deposits legal entities'!N17*'4.deposits legal entities'!O17)/('3.deposits individuals'!N17+'4.deposits legal entities'!N17)</f>
        <v>25.062715233531669</v>
      </c>
      <c r="P17" s="29">
        <f>'3.deposits individuals'!P17+'4.deposits legal entities'!P17</f>
        <v>127.8</v>
      </c>
      <c r="Q17" s="28">
        <f>('3.deposits individuals'!P17*'3.deposits individuals'!Q17+'4.deposits legal entities'!P17*'4.deposits legal entities'!Q17)/('3.deposits individuals'!P17+'4.deposits legal entities'!P17)</f>
        <v>28.981690140845071</v>
      </c>
      <c r="R17" s="30"/>
      <c r="S17" s="31"/>
    </row>
    <row r="18" spans="1:19" ht="14.25" customHeight="1" x14ac:dyDescent="0.2">
      <c r="A18" s="26" t="s">
        <v>27</v>
      </c>
      <c r="B18" s="27">
        <f>'3.deposits individuals'!B18+'4.deposits legal entities'!B18</f>
        <v>90226.499999999985</v>
      </c>
      <c r="C18" s="28">
        <f>('3.deposits individuals'!B18*'3.deposits individuals'!C18+'4.deposits legal entities'!B18*'4.deposits legal entities'!C18)/('3.deposits individuals'!B18+'4.deposits legal entities'!B18)</f>
        <v>24.966312469174802</v>
      </c>
      <c r="D18" s="29">
        <f>'3.deposits individuals'!D18+'4.deposits legal entities'!D18</f>
        <v>37173.600000000006</v>
      </c>
      <c r="E18" s="28">
        <f>('3.deposits individuals'!D18*'3.deposits individuals'!E18+'4.deposits legal entities'!D18*'4.deposits legal entities'!E18)/('3.deposits individuals'!D18+'4.deposits legal entities'!D18)</f>
        <v>9.8071629328340517</v>
      </c>
      <c r="F18" s="29">
        <f t="shared" si="0"/>
        <v>53052.900000000009</v>
      </c>
      <c r="G18" s="28">
        <f t="shared" si="1"/>
        <v>35.588166528125697</v>
      </c>
      <c r="H18" s="29">
        <f>'3.deposits individuals'!H18+'4.deposits legal entities'!H18</f>
        <v>2901.2</v>
      </c>
      <c r="I18" s="28">
        <f>('3.deposits individuals'!H18*'3.deposits individuals'!I18+'4.deposits legal entities'!H18*'4.deposits legal entities'!I18)/('3.deposits individuals'!H18+'4.deposits legal entities'!H18)</f>
        <v>22.826071970219225</v>
      </c>
      <c r="J18" s="29">
        <f>'3.deposits individuals'!J18+'4.deposits legal entities'!J18</f>
        <v>17291.100000000002</v>
      </c>
      <c r="K18" s="28">
        <f>('3.deposits individuals'!J18*'3.deposits individuals'!K18+'4.deposits legal entities'!J18*'4.deposits legal entities'!K18)/('3.deposits individuals'!J18+'4.deposits legal entities'!J18)</f>
        <v>28.075066363620589</v>
      </c>
      <c r="L18" s="29">
        <f>'3.deposits individuals'!L18+'4.deposits legal entities'!L18</f>
        <v>29475.8</v>
      </c>
      <c r="M18" s="28">
        <f>('3.deposits individuals'!L18*'3.deposits individuals'!M18+'4.deposits legal entities'!L18*'4.deposits legal entities'!M18)/('3.deposits individuals'!L18+'4.deposits legal entities'!L18)</f>
        <v>43.243029196832651</v>
      </c>
      <c r="N18" s="29">
        <f>'3.deposits individuals'!N18+'4.deposits legal entities'!N18</f>
        <v>3135.3999999999996</v>
      </c>
      <c r="O18" s="28">
        <f>('3.deposits individuals'!N18*'3.deposits individuals'!O18+'4.deposits legal entities'!N18*'4.deposits legal entities'!O18)/('3.deposits individuals'!N18+'4.deposits legal entities'!N18)</f>
        <v>18.62304650124387</v>
      </c>
      <c r="P18" s="29">
        <f>'3.deposits individuals'!P18+'4.deposits legal entities'!P18</f>
        <v>249.4</v>
      </c>
      <c r="Q18" s="28">
        <f>('3.deposits individuals'!P18*'3.deposits individuals'!Q18+'4.deposits legal entities'!P18*'4.deposits legal entities'!Q18)/('3.deposits individuals'!P18+'4.deposits legal entities'!P18)</f>
        <v>13.512750601443466</v>
      </c>
      <c r="R18" s="29"/>
      <c r="S18" s="28"/>
    </row>
    <row r="19" spans="1:19" ht="14.25" customHeight="1" x14ac:dyDescent="0.2">
      <c r="A19" s="26" t="s">
        <v>28</v>
      </c>
      <c r="B19" s="27">
        <f>'3.deposits individuals'!B19+'4.deposits legal entities'!B19</f>
        <v>77709.299999999988</v>
      </c>
      <c r="C19" s="28">
        <f>('3.deposits individuals'!B19*'3.deposits individuals'!C19+'4.deposits legal entities'!B19*'4.deposits legal entities'!C19)/('3.deposits individuals'!B19+'4.deposits legal entities'!B19)</f>
        <v>21.52101075418258</v>
      </c>
      <c r="D19" s="29">
        <f>'3.deposits individuals'!D19+'4.deposits legal entities'!D19</f>
        <v>22973.7</v>
      </c>
      <c r="E19" s="28">
        <f>('3.deposits individuals'!D19*'3.deposits individuals'!E19+'4.deposits legal entities'!D19*'4.deposits legal entities'!E19)/('3.deposits individuals'!D19+'4.deposits legal entities'!D19)</f>
        <v>13.248201291041495</v>
      </c>
      <c r="F19" s="29">
        <f t="shared" si="0"/>
        <v>54735.599999999991</v>
      </c>
      <c r="G19" s="28">
        <f t="shared" si="1"/>
        <v>24.993285521671453</v>
      </c>
      <c r="H19" s="29">
        <f>'3.deposits individuals'!H19+'4.deposits legal entities'!H19</f>
        <v>10723.2</v>
      </c>
      <c r="I19" s="28">
        <f>('3.deposits individuals'!H19*'3.deposits individuals'!I19+'4.deposits legal entities'!H19*'4.deposits legal entities'!I19)/('3.deposits individuals'!H19+'4.deposits legal entities'!H19)</f>
        <v>15.977972993136376</v>
      </c>
      <c r="J19" s="29">
        <f>'3.deposits individuals'!J19+'4.deposits legal entities'!J19</f>
        <v>27986.5</v>
      </c>
      <c r="K19" s="28">
        <f>('3.deposits individuals'!J19*'3.deposits individuals'!K19+'4.deposits legal entities'!J19*'4.deposits legal entities'!K19)/('3.deposits individuals'!J19+'4.deposits legal entities'!J19)</f>
        <v>24.887472495667556</v>
      </c>
      <c r="L19" s="29">
        <f>'3.deposits individuals'!L19+'4.deposits legal entities'!L19</f>
        <v>15312.1</v>
      </c>
      <c r="M19" s="28">
        <f>('3.deposits individuals'!L19*'3.deposits individuals'!M19+'4.deposits legal entities'!L19*'4.deposits legal entities'!M19)/('3.deposits individuals'!L19+'4.deposits legal entities'!L19)</f>
        <v>31.69498566493165</v>
      </c>
      <c r="N19" s="29">
        <f>'3.deposits individuals'!N19+'4.deposits legal entities'!N19</f>
        <v>692.7</v>
      </c>
      <c r="O19" s="28">
        <f>('3.deposits individuals'!N19*'3.deposits individuals'!O19+'4.deposits legal entities'!N19*'4.deposits legal entities'!O19)/('3.deposits individuals'!N19+'4.deposits legal entities'!N19)</f>
        <v>20.168095856792259</v>
      </c>
      <c r="P19" s="29">
        <f>'3.deposits individuals'!P19+'4.deposits legal entities'!P19</f>
        <v>21.1</v>
      </c>
      <c r="Q19" s="28">
        <f>('3.deposits individuals'!P19*'3.deposits individuals'!Q19+'4.deposits legal entities'!P19*'4.deposits legal entities'!Q19)/('3.deposits individuals'!P19+'4.deposits legal entities'!P19)</f>
        <v>42.037914691943122</v>
      </c>
      <c r="R19" s="30"/>
      <c r="S19" s="31"/>
    </row>
    <row r="20" spans="1:19" ht="14.25" customHeight="1" thickBot="1" x14ac:dyDescent="0.25">
      <c r="A20" s="32" t="s">
        <v>29</v>
      </c>
      <c r="B20" s="33">
        <f>'3.deposits individuals'!B20+'4.deposits legal entities'!B20</f>
        <v>69039.899999999994</v>
      </c>
      <c r="C20" s="34">
        <f>('3.deposits individuals'!B20*'3.deposits individuals'!C20+'4.deposits legal entities'!B20*'4.deposits legal entities'!C20)/('3.deposits individuals'!B20+'4.deposits legal entities'!B20)</f>
        <v>20.399740845511076</v>
      </c>
      <c r="D20" s="35">
        <f>'3.deposits individuals'!D20+'4.deposits legal entities'!D20</f>
        <v>28713.1</v>
      </c>
      <c r="E20" s="34">
        <f>('3.deposits individuals'!D20*'3.deposits individuals'!E20+'4.deposits legal entities'!D20*'4.deposits legal entities'!E20)/('3.deposits individuals'!D20+'4.deposits legal entities'!D20)</f>
        <v>8.7380840800888802</v>
      </c>
      <c r="F20" s="35">
        <f t="shared" si="0"/>
        <v>40326.800000000003</v>
      </c>
      <c r="G20" s="34">
        <f t="shared" si="1"/>
        <v>28.70296145491336</v>
      </c>
      <c r="H20" s="35">
        <f>'3.deposits individuals'!H20+'4.deposits legal entities'!H20</f>
        <v>2858.3</v>
      </c>
      <c r="I20" s="34">
        <f>('3.deposits individuals'!H20*'3.deposits individuals'!I20+'4.deposits legal entities'!H20*'4.deposits legal entities'!I20)/('3.deposits individuals'!H20+'4.deposits legal entities'!H20)</f>
        <v>18.706748766749467</v>
      </c>
      <c r="J20" s="35">
        <f>'3.deposits individuals'!J20+'4.deposits legal entities'!J20</f>
        <v>16350.8</v>
      </c>
      <c r="K20" s="34">
        <f>('3.deposits individuals'!J20*'3.deposits individuals'!K20+'4.deposits legal entities'!J20*'4.deposits legal entities'!K20)/('3.deposits individuals'!J20+'4.deposits legal entities'!J20)</f>
        <v>30.043678596765911</v>
      </c>
      <c r="L20" s="35">
        <f>'3.deposits individuals'!L20+'4.deposits legal entities'!L20</f>
        <v>16919.7</v>
      </c>
      <c r="M20" s="34">
        <f>('3.deposits individuals'!L20*'3.deposits individuals'!M20+'4.deposits legal entities'!L20*'4.deposits legal entities'!M20)/('3.deposits individuals'!L20+'4.deposits legal entities'!L20)</f>
        <v>27.948651099014761</v>
      </c>
      <c r="N20" s="35">
        <f>'3.deposits individuals'!N20+'4.deposits legal entities'!N20</f>
        <v>4170.8999999999996</v>
      </c>
      <c r="O20" s="34">
        <f>('3.deposits individuals'!N20*'3.deposits individuals'!O20+'4.deposits legal entities'!N20*'4.deposits legal entities'!O20)/('3.deposits individuals'!N20+'4.deposits legal entities'!N20)</f>
        <v>33.256528327219542</v>
      </c>
      <c r="P20" s="35">
        <f>'3.deposits individuals'!P20+'4.deposits legal entities'!P20</f>
        <v>27.1</v>
      </c>
      <c r="Q20" s="34">
        <f>('3.deposits individuals'!P20*'3.deposits individuals'!Q20+'4.deposits legal entities'!P20*'4.deposits legal entities'!Q20)/('3.deposits individuals'!P20+'4.deposits legal entities'!P20)</f>
        <v>44.223616236162364</v>
      </c>
      <c r="R20" s="35"/>
      <c r="S20" s="34"/>
    </row>
    <row r="21" spans="1:19" ht="14.25" customHeight="1" x14ac:dyDescent="0.2">
      <c r="A21" s="26" t="s">
        <v>30</v>
      </c>
      <c r="B21" s="27">
        <f>'3.deposits individuals'!B21+'4.deposits legal entities'!B21</f>
        <v>119300.29999999999</v>
      </c>
      <c r="C21" s="28">
        <f>('3.deposits individuals'!B21*'3.deposits individuals'!C21+'4.deposits legal entities'!B21*'4.deposits legal entities'!C21)/('3.deposits individuals'!B21+'4.deposits legal entities'!B21)</f>
        <v>15.685133147192426</v>
      </c>
      <c r="D21" s="29">
        <f>'3.deposits individuals'!D21+'4.deposits legal entities'!D21</f>
        <v>61073.899999999994</v>
      </c>
      <c r="E21" s="28">
        <f>('3.deposits individuals'!D21*'3.deposits individuals'!E21+'4.deposits legal entities'!D21*'4.deposits legal entities'!E21)/('3.deposits individuals'!D21+'4.deposits legal entities'!D21)</f>
        <v>3.9108647065276658</v>
      </c>
      <c r="F21" s="29">
        <f t="shared" si="0"/>
        <v>58226.400000000009</v>
      </c>
      <c r="G21" s="28">
        <f t="shared" si="1"/>
        <v>28.035209629996011</v>
      </c>
      <c r="H21" s="29">
        <f>'3.deposits individuals'!H21+'4.deposits legal entities'!H21</f>
        <v>4753.7</v>
      </c>
      <c r="I21" s="28">
        <f>('3.deposits individuals'!H21*'3.deposits individuals'!I21+'4.deposits legal entities'!H21*'4.deposits legal entities'!I21)/('3.deposits individuals'!H21+'4.deposits legal entities'!H21)</f>
        <v>23.654774175905086</v>
      </c>
      <c r="J21" s="29">
        <f>'3.deposits individuals'!J21+'4.deposits legal entities'!J21</f>
        <v>18992.400000000001</v>
      </c>
      <c r="K21" s="28">
        <f>('3.deposits individuals'!J21*'3.deposits individuals'!K21+'4.deposits legal entities'!J21*'4.deposits legal entities'!K21)/('3.deposits individuals'!J21+'4.deposits legal entities'!J21)</f>
        <v>27.517137381268295</v>
      </c>
      <c r="L21" s="29">
        <f>'3.deposits individuals'!L21+'4.deposits legal entities'!L21</f>
        <v>29201.600000000002</v>
      </c>
      <c r="M21" s="28">
        <f>('3.deposits individuals'!L21*'3.deposits individuals'!M21+'4.deposits legal entities'!L21*'4.deposits legal entities'!M21)/('3.deposits individuals'!L21+'4.deposits legal entities'!L21)</f>
        <v>29.165764889595089</v>
      </c>
      <c r="N21" s="29">
        <f>'3.deposits individuals'!N21+'4.deposits legal entities'!N21</f>
        <v>5109.3999999999996</v>
      </c>
      <c r="O21" s="28">
        <f>('3.deposits individuals'!N21*'3.deposits individuals'!O21+'4.deposits legal entities'!N21*'4.deposits legal entities'!O21)/('3.deposits individuals'!N21+'4.deposits legal entities'!N21)</f>
        <v>27.704732453908484</v>
      </c>
      <c r="P21" s="29">
        <f>'3.deposits individuals'!P21+'4.deposits legal entities'!P21</f>
        <v>169.3</v>
      </c>
      <c r="Q21" s="28">
        <f>('3.deposits individuals'!P21*'3.deposits individuals'!Q21+'4.deposits legal entities'!P21*'4.deposits legal entities'!Q21)/('3.deposits individuals'!P21+'4.deposits legal entities'!P21)</f>
        <v>24.120437093916124</v>
      </c>
      <c r="R21" s="30"/>
      <c r="S21" s="31"/>
    </row>
    <row r="22" spans="1:19" ht="14.25" customHeight="1" x14ac:dyDescent="0.2">
      <c r="A22" s="26" t="s">
        <v>19</v>
      </c>
      <c r="B22" s="27">
        <f>'3.deposits individuals'!B22+'4.deposits legal entities'!B22</f>
        <v>114577.60000000001</v>
      </c>
      <c r="C22" s="28">
        <f>('3.deposits individuals'!B22*'3.deposits individuals'!C22+'4.deposits legal entities'!B22*'4.deposits legal entities'!C22)/('3.deposits individuals'!B22+'4.deposits legal entities'!B22)</f>
        <v>17.8388429239223</v>
      </c>
      <c r="D22" s="29">
        <f>'3.deposits individuals'!D22+'4.deposits legal entities'!D22</f>
        <v>59890.1</v>
      </c>
      <c r="E22" s="28">
        <f>('3.deposits individuals'!D22*'3.deposits individuals'!E22+'4.deposits legal entities'!D22*'4.deposits legal entities'!E22)/('3.deposits individuals'!D22+'4.deposits legal entities'!D22)</f>
        <v>7.3008814311547328</v>
      </c>
      <c r="F22" s="29">
        <f t="shared" si="0"/>
        <v>54687.5</v>
      </c>
      <c r="G22" s="28">
        <f t="shared" si="1"/>
        <v>29.379315017142858</v>
      </c>
      <c r="H22" s="29">
        <f>'3.deposits individuals'!H22+'4.deposits legal entities'!H22</f>
        <v>1237</v>
      </c>
      <c r="I22" s="28">
        <f>('3.deposits individuals'!H22*'3.deposits individuals'!I22+'4.deposits legal entities'!H22*'4.deposits legal entities'!I22)/('3.deposits individuals'!H22+'4.deposits legal entities'!H22)</f>
        <v>0.86548100242522219</v>
      </c>
      <c r="J22" s="29">
        <f>'3.deposits individuals'!J22+'4.deposits legal entities'!J22</f>
        <v>18401.100000000002</v>
      </c>
      <c r="K22" s="28">
        <f>('3.deposits individuals'!J22*'3.deposits individuals'!K22+'4.deposits legal entities'!J22*'4.deposits legal entities'!K22)/('3.deposits individuals'!J22+'4.deposits legal entities'!J22)</f>
        <v>25.100382042377898</v>
      </c>
      <c r="L22" s="29">
        <f>'3.deposits individuals'!L22+'4.deposits legal entities'!L22</f>
        <v>30785.599999999999</v>
      </c>
      <c r="M22" s="28">
        <f>('3.deposits individuals'!L22*'3.deposits individuals'!M22+'4.deposits legal entities'!L22*'4.deposits legal entities'!M22)/('3.deposits individuals'!L22+'4.deposits legal entities'!L22)</f>
        <v>33.307107868613897</v>
      </c>
      <c r="N22" s="29">
        <f>'3.deposits individuals'!N22+'4.deposits legal entities'!N22</f>
        <v>3920.5</v>
      </c>
      <c r="O22" s="28">
        <f>('3.deposits individuals'!N22*'3.deposits individuals'!O22+'4.deposits legal entities'!N22*'4.deposits legal entities'!O22)/('3.deposits individuals'!N22+'4.deposits legal entities'!N22)</f>
        <v>27.995373039153172</v>
      </c>
      <c r="P22" s="29">
        <f>'3.deposits individuals'!P22+'4.deposits legal entities'!P22</f>
        <v>343.3</v>
      </c>
      <c r="Q22" s="28">
        <f>('3.deposits individuals'!P22*'3.deposits individuals'!Q22+'4.deposits legal entities'!P22*'4.deposits legal entities'!Q22)/('3.deposits individuals'!P22+'4.deposits legal entities'!P22)</f>
        <v>25.053568307602678</v>
      </c>
      <c r="R22" s="30"/>
      <c r="S22" s="31"/>
    </row>
    <row r="23" spans="1:19" ht="14.25" customHeight="1" x14ac:dyDescent="0.2">
      <c r="A23" s="26" t="s">
        <v>20</v>
      </c>
      <c r="B23" s="27">
        <f>'3.deposits individuals'!B23+'4.deposits legal entities'!B23</f>
        <v>106598.1</v>
      </c>
      <c r="C23" s="28">
        <f>('3.deposits individuals'!B23*'3.deposits individuals'!C23+'4.deposits legal entities'!B23*'4.deposits legal entities'!C23)/('3.deposits individuals'!B23+'4.deposits legal entities'!B23)</f>
        <v>27.24285226472141</v>
      </c>
      <c r="D23" s="29">
        <f>'3.deposits individuals'!D23+'4.deposits legal entities'!D23</f>
        <v>33520</v>
      </c>
      <c r="E23" s="28">
        <f>('3.deposits individuals'!D23*'3.deposits individuals'!E23+'4.deposits legal entities'!D23*'4.deposits legal entities'!E23)/('3.deposits individuals'!D23+'4.deposits legal entities'!D23)</f>
        <v>10.390110680190931</v>
      </c>
      <c r="F23" s="29">
        <f t="shared" si="0"/>
        <v>73078.100000000006</v>
      </c>
      <c r="G23" s="28">
        <f t="shared" si="1"/>
        <v>34.972991634976822</v>
      </c>
      <c r="H23" s="29">
        <f>'3.deposits individuals'!H23+'4.deposits legal entities'!H23</f>
        <v>4086.4</v>
      </c>
      <c r="I23" s="28">
        <f>('3.deposits individuals'!H23*'3.deposits individuals'!I23+'4.deposits legal entities'!H23*'4.deposits legal entities'!I23)/('3.deposits individuals'!H23+'4.deposits legal entities'!H23)</f>
        <v>3.9892521534847298</v>
      </c>
      <c r="J23" s="29">
        <f>'3.deposits individuals'!J23+'4.deposits legal entities'!J23</f>
        <v>22534.1</v>
      </c>
      <c r="K23" s="28">
        <f>('3.deposits individuals'!J23*'3.deposits individuals'!K23+'4.deposits legal entities'!J23*'4.deposits legal entities'!K23)/('3.deposits individuals'!J23+'4.deposits legal entities'!J23)</f>
        <v>28.552057992109734</v>
      </c>
      <c r="L23" s="29">
        <f>'3.deposits individuals'!L23+'4.deposits legal entities'!L23</f>
        <v>44081.8</v>
      </c>
      <c r="M23" s="28">
        <f>('3.deposits individuals'!L23*'3.deposits individuals'!M23+'4.deposits legal entities'!L23*'4.deposits legal entities'!M23)/('3.deposits individuals'!L23+'4.deposits legal entities'!L23)</f>
        <v>41.35751648072447</v>
      </c>
      <c r="N23" s="29">
        <f>'3.deposits individuals'!N23+'4.deposits legal entities'!N23</f>
        <v>2363.6000000000004</v>
      </c>
      <c r="O23" s="28">
        <f>('3.deposits individuals'!N23*'3.deposits individuals'!O23+'4.deposits legal entities'!N23*'4.deposits legal entities'!O23)/('3.deposits individuals'!N23+'4.deposits legal entities'!N23)</f>
        <v>30.686004400067688</v>
      </c>
      <c r="P23" s="29">
        <f>'3.deposits individuals'!P23+'4.deposits legal entities'!P23</f>
        <v>12.2</v>
      </c>
      <c r="Q23" s="28">
        <f>('3.deposits individuals'!P23*'3.deposits individuals'!Q23+'4.deposits legal entities'!P23*'4.deposits legal entities'!Q23)/('3.deposits individuals'!P23+'4.deposits legal entities'!P23)</f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>'3.deposits individuals'!B24+'4.deposits legal entities'!B24</f>
        <v>202294.9</v>
      </c>
      <c r="C24" s="28">
        <f>('3.deposits individuals'!B24*'3.deposits individuals'!C24+'4.deposits legal entities'!B24*'4.deposits legal entities'!C24)/('3.deposits individuals'!B24+'4.deposits legal entities'!B24)</f>
        <v>20.433860764655961</v>
      </c>
      <c r="D24" s="29">
        <f>'3.deposits individuals'!D24+'4.deposits legal entities'!D24</f>
        <v>81546.899999999994</v>
      </c>
      <c r="E24" s="28">
        <f>('3.deposits individuals'!D24*'3.deposits individuals'!E24+'4.deposits legal entities'!D24*'4.deposits legal entities'!E24)/('3.deposits individuals'!D24+'4.deposits legal entities'!D24)</f>
        <v>5.2197390703999789</v>
      </c>
      <c r="F24" s="29">
        <f t="shared" si="0"/>
        <v>120748.00000000001</v>
      </c>
      <c r="G24" s="28">
        <f t="shared" si="1"/>
        <v>30.708684864345578</v>
      </c>
      <c r="H24" s="29">
        <f>'3.deposits individuals'!H24+'4.deposits legal entities'!H24</f>
        <v>23193.9</v>
      </c>
      <c r="I24" s="28">
        <f>('3.deposits individuals'!H24*'3.deposits individuals'!I24+'4.deposits legal entities'!H24*'4.deposits legal entities'!I24)/('3.deposits individuals'!H24+'4.deposits legal entities'!H24)</f>
        <v>9.1827894403269816</v>
      </c>
      <c r="J24" s="29">
        <f>'3.deposits individuals'!J24+'4.deposits legal entities'!J24</f>
        <v>28591</v>
      </c>
      <c r="K24" s="28">
        <f>('3.deposits individuals'!J24*'3.deposits individuals'!K24+'4.deposits legal entities'!J24*'4.deposits legal entities'!K24)/('3.deposits individuals'!J24+'4.deposits legal entities'!J24)</f>
        <v>32.112317162743523</v>
      </c>
      <c r="L24" s="29">
        <f>'3.deposits individuals'!L24+'4.deposits legal entities'!L24</f>
        <v>61675.200000000004</v>
      </c>
      <c r="M24" s="28">
        <f>('3.deposits individuals'!L24*'3.deposits individuals'!M24+'4.deposits legal entities'!L24*'4.deposits legal entities'!M24)/('3.deposits individuals'!L24+'4.deposits legal entities'!L24)</f>
        <v>37.750756868238767</v>
      </c>
      <c r="N24" s="29">
        <f>'3.deposits individuals'!N24+'4.deposits legal entities'!N24</f>
        <v>7267.6</v>
      </c>
      <c r="O24" s="28">
        <f>('3.deposits individuals'!N24*'3.deposits individuals'!O24+'4.deposits legal entities'!N24*'4.deposits legal entities'!O24)/('3.deposits individuals'!N24+'4.deposits legal entities'!N24)</f>
        <v>34.100011007760472</v>
      </c>
      <c r="P24" s="29">
        <f>'3.deposits individuals'!P24+'4.deposits legal entities'!P24</f>
        <v>20.3</v>
      </c>
      <c r="Q24" s="28">
        <f>('3.deposits individuals'!P24*'3.deposits individuals'!Q24+'4.deposits legal entities'!P24*'4.deposits legal entities'!Q24)/('3.deposits individuals'!P24+'4.deposits legal entities'!P24)</f>
        <v>39.093596059113302</v>
      </c>
      <c r="R24" s="30"/>
      <c r="S24" s="31"/>
    </row>
    <row r="25" spans="1:19" ht="14.25" customHeight="1" x14ac:dyDescent="0.2">
      <c r="A25" s="26" t="s">
        <v>22</v>
      </c>
      <c r="B25" s="27">
        <f>'3.deposits individuals'!B25+'4.deposits legal entities'!B25</f>
        <v>184319.9</v>
      </c>
      <c r="C25" s="28">
        <f>('3.deposits individuals'!B25*'3.deposits individuals'!C25+'4.deposits legal entities'!B25*'4.deposits legal entities'!C25)/('3.deposits individuals'!B25+'4.deposits legal entities'!B25)</f>
        <v>19.366316474781076</v>
      </c>
      <c r="D25" s="29">
        <f>'3.deposits individuals'!D25+'4.deposits legal entities'!D25</f>
        <v>87604.9</v>
      </c>
      <c r="E25" s="28">
        <f>('3.deposits individuals'!D25*'3.deposits individuals'!E25+'4.deposits legal entities'!D25*'4.deposits legal entities'!E25)/('3.deposits individuals'!D25+'4.deposits legal entities'!D25)</f>
        <v>3.3735849935334672</v>
      </c>
      <c r="F25" s="29">
        <f t="shared" si="0"/>
        <v>96715</v>
      </c>
      <c r="G25" s="28">
        <f t="shared" si="1"/>
        <v>33.852607558289826</v>
      </c>
      <c r="H25" s="29">
        <f>'3.deposits individuals'!H25+'4.deposits legal entities'!H25</f>
        <v>4177</v>
      </c>
      <c r="I25" s="28">
        <f>('3.deposits individuals'!H25*'3.deposits individuals'!I25+'4.deposits legal entities'!H25*'4.deposits legal entities'!I25)/('3.deposits individuals'!H25+'4.deposits legal entities'!H25)</f>
        <v>32.381853004548717</v>
      </c>
      <c r="J25" s="29">
        <f>'3.deposits individuals'!J25+'4.deposits legal entities'!J25</f>
        <v>14584.7</v>
      </c>
      <c r="K25" s="28">
        <f>('3.deposits individuals'!J25*'3.deposits individuals'!K25+'4.deposits legal entities'!J25*'4.deposits legal entities'!K25)/('3.deposits individuals'!J25+'4.deposits legal entities'!J25)</f>
        <v>31.016534450485779</v>
      </c>
      <c r="L25" s="29">
        <f>'3.deposits individuals'!L25+'4.deposits legal entities'!L25</f>
        <v>70112.200000000012</v>
      </c>
      <c r="M25" s="28">
        <f>('3.deposits individuals'!L25*'3.deposits individuals'!M25+'4.deposits legal entities'!L25*'4.deposits legal entities'!M25)/('3.deposits individuals'!L25+'4.deposits legal entities'!L25)</f>
        <v>34.634780965366943</v>
      </c>
      <c r="N25" s="29">
        <f>'3.deposits individuals'!N25+'4.deposits legal entities'!N25</f>
        <v>6727.7</v>
      </c>
      <c r="O25" s="28">
        <f>('3.deposits individuals'!N25*'3.deposits individuals'!O25+'4.deposits legal entities'!N25*'4.deposits legal entities'!O25)/('3.deposits individuals'!N25+'4.deposits legal entities'!N25)</f>
        <v>32.645763039374529</v>
      </c>
      <c r="P25" s="29">
        <f>'3.deposits individuals'!P25+'4.deposits legal entities'!P25</f>
        <v>1113.4000000000001</v>
      </c>
      <c r="Q25" s="28">
        <f>('3.deposits individuals'!P25*'3.deposits individuals'!Q25+'4.deposits legal entities'!P25*'4.deposits legal entities'!Q25)/('3.deposits individuals'!P25+'4.deposits legal entities'!P25)</f>
        <v>34.558559367702529</v>
      </c>
      <c r="R25" s="30"/>
      <c r="S25" s="31"/>
    </row>
    <row r="26" spans="1:19" ht="14.25" customHeight="1" x14ac:dyDescent="0.2">
      <c r="A26" s="26" t="s">
        <v>23</v>
      </c>
      <c r="B26" s="27">
        <f>'3.deposits individuals'!B26+'4.deposits legal entities'!B26</f>
        <v>149640.50000000003</v>
      </c>
      <c r="C26" s="28">
        <f>('3.deposits individuals'!B26*'3.deposits individuals'!C26+'4.deposits legal entities'!B26*'4.deposits legal entities'!C26)/('3.deposits individuals'!B26+'4.deposits legal entities'!B26)</f>
        <v>18.08075924632703</v>
      </c>
      <c r="D26" s="29">
        <f>'3.deposits individuals'!D26+'4.deposits legal entities'!D26</f>
        <v>71676.100000000006</v>
      </c>
      <c r="E26" s="28">
        <f>('3.deposits individuals'!D26*'3.deposits individuals'!E26+'4.deposits legal entities'!D26*'4.deposits legal entities'!E26)/('3.deposits individuals'!D26+'4.deposits legal entities'!D26)</f>
        <v>5.3761323788543187</v>
      </c>
      <c r="F26" s="29">
        <f t="shared" si="0"/>
        <v>77964.399999999994</v>
      </c>
      <c r="G26" s="28">
        <f t="shared" si="1"/>
        <v>29.760681182693645</v>
      </c>
      <c r="H26" s="29">
        <f>'3.deposits individuals'!H26+'4.deposits legal entities'!H26</f>
        <v>5112.1000000000004</v>
      </c>
      <c r="I26" s="28">
        <f>('3.deposits individuals'!H26*'3.deposits individuals'!I26+'4.deposits legal entities'!H26*'4.deposits legal entities'!I26)/('3.deposits individuals'!H26+'4.deposits legal entities'!H26)</f>
        <v>20.661861074705111</v>
      </c>
      <c r="J26" s="29">
        <f>'3.deposits individuals'!J26+'4.deposits legal entities'!J26</f>
        <v>33568.400000000001</v>
      </c>
      <c r="K26" s="28">
        <f>('3.deposits individuals'!J26*'3.deposits individuals'!K26+'4.deposits legal entities'!J26*'4.deposits legal entities'!K26)/('3.deposits individuals'!J26+'4.deposits legal entities'!J26)</f>
        <v>29.985966921271196</v>
      </c>
      <c r="L26" s="29">
        <f>'3.deposits individuals'!L26+'4.deposits legal entities'!L26</f>
        <v>30064.9</v>
      </c>
      <c r="M26" s="28">
        <f>('3.deposits individuals'!L26*'3.deposits individuals'!M26+'4.deposits legal entities'!L26*'4.deposits legal entities'!M26)/('3.deposits individuals'!L26+'4.deposits legal entities'!L26)</f>
        <v>32.582222458747573</v>
      </c>
      <c r="N26" s="29">
        <f>'3.deposits individuals'!N26+'4.deposits legal entities'!N26</f>
        <v>6969.4</v>
      </c>
      <c r="O26" s="28">
        <f>('3.deposits individuals'!N26*'3.deposits individuals'!O26+'4.deposits legal entities'!N26*'4.deposits legal entities'!O26)/('3.deposits individuals'!N26+'4.deposits legal entities'!N26)</f>
        <v>27.106276006542885</v>
      </c>
      <c r="P26" s="29">
        <f>'3.deposits individuals'!P26+'4.deposits legal entities'!P26</f>
        <v>2249.6</v>
      </c>
      <c r="Q26" s="28">
        <f>('3.deposits individuals'!P26*'3.deposits individuals'!Q26+'4.deposits legal entities'!P26*'4.deposits legal entities'!Q26)/('3.deposits individuals'!P26+'4.deposits legal entities'!P26)</f>
        <v>17.590451635846371</v>
      </c>
      <c r="R26" s="30"/>
      <c r="S26" s="31"/>
    </row>
    <row r="27" spans="1:19" ht="14.25" customHeight="1" x14ac:dyDescent="0.2">
      <c r="A27" s="26" t="s">
        <v>24</v>
      </c>
      <c r="B27" s="27">
        <f>'3.deposits individuals'!B27+'4.deposits legal entities'!B27</f>
        <v>231963.1</v>
      </c>
      <c r="C27" s="28">
        <f>('3.deposits individuals'!B27*'3.deposits individuals'!C27+'4.deposits legal entities'!B27*'4.deposits legal entities'!C27)/('3.deposits individuals'!B27+'4.deposits legal entities'!B27)</f>
        <v>18.709591003913985</v>
      </c>
      <c r="D27" s="29">
        <f>'3.deposits individuals'!D27+'4.deposits legal entities'!D27</f>
        <v>112624.29999999999</v>
      </c>
      <c r="E27" s="28">
        <f>('3.deposits individuals'!D27*'3.deposits individuals'!E27+'4.deposits legal entities'!D27*'4.deposits legal entities'!E27)/('3.deposits individuals'!D27+'4.deposits legal entities'!D27)</f>
        <v>3.381973028911168</v>
      </c>
      <c r="F27" s="29">
        <f t="shared" si="0"/>
        <v>119338.8</v>
      </c>
      <c r="G27" s="28">
        <f t="shared" si="1"/>
        <v>33.17481308677479</v>
      </c>
      <c r="H27" s="29">
        <f>'3.deposits individuals'!H27+'4.deposits legal entities'!H27</f>
        <v>1359.4</v>
      </c>
      <c r="I27" s="28">
        <f>('3.deposits individuals'!H27*'3.deposits individuals'!I27+'4.deposits legal entities'!H27*'4.deposits legal entities'!I27)/('3.deposits individuals'!H27+'4.deposits legal entities'!H27)</f>
        <v>17.842430484037074</v>
      </c>
      <c r="J27" s="29">
        <f>'3.deposits individuals'!J27+'4.deposits legal entities'!J27</f>
        <v>50913.5</v>
      </c>
      <c r="K27" s="28">
        <f>('3.deposits individuals'!J27*'3.deposits individuals'!K27+'4.deposits legal entities'!J27*'4.deposits legal entities'!K27)/('3.deposits individuals'!J27+'4.deposits legal entities'!J27)</f>
        <v>32.639836290964091</v>
      </c>
      <c r="L27" s="29">
        <f>'3.deposits individuals'!L27+'4.deposits legal entities'!L27</f>
        <v>62078.9</v>
      </c>
      <c r="M27" s="28">
        <f>('3.deposits individuals'!L27*'3.deposits individuals'!M27+'4.deposits legal entities'!L27*'4.deposits legal entities'!M27)/('3.deposits individuals'!L27+'4.deposits legal entities'!L27)</f>
        <v>33.708049804361863</v>
      </c>
      <c r="N27" s="29">
        <f>'3.deposits individuals'!N27+'4.deposits legal entities'!N27</f>
        <v>4452.7999999999993</v>
      </c>
      <c r="O27" s="28">
        <f>('3.deposits individuals'!N27*'3.deposits individuals'!O27+'4.deposits legal entities'!N27*'4.deposits legal entities'!O27)/('3.deposits individuals'!N27+'4.deposits legal entities'!N27)</f>
        <v>35.006676697808132</v>
      </c>
      <c r="P27" s="29">
        <f>'3.deposits individuals'!P27+'4.deposits legal entities'!P27</f>
        <v>534.20000000000005</v>
      </c>
      <c r="Q27" s="28">
        <f>('3.deposits individuals'!P27*'3.deposits individuals'!Q27+'4.deposits legal entities'!P27*'4.deposits legal entities'!Q27)/('3.deposits individuals'!P27+'4.deposits legal entities'!P27)</f>
        <v>45.942897791089486</v>
      </c>
      <c r="R27" s="30"/>
      <c r="S27" s="31"/>
    </row>
    <row r="28" spans="1:19" ht="14.25" customHeight="1" x14ac:dyDescent="0.2">
      <c r="A28" s="26" t="s">
        <v>25</v>
      </c>
      <c r="B28" s="27">
        <f>'3.deposits individuals'!B28+'4.deposits legal entities'!B28</f>
        <v>188593.1</v>
      </c>
      <c r="C28" s="28">
        <f>('3.deposits individuals'!B28*'3.deposits individuals'!C28+'4.deposits legal entities'!B28*'4.deposits legal entities'!C28)/('3.deposits individuals'!B28+'4.deposits legal entities'!B28)</f>
        <v>18.867984427850224</v>
      </c>
      <c r="D28" s="29">
        <f>'3.deposits individuals'!D28+'4.deposits legal entities'!D28</f>
        <v>56235.6</v>
      </c>
      <c r="E28" s="28">
        <f>('3.deposits individuals'!D28*'3.deposits individuals'!E28+'4.deposits legal entities'!D28*'4.deposits legal entities'!E28)/('3.deposits individuals'!D28+'4.deposits legal entities'!D28)</f>
        <v>4.6558153909623083</v>
      </c>
      <c r="F28" s="29">
        <f t="shared" si="0"/>
        <v>132357.5</v>
      </c>
      <c r="G28" s="28">
        <f t="shared" si="1"/>
        <v>24.906401994597967</v>
      </c>
      <c r="H28" s="29">
        <f>'3.deposits individuals'!H28+'4.deposits legal entities'!H28</f>
        <v>43093.599999999999</v>
      </c>
      <c r="I28" s="28">
        <f>('3.deposits individuals'!H28*'3.deposits individuals'!I28+'4.deposits legal entities'!H28*'4.deposits legal entities'!I28)/('3.deposits individuals'!H28+'4.deposits legal entities'!H28)</f>
        <v>5.2614773423431798</v>
      </c>
      <c r="J28" s="29">
        <f>'3.deposits individuals'!J28+'4.deposits legal entities'!J28</f>
        <v>20459.400000000001</v>
      </c>
      <c r="K28" s="28">
        <f>('3.deposits individuals'!J28*'3.deposits individuals'!K28+'4.deposits legal entities'!J28*'4.deposits legal entities'!K28)/('3.deposits individuals'!J28+'4.deposits legal entities'!J28)</f>
        <v>27.873104783131467</v>
      </c>
      <c r="L28" s="29">
        <f>'3.deposits individuals'!L28+'4.deposits legal entities'!L28</f>
        <v>60762.5</v>
      </c>
      <c r="M28" s="28">
        <f>('3.deposits individuals'!L28*'3.deposits individuals'!M28+'4.deposits legal entities'!L28*'4.deposits legal entities'!M28)/('3.deposits individuals'!L28+'4.deposits legal entities'!L28)</f>
        <v>36.354865089487767</v>
      </c>
      <c r="N28" s="29">
        <f>'3.deposits individuals'!N28+'4.deposits legal entities'!N28</f>
        <v>7643.8000000000011</v>
      </c>
      <c r="O28" s="28">
        <f>('3.deposits individuals'!N28*'3.deposits individuals'!O28+'4.deposits legal entities'!N28*'4.deposits legal entities'!O28)/('3.deposits individuals'!N28+'4.deposits legal entities'!N28)</f>
        <v>35.525787173918722</v>
      </c>
      <c r="P28" s="29">
        <f>'3.deposits individuals'!P28+'4.deposits legal entities'!P28</f>
        <v>398.2</v>
      </c>
      <c r="Q28" s="28">
        <f>('3.deposits individuals'!P28*'3.deposits individuals'!Q28+'4.deposits legal entities'!P28*'4.deposits legal entities'!Q28)/('3.deposits individuals'!P28+'4.deposits legal entities'!P28)</f>
        <v>47.668508287292816</v>
      </c>
      <c r="R28" s="30"/>
      <c r="S28" s="31"/>
    </row>
    <row r="29" spans="1:19" ht="14.25" customHeight="1" x14ac:dyDescent="0.2">
      <c r="A29" s="26" t="s">
        <v>26</v>
      </c>
      <c r="B29" s="27">
        <f>'3.deposits individuals'!B29+'4.deposits legal entities'!B29</f>
        <v>302128.90000000002</v>
      </c>
      <c r="C29" s="28">
        <f>('3.deposits individuals'!B29*'3.deposits individuals'!C29+'4.deposits legal entities'!B29*'4.deposits legal entities'!C29)/('3.deposits individuals'!B29+'4.deposits legal entities'!B29)</f>
        <v>17.158954664714297</v>
      </c>
      <c r="D29" s="29">
        <f>'3.deposits individuals'!D29+'4.deposits legal entities'!D29</f>
        <v>153944.79999999999</v>
      </c>
      <c r="E29" s="28">
        <f>('3.deposits individuals'!D29*'3.deposits individuals'!E29+'4.deposits legal entities'!D29*'4.deposits legal entities'!E29)/('3.deposits individuals'!D29+'4.deposits legal entities'!D29)</f>
        <v>2.7489630698795935</v>
      </c>
      <c r="F29" s="29">
        <f t="shared" si="0"/>
        <v>148184.1</v>
      </c>
      <c r="G29" s="28">
        <f t="shared" si="1"/>
        <v>32.129138875223461</v>
      </c>
      <c r="H29" s="29">
        <f>'3.deposits individuals'!H29+'4.deposits legal entities'!H29</f>
        <v>17698.2</v>
      </c>
      <c r="I29" s="28">
        <f>('3.deposits individuals'!H29*'3.deposits individuals'!I29+'4.deposits legal entities'!H29*'4.deposits legal entities'!I29)/('3.deposits individuals'!H29+'4.deposits legal entities'!H29)</f>
        <v>29.131889118667438</v>
      </c>
      <c r="J29" s="29">
        <f>'3.deposits individuals'!J29+'4.deposits legal entities'!J29</f>
        <v>41672.9</v>
      </c>
      <c r="K29" s="28">
        <f>('3.deposits individuals'!J29*'3.deposits individuals'!K29+'4.deposits legal entities'!J29*'4.deposits legal entities'!K29)/('3.deposits individuals'!J29+'4.deposits legal entities'!J29)</f>
        <v>28.236971749026345</v>
      </c>
      <c r="L29" s="29">
        <f>'3.deposits individuals'!L29+'4.deposits legal entities'!L29</f>
        <v>82713</v>
      </c>
      <c r="M29" s="28">
        <f>('3.deposits individuals'!L29*'3.deposits individuals'!M29+'4.deposits legal entities'!L29*'4.deposits legal entities'!M29)/('3.deposits individuals'!L29+'4.deposits legal entities'!L29)</f>
        <v>34.476905685926035</v>
      </c>
      <c r="N29" s="29">
        <f>'3.deposits individuals'!N29+'4.deposits legal entities'!N29</f>
        <v>4644.6000000000004</v>
      </c>
      <c r="O29" s="28">
        <f>('3.deposits individuals'!N29*'3.deposits individuals'!O29+'4.deposits legal entities'!N29*'4.deposits legal entities'!O29)/('3.deposits individuals'!N29+'4.deposits legal entities'!N29)</f>
        <v>35.225913964604054</v>
      </c>
      <c r="P29" s="29">
        <f>'3.deposits individuals'!P29+'4.deposits legal entities'!P29</f>
        <v>1455.4</v>
      </c>
      <c r="Q29" s="28">
        <f>('3.deposits individuals'!P29*'3.deposits individuals'!Q29+'4.deposits legal entities'!P29*'4.deposits legal entities'!Q29)/('3.deposits individuals'!P29+'4.deposits legal entities'!P29)</f>
        <v>36.711864779442081</v>
      </c>
      <c r="R29" s="30"/>
      <c r="S29" s="31"/>
    </row>
    <row r="30" spans="1:19" ht="14.25" customHeight="1" x14ac:dyDescent="0.2">
      <c r="A30" s="26" t="s">
        <v>27</v>
      </c>
      <c r="B30" s="27">
        <f>'3.deposits individuals'!B30+'4.deposits legal entities'!B30</f>
        <v>363780.99999999994</v>
      </c>
      <c r="C30" s="28">
        <f>('3.deposits individuals'!B30*'3.deposits individuals'!C30+'4.deposits legal entities'!B30*'4.deposits legal entities'!C30)/('3.deposits individuals'!B30+'4.deposits legal entities'!B30)</f>
        <v>15.262310906836809</v>
      </c>
      <c r="D30" s="29">
        <f>'3.deposits individuals'!D30+'4.deposits legal entities'!D30</f>
        <v>218126</v>
      </c>
      <c r="E30" s="28">
        <f>('3.deposits individuals'!D30*'3.deposits individuals'!E30+'4.deposits legal entities'!D30*'4.deposits legal entities'!E30)/('3.deposits individuals'!D30+'4.deposits legal entities'!D30)</f>
        <v>2.2765651045725863</v>
      </c>
      <c r="F30" s="29">
        <f t="shared" si="0"/>
        <v>145655</v>
      </c>
      <c r="G30" s="28">
        <f t="shared" si="1"/>
        <v>34.709146160447631</v>
      </c>
      <c r="H30" s="29">
        <f>'3.deposits individuals'!H30+'4.deposits legal entities'!H30</f>
        <v>9504.7999999999993</v>
      </c>
      <c r="I30" s="28">
        <f>('3.deposits individuals'!H30*'3.deposits individuals'!I30+'4.deposits legal entities'!H30*'4.deposits legal entities'!I30)/('3.deposits individuals'!H30+'4.deposits legal entities'!H30)</f>
        <v>29.688652049490788</v>
      </c>
      <c r="J30" s="29">
        <f>'3.deposits individuals'!J30+'4.deposits legal entities'!J30</f>
        <v>39089.800000000003</v>
      </c>
      <c r="K30" s="28">
        <f>('3.deposits individuals'!J30*'3.deposits individuals'!K30+'4.deposits legal entities'!J30*'4.deposits legal entities'!K30)/('3.deposits individuals'!J30+'4.deposits legal entities'!J30)</f>
        <v>32.052697788169802</v>
      </c>
      <c r="L30" s="29">
        <f>'3.deposits individuals'!L30+'4.deposits legal entities'!L30</f>
        <v>93379.9</v>
      </c>
      <c r="M30" s="28">
        <f>('3.deposits individuals'!L30*'3.deposits individuals'!M30+'4.deposits legal entities'!L30*'4.deposits legal entities'!M30)/('3.deposits individuals'!L30+'4.deposits legal entities'!L30)</f>
        <v>36.307387896110406</v>
      </c>
      <c r="N30" s="29">
        <f>'3.deposits individuals'!N30+'4.deposits legal entities'!N30</f>
        <v>2841.2000000000003</v>
      </c>
      <c r="O30" s="28">
        <f>('3.deposits individuals'!N30*'3.deposits individuals'!O30+'4.deposits legal entities'!N30*'4.deposits legal entities'!O30)/('3.deposits individuals'!N30+'4.deposits legal entities'!N30)</f>
        <v>31.790278755455443</v>
      </c>
      <c r="P30" s="29">
        <f>'3.deposits individuals'!P30+'4.deposits legal entities'!P30</f>
        <v>839.3</v>
      </c>
      <c r="Q30" s="28">
        <f>('3.deposits individuals'!P30*'3.deposits individuals'!Q30+'4.deposits legal entities'!P30*'4.deposits legal entities'!Q30)/('3.deposits individuals'!P30+'4.deposits legal entities'!P30)</f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>'3.deposits individuals'!B31+'4.deposits legal entities'!B31</f>
        <v>229537.5</v>
      </c>
      <c r="C31" s="28">
        <f>('3.deposits individuals'!B31*'3.deposits individuals'!C31+'4.deposits legal entities'!B31*'4.deposits legal entities'!C31)/('3.deposits individuals'!B31+'4.deposits legal entities'!B31)</f>
        <v>15.548181521537876</v>
      </c>
      <c r="D31" s="29">
        <f>'3.deposits individuals'!D31+'4.deposits legal entities'!D31</f>
        <v>127881.1</v>
      </c>
      <c r="E31" s="28">
        <f>('3.deposits individuals'!D31*'3.deposits individuals'!E31+'4.deposits legal entities'!D31*'4.deposits legal entities'!E31)/('3.deposits individuals'!D31+'4.deposits legal entities'!D31)</f>
        <v>3.5411281495076286</v>
      </c>
      <c r="F31" s="29">
        <f t="shared" si="0"/>
        <v>101656.4</v>
      </c>
      <c r="G31" s="28">
        <f t="shared" si="1"/>
        <v>30.652741519471476</v>
      </c>
      <c r="H31" s="29">
        <f>'3.deposits individuals'!H31+'4.deposits legal entities'!H31</f>
        <v>8975.1</v>
      </c>
      <c r="I31" s="28">
        <f>('3.deposits individuals'!H31*'3.deposits individuals'!I31+'4.deposits legal entities'!H31*'4.deposits legal entities'!I31)/('3.deposits individuals'!H31+'4.deposits legal entities'!H31)</f>
        <v>16.025437042484207</v>
      </c>
      <c r="J31" s="29">
        <f>'3.deposits individuals'!J31+'4.deposits legal entities'!J31</f>
        <v>32933.299999999996</v>
      </c>
      <c r="K31" s="28">
        <f>('3.deposits individuals'!J31*'3.deposits individuals'!K31+'4.deposits legal entities'!J31*'4.deposits legal entities'!K31)/('3.deposits individuals'!J31+'4.deposits legal entities'!J31)</f>
        <v>30.538184481968099</v>
      </c>
      <c r="L31" s="29">
        <f>'3.deposits individuals'!L31+'4.deposits legal entities'!L31</f>
        <v>56155.9</v>
      </c>
      <c r="M31" s="28">
        <f>('3.deposits individuals'!L31*'3.deposits individuals'!M31+'4.deposits legal entities'!L31*'4.deposits legal entities'!M31)/('3.deposits individuals'!L31+'4.deposits legal entities'!L31)</f>
        <v>32.410740456479196</v>
      </c>
      <c r="N31" s="29">
        <f>'3.deposits individuals'!N31+'4.deposits legal entities'!N31</f>
        <v>3093.8</v>
      </c>
      <c r="O31" s="28">
        <f>('3.deposits individuals'!N31*'3.deposits individuals'!O31+'4.deposits legal entities'!N31*'4.deposits legal entities'!O31)/('3.deposits individuals'!N31+'4.deposits legal entities'!N31)</f>
        <v>39.641862757773616</v>
      </c>
      <c r="P31" s="29">
        <f>'3.deposits individuals'!P31+'4.deposits legal entities'!P31</f>
        <v>498.3</v>
      </c>
      <c r="Q31" s="28">
        <f>('3.deposits individuals'!P31*'3.deposits individuals'!Q31+'4.deposits legal entities'!P31*'4.deposits legal entities'!Q31)/('3.deposits individuals'!P31+'4.deposits legal entities'!P31)</f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>'3.deposits individuals'!B32+'4.deposits legal entities'!B32</f>
        <v>272404.30000000005</v>
      </c>
      <c r="C32" s="34">
        <f>('3.deposits individuals'!B32*'3.deposits individuals'!C32+'4.deposits legal entities'!B32*'4.deposits legal entities'!C32)/('3.deposits individuals'!B32+'4.deposits legal entities'!B32)</f>
        <v>16.791778312603725</v>
      </c>
      <c r="D32" s="35">
        <f>'3.deposits individuals'!D32+'4.deposits legal entities'!D32</f>
        <v>144010.6</v>
      </c>
      <c r="E32" s="34">
        <f>('3.deposits individuals'!D32*'3.deposits individuals'!E32+'4.deposits legal entities'!D32*'4.deposits legal entities'!E32)/('3.deposits individuals'!D32+'4.deposits legal entities'!D32)</f>
        <v>5.3127756776237307</v>
      </c>
      <c r="F32" s="35">
        <f t="shared" si="0"/>
        <v>128393.7</v>
      </c>
      <c r="G32" s="34">
        <f t="shared" si="1"/>
        <v>29.667005499491019</v>
      </c>
      <c r="H32" s="35">
        <f>'3.deposits individuals'!H32+'4.deposits legal entities'!H32</f>
        <v>9705</v>
      </c>
      <c r="I32" s="34">
        <f>('3.deposits individuals'!H32*'3.deposits individuals'!I32+'4.deposits legal entities'!H32*'4.deposits legal entities'!I32)/('3.deposits individuals'!H32+'4.deposits legal entities'!H32)</f>
        <v>9.0961508500772794</v>
      </c>
      <c r="J32" s="35">
        <f>'3.deposits individuals'!J32+'4.deposits legal entities'!J32</f>
        <v>30522.699999999997</v>
      </c>
      <c r="K32" s="34">
        <f>('3.deposits individuals'!J32*'3.deposits individuals'!K32+'4.deposits legal entities'!J32*'4.deposits legal entities'!K32)/('3.deposits individuals'!J32+'4.deposits legal entities'!J32)</f>
        <v>24.923331618762429</v>
      </c>
      <c r="L32" s="35">
        <f>'3.deposits individuals'!L32+'4.deposits legal entities'!L32</f>
        <v>78869.600000000006</v>
      </c>
      <c r="M32" s="34">
        <f>('3.deposits individuals'!L32*'3.deposits individuals'!M32+'4.deposits legal entities'!L32*'4.deposits legal entities'!M32)/('3.deposits individuals'!L32+'4.deposits legal entities'!L32)</f>
        <v>33.509395128160911</v>
      </c>
      <c r="N32" s="35">
        <f>'3.deposits individuals'!N32+'4.deposits legal entities'!N32</f>
        <v>8310.2000000000007</v>
      </c>
      <c r="O32" s="34">
        <f>('3.deposits individuals'!N32*'3.deposits individuals'!O32+'4.deposits legal entities'!N32*'4.deposits legal entities'!O32)/('3.deposits individuals'!N32+'4.deposits legal entities'!N32)</f>
        <v>32.627332194171018</v>
      </c>
      <c r="P32" s="35">
        <f>'3.deposits individuals'!P32+'4.deposits legal entities'!P32</f>
        <v>986.2</v>
      </c>
      <c r="Q32" s="34">
        <f>('3.deposits individuals'!P32*'3.deposits individuals'!Q32+'4.deposits legal entities'!P32*'4.deposits legal entities'!Q32)/('3.deposits individuals'!P32+'4.deposits legal entities'!P32)</f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>'3.deposits individuals'!B33+'4.deposits legal entities'!B33</f>
        <v>279652.2</v>
      </c>
      <c r="C33" s="28">
        <f>('3.deposits individuals'!B33*'3.deposits individuals'!C33+'4.deposits legal entities'!B33*'4.deposits legal entities'!C33)/('3.deposits individuals'!B33+'4.deposits legal entities'!B33)</f>
        <v>19.425503135680678</v>
      </c>
      <c r="D33" s="29">
        <f>'3.deposits individuals'!D33+'4.deposits legal entities'!D33</f>
        <v>111033</v>
      </c>
      <c r="E33" s="28">
        <f>('3.deposits individuals'!D33*'3.deposits individuals'!E33+'4.deposits legal entities'!D33*'4.deposits legal entities'!E33)/('3.deposits individuals'!D33+'4.deposits legal entities'!D33)</f>
        <v>2.998342753956031</v>
      </c>
      <c r="F33" s="29">
        <f t="shared" si="0"/>
        <v>168619.19999999998</v>
      </c>
      <c r="G33" s="28">
        <f t="shared" si="1"/>
        <v>30.242520999981028</v>
      </c>
      <c r="H33" s="29">
        <f>'3.deposits individuals'!H33+'4.deposits legal entities'!H33</f>
        <v>2380.1</v>
      </c>
      <c r="I33" s="28">
        <f>('3.deposits individuals'!H33*'3.deposits individuals'!I33+'4.deposits legal entities'!H33*'4.deposits legal entities'!I33)/('3.deposits individuals'!H33+'4.deposits legal entities'!H33)</f>
        <v>10.955842191504559</v>
      </c>
      <c r="J33" s="29">
        <f>'3.deposits individuals'!J33+'4.deposits legal entities'!J33</f>
        <v>43690.3</v>
      </c>
      <c r="K33" s="28">
        <f>('3.deposits individuals'!J33*'3.deposits individuals'!K33+'4.deposits legal entities'!J33*'4.deposits legal entities'!K33)/('3.deposits individuals'!J33+'4.deposits legal entities'!J33)</f>
        <v>25.616017880399081</v>
      </c>
      <c r="L33" s="29">
        <f>'3.deposits individuals'!L33+'4.deposits legal entities'!L33</f>
        <v>101055.1</v>
      </c>
      <c r="M33" s="28">
        <f>('3.deposits individuals'!L33*'3.deposits individuals'!M33+'4.deposits legal entities'!L33*'4.deposits legal entities'!M33)/('3.deposits individuals'!L33+'4.deposits legal entities'!L33)</f>
        <v>32.367329902201867</v>
      </c>
      <c r="N33" s="29">
        <f>'3.deposits individuals'!N33+'4.deposits legal entities'!N33</f>
        <v>20311.3</v>
      </c>
      <c r="O33" s="28">
        <f>('3.deposits individuals'!N33*'3.deposits individuals'!O33+'4.deposits legal entities'!N33*'4.deposits legal entities'!O33)/('3.deposits individuals'!N33+'4.deposits legal entities'!N33)</f>
        <v>30.867332519336525</v>
      </c>
      <c r="P33" s="29">
        <f>'3.deposits individuals'!P33+'4.deposits legal entities'!P33</f>
        <v>1182.4000000000001</v>
      </c>
      <c r="Q33" s="28">
        <f>('3.deposits individuals'!P33*'3.deposits individuals'!Q33+'4.deposits legal entities'!P33*'4.deposits legal entities'!Q33)/('3.deposits individuals'!P33+'4.deposits legal entities'!P33)</f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>'3.deposits individuals'!B34+'4.deposits legal entities'!B34</f>
        <v>301642.80000000005</v>
      </c>
      <c r="C34" s="28">
        <f>('3.deposits individuals'!B34*'3.deposits individuals'!C34+'4.deposits legal entities'!B34*'4.deposits legal entities'!C34)/('3.deposits individuals'!B34+'4.deposits legal entities'!B34)</f>
        <v>16.46451734302957</v>
      </c>
      <c r="D34" s="29">
        <f>'3.deposits individuals'!D34+'4.deposits legal entities'!D34</f>
        <v>157283</v>
      </c>
      <c r="E34" s="28">
        <f>('3.deposits individuals'!D34*'3.deposits individuals'!E34+'4.deposits legal entities'!D34*'4.deposits legal entities'!E34)/('3.deposits individuals'!D34+'4.deposits legal entities'!D34)</f>
        <v>3.9905895360592054</v>
      </c>
      <c r="F34" s="29">
        <f t="shared" si="0"/>
        <v>144359.80000000002</v>
      </c>
      <c r="G34" s="28">
        <f t="shared" si="1"/>
        <v>30.055120733057262</v>
      </c>
      <c r="H34" s="29">
        <f>'3.deposits individuals'!H34+'4.deposits legal entities'!H34</f>
        <v>2204.2999999999997</v>
      </c>
      <c r="I34" s="28">
        <f>('3.deposits individuals'!H34*'3.deposits individuals'!I34+'4.deposits legal entities'!H34*'4.deposits legal entities'!I34)/('3.deposits individuals'!H34+'4.deposits legal entities'!H34)</f>
        <v>10.658032028308307</v>
      </c>
      <c r="J34" s="29">
        <f>'3.deposits individuals'!J34+'4.deposits legal entities'!J34</f>
        <v>32198.5</v>
      </c>
      <c r="K34" s="28">
        <f>('3.deposits individuals'!J34*'3.deposits individuals'!K34+'4.deposits legal entities'!J34*'4.deposits legal entities'!K34)/('3.deposits individuals'!J34+'4.deposits legal entities'!J34)</f>
        <v>26.705256300759352</v>
      </c>
      <c r="L34" s="29">
        <f>'3.deposits individuals'!L34+'4.deposits legal entities'!L34</f>
        <v>85359.3</v>
      </c>
      <c r="M34" s="28">
        <f>('3.deposits individuals'!L34*'3.deposits individuals'!M34+'4.deposits legal entities'!L34*'4.deposits legal entities'!M34)/('3.deposits individuals'!L34+'4.deposits legal entities'!L34)</f>
        <v>30.950288720736935</v>
      </c>
      <c r="N34" s="29">
        <f>'3.deposits individuals'!N34+'4.deposits legal entities'!N34</f>
        <v>23396.5</v>
      </c>
      <c r="O34" s="28">
        <f>('3.deposits individuals'!N34*'3.deposits individuals'!O34+'4.deposits legal entities'!N34*'4.deposits legal entities'!O34)/('3.deposits individuals'!N34+'4.deposits legal entities'!N34)</f>
        <v>32.360239480264134</v>
      </c>
      <c r="P34" s="29">
        <f>'3.deposits individuals'!P34+'4.deposits legal entities'!P34</f>
        <v>1201.2</v>
      </c>
      <c r="Q34" s="28">
        <f>('3.deposits individuals'!P34*'3.deposits individuals'!Q34+'4.deposits legal entities'!P34*'4.deposits legal entities'!Q34)/('3.deposits individuals'!P34+'4.deposits legal entities'!P34)</f>
        <v>46.934065934065934</v>
      </c>
      <c r="R34" s="30"/>
      <c r="S34" s="31"/>
    </row>
    <row r="35" spans="1:19" ht="14.25" customHeight="1" x14ac:dyDescent="0.2">
      <c r="A35" s="26" t="s">
        <v>20</v>
      </c>
      <c r="B35" s="27">
        <f>'3.deposits individuals'!B35+'4.deposits legal entities'!B35</f>
        <v>450210.30000000005</v>
      </c>
      <c r="C35" s="28">
        <f>('3.deposits individuals'!B35*'3.deposits individuals'!C35+'4.deposits legal entities'!B35*'4.deposits legal entities'!C35)/('3.deposits individuals'!B35+'4.deposits legal entities'!B35)</f>
        <v>22.413648401646959</v>
      </c>
      <c r="D35" s="29">
        <f>'3.deposits individuals'!D35+'4.deposits legal entities'!D35</f>
        <v>177718.8</v>
      </c>
      <c r="E35" s="28">
        <f>('3.deposits individuals'!D35*'3.deposits individuals'!E35+'4.deposits legal entities'!D35*'4.deposits legal entities'!E35)/('3.deposits individuals'!D35+'4.deposits legal entities'!D35)</f>
        <v>3.0973903661289639</v>
      </c>
      <c r="F35" s="29">
        <f t="shared" si="0"/>
        <v>272491.5</v>
      </c>
      <c r="G35" s="28">
        <f t="shared" si="1"/>
        <v>35.011700812685902</v>
      </c>
      <c r="H35" s="29">
        <f>'3.deposits individuals'!H35+'4.deposits legal entities'!H35</f>
        <v>9843.7000000000007</v>
      </c>
      <c r="I35" s="28">
        <f>('3.deposits individuals'!H35*'3.deposits individuals'!I35+'4.deposits legal entities'!H35*'4.deposits legal entities'!I35)/('3.deposits individuals'!H35+'4.deposits legal entities'!H35)</f>
        <v>9.1818015583571206</v>
      </c>
      <c r="J35" s="29">
        <f>'3.deposits individuals'!J35+'4.deposits legal entities'!J35</f>
        <v>42852</v>
      </c>
      <c r="K35" s="28">
        <f>('3.deposits individuals'!J35*'3.deposits individuals'!K35+'4.deposits legal entities'!J35*'4.deposits legal entities'!K35)/('3.deposits individuals'!J35+'4.deposits legal entities'!J35)</f>
        <v>23.065466325959115</v>
      </c>
      <c r="L35" s="29">
        <f>'3.deposits individuals'!L35+'4.deposits legal entities'!L35</f>
        <v>106338.70000000001</v>
      </c>
      <c r="M35" s="28">
        <f>('3.deposits individuals'!L35*'3.deposits individuals'!M35+'4.deposits legal entities'!L35*'4.deposits legal entities'!M35)/('3.deposits individuals'!L35+'4.deposits legal entities'!L35)</f>
        <v>31.366707416961084</v>
      </c>
      <c r="N35" s="29">
        <f>'3.deposits individuals'!N35+'4.deposits legal entities'!N35</f>
        <v>24097.5</v>
      </c>
      <c r="O35" s="28">
        <f>('3.deposits individuals'!N35*'3.deposits individuals'!O35+'4.deposits legal entities'!N35*'4.deposits legal entities'!O35)/('3.deposits individuals'!N35+'4.deposits legal entities'!N35)</f>
        <v>27.590064654009755</v>
      </c>
      <c r="P35" s="29">
        <f>'3.deposits individuals'!P35+'4.deposits legal entities'!P35</f>
        <v>89359.6</v>
      </c>
      <c r="Q35" s="28">
        <f>('3.deposits individuals'!P35*'3.deposits individuals'!Q35+'4.deposits legal entities'!P35*'4.deposits legal entities'!Q35)/('3.deposits individuals'!P35+'4.deposits legal entities'!P35)</f>
        <v>49.92479975290847</v>
      </c>
      <c r="R35" s="29"/>
      <c r="S35" s="28"/>
    </row>
    <row r="36" spans="1:19" ht="14.25" customHeight="1" x14ac:dyDescent="0.2">
      <c r="A36" s="26" t="s">
        <v>21</v>
      </c>
      <c r="B36" s="27">
        <f>'3.deposits individuals'!B36+'4.deposits legal entities'!B36</f>
        <v>428159</v>
      </c>
      <c r="C36" s="28">
        <f>('3.deposits individuals'!B36*'3.deposits individuals'!C36+'4.deposits legal entities'!B36*'4.deposits legal entities'!C36)/('3.deposits individuals'!B36+'4.deposits legal entities'!B36)</f>
        <v>16.780502649716581</v>
      </c>
      <c r="D36" s="29">
        <f>'3.deposits individuals'!D36+'4.deposits legal entities'!D36</f>
        <v>202973.3</v>
      </c>
      <c r="E36" s="28">
        <f>('3.deposits individuals'!D36*'3.deposits individuals'!E36+'4.deposits legal entities'!D36*'4.deposits legal entities'!E36)/('3.deposits individuals'!D36+'4.deposits legal entities'!D36)</f>
        <v>4.2766604622381372</v>
      </c>
      <c r="F36" s="29">
        <f t="shared" si="0"/>
        <v>225185.7</v>
      </c>
      <c r="G36" s="28">
        <f t="shared" si="1"/>
        <v>28.05096125997343</v>
      </c>
      <c r="H36" s="29">
        <f>'3.deposits individuals'!H36+'4.deposits legal entities'!H36</f>
        <v>9931.9000000000015</v>
      </c>
      <c r="I36" s="28">
        <f>('3.deposits individuals'!H36*'3.deposits individuals'!I36+'4.deposits legal entities'!H36*'4.deposits legal entities'!I36)/('3.deposits individuals'!H36+'4.deposits legal entities'!H36)</f>
        <v>16.244696382363898</v>
      </c>
      <c r="J36" s="29">
        <f>'3.deposits individuals'!J36+'4.deposits legal entities'!J36</f>
        <v>36551.299999999996</v>
      </c>
      <c r="K36" s="28">
        <f>('3.deposits individuals'!J36*'3.deposits individuals'!K36+'4.deposits legal entities'!J36*'4.deposits legal entities'!K36)/('3.deposits individuals'!J36+'4.deposits legal entities'!J36)</f>
        <v>21.342574956294307</v>
      </c>
      <c r="L36" s="29">
        <f>'3.deposits individuals'!L36+'4.deposits legal entities'!L36</f>
        <v>117798.70000000001</v>
      </c>
      <c r="M36" s="28">
        <f>('3.deposits individuals'!L36*'3.deposits individuals'!M36+'4.deposits legal entities'!L36*'4.deposits legal entities'!M36)/('3.deposits individuals'!L36+'4.deposits legal entities'!L36)</f>
        <v>26.739327564735429</v>
      </c>
      <c r="N36" s="29">
        <f>'3.deposits individuals'!N36+'4.deposits legal entities'!N36</f>
        <v>39713.9</v>
      </c>
      <c r="O36" s="28">
        <f>('3.deposits individuals'!N36*'3.deposits individuals'!O36+'4.deposits legal entities'!N36*'4.deposits legal entities'!O36)/('3.deposits individuals'!N36+'4.deposits legal entities'!N36)</f>
        <v>29.540377928130955</v>
      </c>
      <c r="P36" s="29">
        <f>'3.deposits individuals'!P36+'4.deposits legal entities'!P36</f>
        <v>21189.9</v>
      </c>
      <c r="Q36" s="28">
        <f>('3.deposits individuals'!P36*'3.deposits individuals'!Q36+'4.deposits legal entities'!P36*'4.deposits legal entities'!Q36)/('3.deposits individuals'!P36+'4.deposits legal entities'!P36)</f>
        <v>49.656399794241594</v>
      </c>
      <c r="R36" s="30"/>
      <c r="S36" s="31"/>
    </row>
    <row r="37" spans="1:19" ht="14.25" customHeight="1" x14ac:dyDescent="0.2">
      <c r="A37" s="26" t="s">
        <v>22</v>
      </c>
      <c r="B37" s="27">
        <f>'3.deposits individuals'!B37+'4.deposits legal entities'!B37</f>
        <v>346417</v>
      </c>
      <c r="C37" s="28">
        <f>('3.deposits individuals'!B37*'3.deposits individuals'!C37+'4.deposits legal entities'!B37*'4.deposits legal entities'!C37)/('3.deposits individuals'!B37+'4.deposits legal entities'!B37)</f>
        <v>16.402274143589949</v>
      </c>
      <c r="D37" s="29">
        <f>'3.deposits individuals'!D37+'4.deposits legal entities'!D37</f>
        <v>155551.1</v>
      </c>
      <c r="E37" s="28">
        <f>('3.deposits individuals'!D37*'3.deposits individuals'!E37+'4.deposits legal entities'!D37*'4.deposits legal entities'!E37)/('3.deposits individuals'!D37+'4.deposits legal entities'!D37)</f>
        <v>5.1696884946490256</v>
      </c>
      <c r="F37" s="29">
        <f t="shared" si="0"/>
        <v>190865.9</v>
      </c>
      <c r="G37" s="28">
        <f t="shared" si="1"/>
        <v>25.556560234174885</v>
      </c>
      <c r="H37" s="29">
        <f>'3.deposits individuals'!H37+'4.deposits legal entities'!H37</f>
        <v>6549.5</v>
      </c>
      <c r="I37" s="28">
        <f>('3.deposits individuals'!H37*'3.deposits individuals'!I37+'4.deposits legal entities'!H37*'4.deposits legal entities'!I37)/('3.deposits individuals'!H37+'4.deposits legal entities'!H37)</f>
        <v>9.5198488434231621</v>
      </c>
      <c r="J37" s="29">
        <f>'3.deposits individuals'!J37+'4.deposits legal entities'!J37</f>
        <v>27669.1</v>
      </c>
      <c r="K37" s="28">
        <f>('3.deposits individuals'!J37*'3.deposits individuals'!K37+'4.deposits legal entities'!J37*'4.deposits legal entities'!K37)/('3.deposits individuals'!J37+'4.deposits legal entities'!J37)</f>
        <v>20.81243697843443</v>
      </c>
      <c r="L37" s="29">
        <f>'3.deposits individuals'!L37+'4.deposits legal entities'!L37</f>
        <v>112687.9</v>
      </c>
      <c r="M37" s="28">
        <f>('3.deposits individuals'!L37*'3.deposits individuals'!M37+'4.deposits legal entities'!L37*'4.deposits legal entities'!M37)/('3.deposits individuals'!L37+'4.deposits legal entities'!L37)</f>
        <v>24.190085989711406</v>
      </c>
      <c r="N37" s="29">
        <f>'3.deposits individuals'!N37+'4.deposits legal entities'!N37</f>
        <v>28055.3</v>
      </c>
      <c r="O37" s="28">
        <f>('3.deposits individuals'!N37*'3.deposits individuals'!O37+'4.deposits legal entities'!N37*'4.deposits legal entities'!O37)/('3.deposits individuals'!N37+'4.deposits legal entities'!N37)</f>
        <v>25.745414271100291</v>
      </c>
      <c r="P37" s="29">
        <f>'3.deposits individuals'!P37+'4.deposits legal entities'!P37</f>
        <v>15904.1</v>
      </c>
      <c r="Q37" s="28">
        <f>('3.deposits individuals'!P37*'3.deposits individuals'!Q37+'4.deposits legal entities'!P37*'4.deposits legal entities'!Q37)/('3.deposits individuals'!P37+'4.deposits legal entities'!P37)</f>
        <v>49.763199929577901</v>
      </c>
      <c r="R37" s="30"/>
      <c r="S37" s="31"/>
    </row>
    <row r="38" spans="1:19" ht="14.25" customHeight="1" x14ac:dyDescent="0.2">
      <c r="A38" s="26" t="s">
        <v>23</v>
      </c>
      <c r="B38" s="27">
        <f>'3.deposits individuals'!B38+'4.deposits legal entities'!B38</f>
        <v>304383.60000000003</v>
      </c>
      <c r="C38" s="28">
        <f>('3.deposits individuals'!B38*'3.deposits individuals'!C38+'4.deposits legal entities'!B38*'4.deposits legal entities'!C38)/('3.deposits individuals'!B38+'4.deposits legal entities'!B38)</f>
        <v>23.431896876178609</v>
      </c>
      <c r="D38" s="29">
        <f>'3.deposits individuals'!D38+'4.deposits legal entities'!D38</f>
        <v>60003.7</v>
      </c>
      <c r="E38" s="28">
        <f>('3.deposits individuals'!D38*'3.deposits individuals'!E38+'4.deposits legal entities'!D38*'4.deposits legal entities'!E38)/('3.deposits individuals'!D38+'4.deposits legal entities'!D38)</f>
        <v>10.439875757661612</v>
      </c>
      <c r="F38" s="29">
        <f t="shared" si="0"/>
        <v>244379.90000000002</v>
      </c>
      <c r="G38" s="28">
        <f t="shared" si="1"/>
        <v>26.621886468567997</v>
      </c>
      <c r="H38" s="29">
        <f>'3.deposits individuals'!H38+'4.deposits legal entities'!H38</f>
        <v>9052.9</v>
      </c>
      <c r="I38" s="28">
        <f>('3.deposits individuals'!H38*'3.deposits individuals'!I38+'4.deposits legal entities'!H38*'4.deposits legal entities'!I38)/('3.deposits individuals'!H38+'4.deposits legal entities'!H38)</f>
        <v>21.997113411172112</v>
      </c>
      <c r="J38" s="29">
        <f>'3.deposits individuals'!J38+'4.deposits legal entities'!J38</f>
        <v>38188.400000000001</v>
      </c>
      <c r="K38" s="28">
        <f>('3.deposits individuals'!J38*'3.deposits individuals'!K38+'4.deposits legal entities'!J38*'4.deposits legal entities'!K38)/('3.deposits individuals'!J38+'4.deposits legal entities'!J38)</f>
        <v>19.547209833352536</v>
      </c>
      <c r="L38" s="29">
        <f>'3.deposits individuals'!L38+'4.deposits legal entities'!L38</f>
        <v>177351.6</v>
      </c>
      <c r="M38" s="28">
        <f>('3.deposits individuals'!L38*'3.deposits individuals'!M38+'4.deposits legal entities'!L38*'4.deposits legal entities'!M38)/('3.deposits individuals'!L38+'4.deposits legal entities'!L38)</f>
        <v>28.492526692739172</v>
      </c>
      <c r="N38" s="29">
        <f>'3.deposits individuals'!N38+'4.deposits legal entities'!N38</f>
        <v>17843.300000000003</v>
      </c>
      <c r="O38" s="28">
        <f>('3.deposits individuals'!N38*'3.deposits individuals'!O38+'4.deposits legal entities'!N38*'4.deposits legal entities'!O38)/('3.deposits individuals'!N38+'4.deposits legal entities'!N38)</f>
        <v>23.547095548469169</v>
      </c>
      <c r="P38" s="29">
        <f>'3.deposits individuals'!P38+'4.deposits legal entities'!P38</f>
        <v>1943.7</v>
      </c>
      <c r="Q38" s="28">
        <f>('3.deposits individuals'!P38*'3.deposits individuals'!Q38+'4.deposits legal entities'!P38*'4.deposits legal entities'!Q38)/('3.deposits individuals'!P38+'4.deposits legal entities'!P38)</f>
        <v>44.701615475639244</v>
      </c>
      <c r="R38" s="30"/>
      <c r="S38" s="31"/>
    </row>
    <row r="39" spans="1:19" ht="14.25" customHeight="1" x14ac:dyDescent="0.2">
      <c r="A39" s="26" t="s">
        <v>24</v>
      </c>
      <c r="B39" s="27">
        <f>'3.deposits individuals'!B39+'4.deposits legal entities'!B39</f>
        <v>496580</v>
      </c>
      <c r="C39" s="28">
        <f>('3.deposits individuals'!B39*'3.deposits individuals'!C39+'4.deposits legal entities'!B39*'4.deposits legal entities'!C39)/('3.deposits individuals'!B39+'4.deposits legal entities'!B39)</f>
        <v>19.764260973055706</v>
      </c>
      <c r="D39" s="29">
        <f>'3.deposits individuals'!D39+'4.deposits legal entities'!D39</f>
        <v>186548.1</v>
      </c>
      <c r="E39" s="28">
        <f>('3.deposits individuals'!D39*'3.deposits individuals'!E39+'4.deposits legal entities'!D39*'4.deposits legal entities'!E39)/('3.deposits individuals'!D39+'4.deposits legal entities'!D39)</f>
        <v>5.5219125415911492</v>
      </c>
      <c r="F39" s="29">
        <f t="shared" si="0"/>
        <v>310031.90000000002</v>
      </c>
      <c r="G39" s="28">
        <f t="shared" si="1"/>
        <v>28.33396957216338</v>
      </c>
      <c r="H39" s="29">
        <f>'3.deposits individuals'!H39+'4.deposits legal entities'!H39</f>
        <v>6879</v>
      </c>
      <c r="I39" s="28">
        <f>('3.deposits individuals'!H39*'3.deposits individuals'!I39+'4.deposits legal entities'!H39*'4.deposits legal entities'!I39)/('3.deposits individuals'!H39+'4.deposits legal entities'!H39)</f>
        <v>27.611345399040555</v>
      </c>
      <c r="J39" s="29">
        <f>'3.deposits individuals'!J39+'4.deposits legal entities'!J39</f>
        <v>75393.899999999994</v>
      </c>
      <c r="K39" s="28">
        <f>('3.deposits individuals'!J39*'3.deposits individuals'!K39+'4.deposits legal entities'!J39*'4.deposits legal entities'!K39)/('3.deposits individuals'!J39+'4.deposits legal entities'!J39)</f>
        <v>26.098011483687674</v>
      </c>
      <c r="L39" s="29">
        <f>'3.deposits individuals'!L39+'4.deposits legal entities'!L39</f>
        <v>186851.1</v>
      </c>
      <c r="M39" s="28">
        <f>('3.deposits individuals'!L39*'3.deposits individuals'!M39+'4.deposits legal entities'!L39*'4.deposits legal entities'!M39)/('3.deposits individuals'!L39+'4.deposits legal entities'!L39)</f>
        <v>29.673883525438164</v>
      </c>
      <c r="N39" s="29">
        <f>'3.deposits individuals'!N39+'4.deposits legal entities'!N39</f>
        <v>36847</v>
      </c>
      <c r="O39" s="28">
        <f>('3.deposits individuals'!N39*'3.deposits individuals'!O39+'4.deposits legal entities'!N39*'4.deposits legal entities'!O39)/('3.deposits individuals'!N39+'4.deposits legal entities'!N39)</f>
        <v>24.60177306157896</v>
      </c>
      <c r="P39" s="29">
        <f>'3.deposits individuals'!P39+'4.deposits legal entities'!P39</f>
        <v>4060.8999999999996</v>
      </c>
      <c r="Q39" s="28">
        <f>('3.deposits individuals'!P39*'3.deposits individuals'!Q39+'4.deposits legal entities'!P39*'4.deposits legal entities'!Q39)/('3.deposits individuals'!P39+'4.deposits legal entities'!P39)</f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>'3.deposits individuals'!B40+'4.deposits legal entities'!B40</f>
        <v>304553</v>
      </c>
      <c r="C40" s="28">
        <f>('3.deposits individuals'!B40*'3.deposits individuals'!C40+'4.deposits legal entities'!B40*'4.deposits legal entities'!C40)/('3.deposits individuals'!B40+'4.deposits legal entities'!B40)</f>
        <v>20.073488732667219</v>
      </c>
      <c r="D40" s="29">
        <f>'3.deposits individuals'!D40+'4.deposits legal entities'!D40</f>
        <v>107037.9</v>
      </c>
      <c r="E40" s="28">
        <f>('3.deposits individuals'!D40*'3.deposits individuals'!E40+'4.deposits legal entities'!D40*'4.deposits legal entities'!E40)/('3.deposits individuals'!D40+'4.deposits legal entities'!D40)</f>
        <v>6.0252970303042188</v>
      </c>
      <c r="F40" s="29">
        <f t="shared" si="0"/>
        <v>197515.1</v>
      </c>
      <c r="G40" s="28">
        <f t="shared" si="1"/>
        <v>27.686521552023109</v>
      </c>
      <c r="H40" s="29">
        <f>'3.deposits individuals'!H40+'4.deposits legal entities'!H40</f>
        <v>13182.400000000001</v>
      </c>
      <c r="I40" s="28">
        <f>('3.deposits individuals'!H40*'3.deposits individuals'!I40+'4.deposits legal entities'!H40*'4.deposits legal entities'!I40)/('3.deposits individuals'!H40+'4.deposits legal entities'!H40)</f>
        <v>20.999103349921107</v>
      </c>
      <c r="J40" s="29">
        <f>'3.deposits individuals'!J40+'4.deposits legal entities'!J40</f>
        <v>45657.1</v>
      </c>
      <c r="K40" s="28">
        <f>('3.deposits individuals'!J40*'3.deposits individuals'!K40+'4.deposits legal entities'!J40*'4.deposits legal entities'!K40)/('3.deposits individuals'!J40+'4.deposits legal entities'!J40)</f>
        <v>26.19351689003463</v>
      </c>
      <c r="L40" s="29">
        <f>'3.deposits individuals'!L40+'4.deposits legal entities'!L40</f>
        <v>108896.5</v>
      </c>
      <c r="M40" s="28">
        <f>('3.deposits individuals'!L40*'3.deposits individuals'!M40+'4.deposits legal entities'!L40*'4.deposits legal entities'!M40)/('3.deposits individuals'!L40+'4.deposits legal entities'!L40)</f>
        <v>28.304217298076619</v>
      </c>
      <c r="N40" s="29">
        <f>'3.deposits individuals'!N40+'4.deposits legal entities'!N40</f>
        <v>26139.699999999997</v>
      </c>
      <c r="O40" s="28">
        <f>('3.deposits individuals'!N40*'3.deposits individuals'!O40+'4.deposits legal entities'!N40*'4.deposits legal entities'!O40)/('3.deposits individuals'!N40+'4.deposits legal entities'!N40)</f>
        <v>29.007758313982187</v>
      </c>
      <c r="P40" s="29">
        <f>'3.deposits individuals'!P40+'4.deposits legal entities'!P40</f>
        <v>3639.4</v>
      </c>
      <c r="Q40" s="28">
        <f>('3.deposits individuals'!P40*'3.deposits individuals'!Q40+'4.deposits legal entities'!P40*'4.deposits legal entities'!Q40)/('3.deposits individuals'!P40+'4.deposits legal entities'!P40)</f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>'3.deposits individuals'!B41+'4.deposits legal entities'!B41</f>
        <v>400081.3</v>
      </c>
      <c r="C41" s="28">
        <f>('3.deposits individuals'!B41*'3.deposits individuals'!C41+'4.deposits legal entities'!B41*'4.deposits legal entities'!C41)/('3.deposits individuals'!B41+'4.deposits legal entities'!B41)</f>
        <v>24.865005967537094</v>
      </c>
      <c r="D41" s="29">
        <f>'3.deposits individuals'!D41+'4.deposits legal entities'!D41</f>
        <v>105681.19999999998</v>
      </c>
      <c r="E41" s="28">
        <f>('3.deposits individuals'!D41*'3.deposits individuals'!E41+'4.deposits legal entities'!D41*'4.deposits legal entities'!E41)/('3.deposits individuals'!D41+'4.deposits legal entities'!D41)</f>
        <v>7.7019273153597805</v>
      </c>
      <c r="F41" s="29">
        <f t="shared" si="0"/>
        <v>294400.09999999998</v>
      </c>
      <c r="G41" s="28">
        <f t="shared" si="1"/>
        <v>31.026059403512434</v>
      </c>
      <c r="H41" s="29">
        <f>'3.deposits individuals'!H41+'4.deposits legal entities'!H41</f>
        <v>16239.1</v>
      </c>
      <c r="I41" s="28">
        <f>('3.deposits individuals'!H41*'3.deposits individuals'!I41+'4.deposits legal entities'!H41*'4.deposits legal entities'!I41)/('3.deposits individuals'!H41+'4.deposits legal entities'!H41)</f>
        <v>25.448116705975085</v>
      </c>
      <c r="J41" s="29">
        <f>'3.deposits individuals'!J41+'4.deposits legal entities'!J41</f>
        <v>45028.3</v>
      </c>
      <c r="K41" s="28">
        <f>('3.deposits individuals'!J41*'3.deposits individuals'!K41+'4.deposits legal entities'!J41*'4.deposits legal entities'!K41)/('3.deposits individuals'!J41+'4.deposits legal entities'!J41)</f>
        <v>22.030857527377226</v>
      </c>
      <c r="L41" s="29">
        <f>'3.deposits individuals'!L41+'4.deposits legal entities'!L41</f>
        <v>184240.3</v>
      </c>
      <c r="M41" s="28">
        <f>('3.deposits individuals'!L41*'3.deposits individuals'!M41+'4.deposits legal entities'!L41*'4.deposits legal entities'!M41)/('3.deposits individuals'!L41+'4.deposits legal entities'!L41)</f>
        <v>33.456981756977171</v>
      </c>
      <c r="N41" s="29">
        <f>'3.deposits individuals'!N41+'4.deposits legal entities'!N41</f>
        <v>46996.5</v>
      </c>
      <c r="O41" s="28">
        <f>('3.deposits individuals'!N41*'3.deposits individuals'!O41+'4.deposits legal entities'!N41*'4.deposits legal entities'!O41)/('3.deposits individuals'!N41+'4.deposits legal entities'!N41)</f>
        <v>31.389810709308136</v>
      </c>
      <c r="P41" s="29">
        <f>'3.deposits individuals'!P41+'4.deposits legal entities'!P41</f>
        <v>1895.9</v>
      </c>
      <c r="Q41" s="28">
        <f>('3.deposits individuals'!P41*'3.deposits individuals'!Q41+'4.deposits legal entities'!P41*'4.deposits legal entities'!Q41)/('3.deposits individuals'!P41+'4.deposits legal entities'!P41)</f>
        <v>47.192796033546074</v>
      </c>
      <c r="R41" s="30"/>
      <c r="S41" s="31"/>
    </row>
    <row r="42" spans="1:19" ht="14.25" customHeight="1" x14ac:dyDescent="0.2">
      <c r="A42" s="26" t="s">
        <v>27</v>
      </c>
      <c r="B42" s="27">
        <f>'3.deposits individuals'!B42+'4.deposits legal entities'!B42</f>
        <v>525064.6</v>
      </c>
      <c r="C42" s="28">
        <f>('3.deposits individuals'!B42*'3.deposits individuals'!C42+'4.deposits legal entities'!B42*'4.deposits legal entities'!C42)/('3.deposits individuals'!B42+'4.deposits legal entities'!B42)</f>
        <v>29.626727587424483</v>
      </c>
      <c r="D42" s="29">
        <f>'3.deposits individuals'!D42+'4.deposits legal entities'!D42</f>
        <v>126183.00000000001</v>
      </c>
      <c r="E42" s="28">
        <f>('3.deposits individuals'!D42*'3.deposits individuals'!E42+'4.deposits legal entities'!D42*'4.deposits legal entities'!E42)/('3.deposits individuals'!D42+'4.deposits legal entities'!D42)</f>
        <v>5.8231351687628283</v>
      </c>
      <c r="F42" s="29">
        <f t="shared" si="0"/>
        <v>398881.60000000003</v>
      </c>
      <c r="G42" s="28">
        <f t="shared" si="1"/>
        <v>37.156803434903992</v>
      </c>
      <c r="H42" s="29">
        <f>'3.deposits individuals'!H42+'4.deposits legal entities'!H42</f>
        <v>36329.399999999994</v>
      </c>
      <c r="I42" s="28">
        <f>('3.deposits individuals'!H42*'3.deposits individuals'!I42+'4.deposits legal entities'!H42*'4.deposits legal entities'!I42)/('3.deposits individuals'!H42+'4.deposits legal entities'!H42)</f>
        <v>43.404270755916706</v>
      </c>
      <c r="J42" s="29">
        <f>'3.deposits individuals'!J42+'4.deposits legal entities'!J42</f>
        <v>104092.79999999999</v>
      </c>
      <c r="K42" s="28">
        <f>('3.deposits individuals'!J42*'3.deposits individuals'!K42+'4.deposits legal entities'!J42*'4.deposits legal entities'!K42)/('3.deposits individuals'!J42+'4.deposits legal entities'!J42)</f>
        <v>41.626173145500942</v>
      </c>
      <c r="L42" s="29">
        <f>'3.deposits individuals'!L42+'4.deposits legal entities'!L42</f>
        <v>228241.60000000003</v>
      </c>
      <c r="M42" s="28">
        <f>('3.deposits individuals'!L42*'3.deposits individuals'!M42+'4.deposits legal entities'!L42*'4.deposits legal entities'!M42)/('3.deposits individuals'!L42+'4.deposits legal entities'!L42)</f>
        <v>34.358339334284366</v>
      </c>
      <c r="N42" s="29">
        <f>'3.deposits individuals'!N42+'4.deposits legal entities'!N42</f>
        <v>23165.5</v>
      </c>
      <c r="O42" s="28">
        <f>('3.deposits individuals'!N42*'3.deposits individuals'!O42+'4.deposits legal entities'!N42*'4.deposits legal entities'!O42)/('3.deposits individuals'!N42+'4.deposits legal entities'!N42)</f>
        <v>31.107007230579953</v>
      </c>
      <c r="P42" s="29">
        <f>'3.deposits individuals'!P42+'4.deposits legal entities'!P42</f>
        <v>7052.3</v>
      </c>
      <c r="Q42" s="28">
        <f>('3.deposits individuals'!P42*'3.deposits individuals'!Q42+'4.deposits legal entities'!P42*'4.deposits legal entities'!Q42)/('3.deposits individuals'!P42+'4.deposits legal entities'!P42)</f>
        <v>49.4473371807779</v>
      </c>
      <c r="R42" s="29"/>
      <c r="S42" s="28"/>
    </row>
    <row r="43" spans="1:19" ht="14.25" customHeight="1" x14ac:dyDescent="0.2">
      <c r="A43" s="26" t="s">
        <v>28</v>
      </c>
      <c r="B43" s="27">
        <f>'3.deposits individuals'!B43+'4.deposits legal entities'!B43</f>
        <v>644656.1</v>
      </c>
      <c r="C43" s="28">
        <f>('3.deposits individuals'!B43*'3.deposits individuals'!C43+'4.deposits legal entities'!B43*'4.deposits legal entities'!C43)/('3.deposits individuals'!B43+'4.deposits legal entities'!B43)</f>
        <v>32.051267595234116</v>
      </c>
      <c r="D43" s="29">
        <f>'3.deposits individuals'!D43+'4.deposits legal entities'!D43</f>
        <v>147624.70000000001</v>
      </c>
      <c r="E43" s="28">
        <f>('3.deposits individuals'!D43*'3.deposits individuals'!E43+'4.deposits legal entities'!D43*'4.deposits legal entities'!E43)/('3.deposits individuals'!D43+'4.deposits legal entities'!D43)</f>
        <v>23.918886311030604</v>
      </c>
      <c r="F43" s="29">
        <f t="shared" si="0"/>
        <v>497031.4</v>
      </c>
      <c r="G43" s="28">
        <f t="shared" si="1"/>
        <v>34.466689130706833</v>
      </c>
      <c r="H43" s="29">
        <f>'3.deposits individuals'!H43+'4.deposits legal entities'!H43</f>
        <v>20860.7</v>
      </c>
      <c r="I43" s="28">
        <f>('3.deposits individuals'!H43*'3.deposits individuals'!I43+'4.deposits legal entities'!H43*'4.deposits legal entities'!I43)/('3.deposits individuals'!H43+'4.deposits legal entities'!H43)</f>
        <v>52.470580325684189</v>
      </c>
      <c r="J43" s="29">
        <f>'3.deposits individuals'!J43+'4.deposits legal entities'!J43</f>
        <v>172024.4</v>
      </c>
      <c r="K43" s="28">
        <f>('3.deposits individuals'!J43*'3.deposits individuals'!K43+'4.deposits legal entities'!J43*'4.deposits legal entities'!K43)/('3.deposits individuals'!J43+'4.deposits legal entities'!J43)</f>
        <v>39.451709507488474</v>
      </c>
      <c r="L43" s="29">
        <f>'3.deposits individuals'!L43+'4.deposits legal entities'!L43</f>
        <v>268530.7</v>
      </c>
      <c r="M43" s="28">
        <f>('3.deposits individuals'!L43*'3.deposits individuals'!M43+'4.deposits legal entities'!L43*'4.deposits legal entities'!M43)/('3.deposits individuals'!L43+'4.deposits legal entities'!L43)</f>
        <v>30.498172510629136</v>
      </c>
      <c r="N43" s="29">
        <f>'3.deposits individuals'!N43+'4.deposits legal entities'!N43</f>
        <v>34194</v>
      </c>
      <c r="O43" s="28">
        <f>('3.deposits individuals'!N43*'3.deposits individuals'!O43+'4.deposits legal entities'!N43*'4.deposits legal entities'!O43)/('3.deposits individuals'!N43+'4.deposits legal entities'!N43)</f>
        <v>29.028714248113708</v>
      </c>
      <c r="P43" s="29">
        <f>'3.deposits individuals'!P43+'4.deposits legal entities'!P43</f>
        <v>1421.6</v>
      </c>
      <c r="Q43" s="28">
        <f>('3.deposits individuals'!P43*'3.deposits individuals'!Q43+'4.deposits legal entities'!P43*'4.deposits legal entities'!Q43)/('3.deposits individuals'!P43+'4.deposits legal entities'!P43)</f>
        <v>47.477203151378724</v>
      </c>
      <c r="R43" s="30"/>
      <c r="S43" s="31"/>
    </row>
    <row r="44" spans="1:19" ht="14.25" customHeight="1" thickBot="1" x14ac:dyDescent="0.25">
      <c r="A44" s="32" t="s">
        <v>29</v>
      </c>
      <c r="B44" s="33">
        <f>'3.deposits individuals'!B44+'4.deposits legal entities'!B44</f>
        <v>521948.7</v>
      </c>
      <c r="C44" s="34">
        <f>('3.deposits individuals'!B44*'3.deposits individuals'!C44+'4.deposits legal entities'!B44*'4.deposits legal entities'!C44)/('3.deposits individuals'!B44+'4.deposits legal entities'!B44)</f>
        <v>37.421023182929666</v>
      </c>
      <c r="D44" s="35">
        <f>'3.deposits individuals'!D44+'4.deposits legal entities'!D44</f>
        <v>270467.20000000001</v>
      </c>
      <c r="E44" s="34">
        <f>('3.deposits individuals'!D44*'3.deposits individuals'!E44+'4.deposits legal entities'!D44*'4.deposits legal entities'!E44)/('3.deposits individuals'!D44+'4.deposits legal entities'!D44)</f>
        <v>38.444239246015776</v>
      </c>
      <c r="F44" s="35">
        <f t="shared" si="0"/>
        <v>251481.50000000003</v>
      </c>
      <c r="G44" s="34">
        <f t="shared" si="1"/>
        <v>36.320558999369737</v>
      </c>
      <c r="H44" s="35">
        <f>'3.deposits individuals'!H44+'4.deposits legal entities'!H44</f>
        <v>32640.5</v>
      </c>
      <c r="I44" s="34">
        <f>('3.deposits individuals'!H44*'3.deposits individuals'!I44+'4.deposits legal entities'!H44*'4.deposits legal entities'!I44)/('3.deposits individuals'!H44+'4.deposits legal entities'!H44)</f>
        <v>19.231880976087989</v>
      </c>
      <c r="J44" s="35">
        <f>'3.deposits individuals'!J44+'4.deposits legal entities'!J44</f>
        <v>145602.70000000001</v>
      </c>
      <c r="K44" s="34">
        <f>('3.deposits individuals'!J44*'3.deposits individuals'!K44+'4.deposits legal entities'!J44*'4.deposits legal entities'!K44)/('3.deposits individuals'!J44+'4.deposits legal entities'!J44)</f>
        <v>41.403162166635653</v>
      </c>
      <c r="L44" s="35">
        <f>'3.deposits individuals'!L44+'4.deposits legal entities'!L44</f>
        <v>59561.2</v>
      </c>
      <c r="M44" s="34">
        <f>('3.deposits individuals'!L44*'3.deposits individuals'!M44+'4.deposits legal entities'!L44*'4.deposits legal entities'!M44)/('3.deposits individuals'!L44+'4.deposits legal entities'!L44)</f>
        <v>34.995135423732236</v>
      </c>
      <c r="N44" s="35">
        <f>'3.deposits individuals'!N44+'4.deposits legal entities'!N44</f>
        <v>12286.7</v>
      </c>
      <c r="O44" s="34">
        <f>('3.deposits individuals'!N44*'3.deposits individuals'!O44+'4.deposits legal entities'!N44*'4.deposits legal entities'!O44)/('3.deposits individuals'!N44+'4.deposits legal entities'!N44)</f>
        <v>26.626184654952102</v>
      </c>
      <c r="P44" s="35">
        <f>'3.deposits individuals'!P44+'4.deposits legal entities'!P44</f>
        <v>1390.4</v>
      </c>
      <c r="Q44" s="34">
        <f>('3.deposits individuals'!P44*'3.deposits individuals'!Q44+'4.deposits legal entities'!P44*'4.deposits legal entities'!Q44)/('3.deposits individuals'!P44+'4.deposits legal entities'!P44)</f>
        <v>47.682712888377452</v>
      </c>
      <c r="R44" s="35"/>
      <c r="S44" s="34"/>
    </row>
    <row r="45" spans="1:19" ht="14.25" customHeight="1" x14ac:dyDescent="0.2">
      <c r="A45" s="26" t="s">
        <v>32</v>
      </c>
      <c r="B45" s="27">
        <f>'3.deposits individuals'!B45+'4.deposits legal entities'!B45</f>
        <v>513822.1</v>
      </c>
      <c r="C45" s="28">
        <f>('3.deposits individuals'!B45*'3.deposits individuals'!C45+'4.deposits legal entities'!B45*'4.deposits legal entities'!C45)/('3.deposits individuals'!B45+'4.deposits legal entities'!B45)</f>
        <v>28.785905063250496</v>
      </c>
      <c r="D45" s="29">
        <f>'3.deposits individuals'!D45+'4.deposits legal entities'!D45</f>
        <v>150790.1</v>
      </c>
      <c r="E45" s="28">
        <f>('3.deposits individuals'!D45*'3.deposits individuals'!E45+'4.deposits legal entities'!D45*'4.deposits legal entities'!E45)/('3.deposits individuals'!D45+'4.deposits legal entities'!D45)</f>
        <v>12.886940243424467</v>
      </c>
      <c r="F45" s="29">
        <f t="shared" si="0"/>
        <v>363031.99999999994</v>
      </c>
      <c r="G45" s="28">
        <f t="shared" si="1"/>
        <v>35.389748512527824</v>
      </c>
      <c r="H45" s="29">
        <f>'3.deposits individuals'!H45+'4.deposits legal entities'!H45</f>
        <v>27757.9</v>
      </c>
      <c r="I45" s="28">
        <f>('3.deposits individuals'!H45*'3.deposits individuals'!I45+'4.deposits legal entities'!H45*'4.deposits legal entities'!I45)/('3.deposits individuals'!H45+'4.deposits legal entities'!H45)</f>
        <v>29.097254619405643</v>
      </c>
      <c r="J45" s="29">
        <f>'3.deposits individuals'!J45+'4.deposits legal entities'!J45</f>
        <v>229624.09999999998</v>
      </c>
      <c r="K45" s="28">
        <f>('3.deposits individuals'!J45*'3.deposits individuals'!K45+'4.deposits legal entities'!J45*'4.deposits legal entities'!K45)/('3.deposits individuals'!J45+'4.deposits legal entities'!J45)</f>
        <v>38.840302851486406</v>
      </c>
      <c r="L45" s="29">
        <f>'3.deposits individuals'!L45+'4.deposits legal entities'!L45</f>
        <v>85029.599999999991</v>
      </c>
      <c r="M45" s="28">
        <f>('3.deposits individuals'!L45*'3.deposits individuals'!M45+'4.deposits legal entities'!L45*'4.deposits legal entities'!M45)/('3.deposits individuals'!L45+'4.deposits legal entities'!L45)</f>
        <v>30.230299448662581</v>
      </c>
      <c r="N45" s="29">
        <f>'3.deposits individuals'!N45+'4.deposits legal entities'!N45</f>
        <v>20111.3</v>
      </c>
      <c r="O45" s="28">
        <f>('3.deposits individuals'!N45*'3.deposits individuals'!O45+'4.deposits legal entities'!N45*'4.deposits legal entities'!O45)/('3.deposits individuals'!N45+'4.deposits legal entities'!N45)</f>
        <v>26.178136271648277</v>
      </c>
      <c r="P45" s="29">
        <f>'3.deposits individuals'!P45+'4.deposits legal entities'!P45</f>
        <v>509.1</v>
      </c>
      <c r="Q45" s="28">
        <f>('3.deposits individuals'!P45*'3.deposits individuals'!Q45+'4.deposits legal entities'!P45*'4.deposits legal entities'!Q45)/('3.deposits individuals'!P45+'4.deposits legal entities'!P45)</f>
        <v>47.763288155568652</v>
      </c>
      <c r="R45" s="30"/>
      <c r="S45" s="31"/>
    </row>
    <row r="46" spans="1:19" ht="14.25" customHeight="1" x14ac:dyDescent="0.2">
      <c r="A46" s="26" t="s">
        <v>19</v>
      </c>
      <c r="B46" s="27">
        <f>'3.deposits individuals'!B46+'4.deposits legal entities'!B46</f>
        <v>441854</v>
      </c>
      <c r="C46" s="28">
        <f>('3.deposits individuals'!B46*'3.deposits individuals'!C46+'4.deposits legal entities'!B46*'4.deposits legal entities'!C46)/('3.deposits individuals'!B46+'4.deposits legal entities'!B46)</f>
        <v>22.014019483811399</v>
      </c>
      <c r="D46" s="29">
        <f>'3.deposits individuals'!D46+'4.deposits legal entities'!D46</f>
        <v>161365.5</v>
      </c>
      <c r="E46" s="28">
        <f>('3.deposits individuals'!D46*'3.deposits individuals'!E46+'4.deposits legal entities'!D46*'4.deposits legal entities'!E46)/('3.deposits individuals'!D46+'4.deposits legal entities'!D46)</f>
        <v>6.7730482600060125</v>
      </c>
      <c r="F46" s="29">
        <f t="shared" si="0"/>
        <v>280488.5</v>
      </c>
      <c r="G46" s="28">
        <f t="shared" si="1"/>
        <v>30.782175547304082</v>
      </c>
      <c r="H46" s="29">
        <f>'3.deposits individuals'!H46+'4.deposits legal entities'!H46</f>
        <v>83692.900000000009</v>
      </c>
      <c r="I46" s="28">
        <f>('3.deposits individuals'!H46*'3.deposits individuals'!I46+'4.deposits legal entities'!H46*'4.deposits legal entities'!I46)/('3.deposits individuals'!H46+'4.deposits legal entities'!H46)</f>
        <v>14.207845886568634</v>
      </c>
      <c r="J46" s="29">
        <f>'3.deposits individuals'!J46+'4.deposits legal entities'!J46</f>
        <v>113868.5</v>
      </c>
      <c r="K46" s="28">
        <f>('3.deposits individuals'!J46*'3.deposits individuals'!K46+'4.deposits legal entities'!J46*'4.deposits legal entities'!K46)/('3.deposits individuals'!J46+'4.deposits legal entities'!J46)</f>
        <v>37.366814983950789</v>
      </c>
      <c r="L46" s="29">
        <f>'3.deposits individuals'!L46+'4.deposits legal entities'!L46</f>
        <v>67351</v>
      </c>
      <c r="M46" s="28">
        <f>('3.deposits individuals'!L46*'3.deposits individuals'!M46+'4.deposits legal entities'!L46*'4.deposits legal entities'!M46)/('3.deposits individuals'!L46+'4.deposits legal entities'!L46)</f>
        <v>35.628817968552809</v>
      </c>
      <c r="N46" s="29">
        <f>'3.deposits individuals'!N46+'4.deposits legal entities'!N46</f>
        <v>14949.000000000002</v>
      </c>
      <c r="O46" s="28">
        <f>('3.deposits individuals'!N46*'3.deposits individuals'!O46+'4.deposits legal entities'!N46*'4.deposits legal entities'!O46)/('3.deposits individuals'!N46+'4.deposits legal entities'!N46)</f>
        <v>50.849927754364828</v>
      </c>
      <c r="P46" s="29">
        <f>'3.deposits individuals'!P46+'4.deposits legal entities'!P46</f>
        <v>627.1</v>
      </c>
      <c r="Q46" s="28">
        <f>('3.deposits individuals'!P46*'3.deposits individuals'!Q46+'4.deposits legal entities'!P46*'4.deposits legal entities'!Q46)/('3.deposits individuals'!P46+'4.deposits legal entities'!P46)</f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>'3.deposits individuals'!B47+'4.deposits legal entities'!B47</f>
        <v>681400.39999999991</v>
      </c>
      <c r="C47" s="28">
        <f>('3.deposits individuals'!B47*'3.deposits individuals'!C47+'4.deposits legal entities'!B47*'4.deposits legal entities'!C47)/('3.deposits individuals'!B47+'4.deposits legal entities'!B47)</f>
        <v>16.141667443987412</v>
      </c>
      <c r="D47" s="29">
        <f>'3.deposits individuals'!D47+'4.deposits legal entities'!D47</f>
        <v>317736.09999999998</v>
      </c>
      <c r="E47" s="28">
        <f>('3.deposits individuals'!D47*'3.deposits individuals'!E47+'4.deposits legal entities'!D47*'4.deposits legal entities'!E47)/('3.deposits individuals'!D47+'4.deposits legal entities'!D47)</f>
        <v>4.8236700582653347</v>
      </c>
      <c r="F47" s="29">
        <f t="shared" si="0"/>
        <v>363664.3</v>
      </c>
      <c r="G47" s="28">
        <f t="shared" si="1"/>
        <v>26.030282711280698</v>
      </c>
      <c r="H47" s="29">
        <f>'3.deposits individuals'!H47+'4.deposits legal entities'!H47</f>
        <v>57110.899999999994</v>
      </c>
      <c r="I47" s="28">
        <f>('3.deposits individuals'!H47*'3.deposits individuals'!I47+'4.deposits legal entities'!H47*'4.deposits legal entities'!I47)/('3.deposits individuals'!H47+'4.deposits legal entities'!H47)</f>
        <v>14.165736313033065</v>
      </c>
      <c r="J47" s="29">
        <f>'3.deposits individuals'!J47+'4.deposits legal entities'!J47</f>
        <v>176786.1</v>
      </c>
      <c r="K47" s="28">
        <f>('3.deposits individuals'!J47*'3.deposits individuals'!K47+'4.deposits legal entities'!J47*'4.deposits legal entities'!K47)/('3.deposits individuals'!J47+'4.deposits legal entities'!J47)</f>
        <v>26.360642279002697</v>
      </c>
      <c r="L47" s="29">
        <f>'3.deposits individuals'!L47+'4.deposits legal entities'!L47</f>
        <v>109086.2</v>
      </c>
      <c r="M47" s="28">
        <f>('3.deposits individuals'!L47*'3.deposits individuals'!M47+'4.deposits legal entities'!L47*'4.deposits legal entities'!M47)/('3.deposits individuals'!L47+'4.deposits legal entities'!L47)</f>
        <v>30.053957723341721</v>
      </c>
      <c r="N47" s="29">
        <f>'3.deposits individuals'!N47+'4.deposits legal entities'!N47</f>
        <v>20044.3</v>
      </c>
      <c r="O47" s="28">
        <f>('3.deposits individuals'!N47*'3.deposits individuals'!O47+'4.deposits legal entities'!N47*'4.deposits legal entities'!O47)/('3.deposits individuals'!N47+'4.deposits legal entities'!N47)</f>
        <v>34.384365729908254</v>
      </c>
      <c r="P47" s="29">
        <f>'3.deposits individuals'!P47+'4.deposits legal entities'!P47</f>
        <v>636.79999999999995</v>
      </c>
      <c r="Q47" s="28">
        <f>('3.deposits individuals'!P47*'3.deposits individuals'!Q47+'4.deposits legal entities'!P47*'4.deposits legal entities'!Q47)/('3.deposits individuals'!P47+'4.deposits legal entities'!P47)</f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>'3.deposits individuals'!B48+'4.deposits legal entities'!B48</f>
        <v>551467</v>
      </c>
      <c r="C48" s="28">
        <f>('3.deposits individuals'!B48*'3.deposits individuals'!C48+'4.deposits legal entities'!B48*'4.deposits legal entities'!C48)/('3.deposits individuals'!B48+'4.deposits legal entities'!B48)</f>
        <v>17.707456081687571</v>
      </c>
      <c r="D48" s="29">
        <f>'3.deposits individuals'!D48+'4.deposits legal entities'!D48</f>
        <v>284089.40000000002</v>
      </c>
      <c r="E48" s="28">
        <f>('3.deposits individuals'!D48*'3.deposits individuals'!E48+'4.deposits legal entities'!D48*'4.deposits legal entities'!E48)/('3.deposits individuals'!D48+'4.deposits legal entities'!D48)</f>
        <v>12.494235793380534</v>
      </c>
      <c r="F48" s="29">
        <f t="shared" si="0"/>
        <v>267377.59999999998</v>
      </c>
      <c r="G48" s="28">
        <f t="shared" si="1"/>
        <v>23.246516286330642</v>
      </c>
      <c r="H48" s="29">
        <f>'3.deposits individuals'!H48+'4.deposits legal entities'!H48</f>
        <v>71890.7</v>
      </c>
      <c r="I48" s="28">
        <f>('3.deposits individuals'!H48*'3.deposits individuals'!I48+'4.deposits legal entities'!H48*'4.deposits legal entities'!I48)/('3.deposits individuals'!H48+'4.deposits legal entities'!H48)</f>
        <v>8.5461816618839439</v>
      </c>
      <c r="J48" s="29">
        <f>'3.deposits individuals'!J48+'4.deposits legal entities'!J48</f>
        <v>96194.1</v>
      </c>
      <c r="K48" s="28">
        <f>('3.deposits individuals'!J48*'3.deposits individuals'!K48+'4.deposits legal entities'!J48*'4.deposits legal entities'!K48)/('3.deposits individuals'!J48+'4.deposits legal entities'!J48)</f>
        <v>29.186382013034063</v>
      </c>
      <c r="L48" s="29">
        <f>'3.deposits individuals'!L48+'4.deposits legal entities'!L48</f>
        <v>82324.399999999994</v>
      </c>
      <c r="M48" s="28">
        <f>('3.deposits individuals'!L48*'3.deposits individuals'!M48+'4.deposits legal entities'!L48*'4.deposits legal entities'!M48)/('3.deposits individuals'!L48+'4.deposits legal entities'!L48)</f>
        <v>28.545195081895525</v>
      </c>
      <c r="N48" s="29">
        <f>'3.deposits individuals'!N48+'4.deposits legal entities'!N48</f>
        <v>16839.400000000001</v>
      </c>
      <c r="O48" s="28">
        <f>('3.deposits individuals'!N48*'3.deposits individuals'!O48+'4.deposits legal entities'!N48*'4.deposits legal entities'!O48)/('3.deposits individuals'!N48+'4.deposits legal entities'!N48)</f>
        <v>26.026681651365251</v>
      </c>
      <c r="P48" s="29">
        <f>'3.deposits individuals'!P48+'4.deposits legal entities'!P48</f>
        <v>129</v>
      </c>
      <c r="Q48" s="28">
        <f>('3.deposits individuals'!P48*'3.deposits individuals'!Q48+'4.deposits legal entities'!P48*'4.deposits legal entities'!Q48)/('3.deposits individuals'!P48+'4.deposits legal entities'!P48)</f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>'3.deposits individuals'!B49+'4.deposits legal entities'!B49</f>
        <v>436646.40000000002</v>
      </c>
      <c r="C49" s="28">
        <f>('3.deposits individuals'!B49*'3.deposits individuals'!C49+'4.deposits legal entities'!B49*'4.deposits legal entities'!C49)/('3.deposits individuals'!B49+'4.deposits legal entities'!B49)</f>
        <v>16.746748952928503</v>
      </c>
      <c r="D49" s="29">
        <f>'3.deposits individuals'!D49+'4.deposits legal entities'!D49</f>
        <v>216260.6</v>
      </c>
      <c r="E49" s="28">
        <f>('3.deposits individuals'!D49*'3.deposits individuals'!E49+'4.deposits legal entities'!D49*'4.deposits legal entities'!E49)/('3.deposits individuals'!D49+'4.deposits legal entities'!D49)</f>
        <v>11.688837171449631</v>
      </c>
      <c r="F49" s="29">
        <f t="shared" si="0"/>
        <v>220385.80000000002</v>
      </c>
      <c r="G49" s="28">
        <f t="shared" si="1"/>
        <v>21.709986314907763</v>
      </c>
      <c r="H49" s="29">
        <f>'3.deposits individuals'!H49+'4.deposits legal entities'!H49</f>
        <v>29130.600000000002</v>
      </c>
      <c r="I49" s="28">
        <f>('3.deposits individuals'!H49*'3.deposits individuals'!I49+'4.deposits legal entities'!H49*'4.deposits legal entities'!I49)/('3.deposits individuals'!H49+'4.deposits legal entities'!H49)</f>
        <v>12.223397389686445</v>
      </c>
      <c r="J49" s="29">
        <f>'3.deposits individuals'!J49+'4.deposits legal entities'!J49</f>
        <v>77072.200000000012</v>
      </c>
      <c r="K49" s="28">
        <f>('3.deposits individuals'!J49*'3.deposits individuals'!K49+'4.deposits legal entities'!J49*'4.deposits legal entities'!K49)/('3.deposits individuals'!J49+'4.deposits legal entities'!J49)</f>
        <v>20.24900464759018</v>
      </c>
      <c r="L49" s="29">
        <f>'3.deposits individuals'!L49+'4.deposits legal entities'!L49</f>
        <v>89437.599999999991</v>
      </c>
      <c r="M49" s="28">
        <f>('3.deposits individuals'!L49*'3.deposits individuals'!M49+'4.deposits legal entities'!L49*'4.deposits legal entities'!M49)/('3.deposits individuals'!L49+'4.deposits legal entities'!L49)</f>
        <v>24.851384898521431</v>
      </c>
      <c r="N49" s="29">
        <f>'3.deposits individuals'!N49+'4.deposits legal entities'!N49</f>
        <v>24280</v>
      </c>
      <c r="O49" s="28">
        <f>('3.deposits individuals'!N49*'3.deposits individuals'!O49+'4.deposits legal entities'!N49*'4.deposits legal entities'!O49)/('3.deposits individuals'!N49+'4.deposits legal entities'!N49)</f>
        <v>25.711336243822075</v>
      </c>
      <c r="P49" s="29">
        <f>'3.deposits individuals'!P49+'4.deposits legal entities'!P49</f>
        <v>465.4</v>
      </c>
      <c r="Q49" s="28">
        <f>('3.deposits individuals'!P49*'3.deposits individuals'!Q49+'4.deposits legal entities'!P49*'4.deposits legal entities'!Q49)/('3.deposits individuals'!P49+'4.deposits legal entities'!P49)</f>
        <v>45</v>
      </c>
      <c r="R49" s="30"/>
      <c r="S49" s="31"/>
    </row>
    <row r="50" spans="1:19" ht="14.25" customHeight="1" x14ac:dyDescent="0.2">
      <c r="A50" s="26" t="s">
        <v>23</v>
      </c>
      <c r="B50" s="27">
        <f>'3.deposits individuals'!B50+'4.deposits legal entities'!B50</f>
        <v>407685.89999999997</v>
      </c>
      <c r="C50" s="28">
        <f>('3.deposits individuals'!B50*'3.deposits individuals'!C50+'4.deposits legal entities'!B50*'4.deposits legal entities'!C50)/('3.deposits individuals'!B50+'4.deposits legal entities'!B50)</f>
        <v>13.203392388601127</v>
      </c>
      <c r="D50" s="29">
        <f>'3.deposits individuals'!D50+'4.deposits legal entities'!D50</f>
        <v>181629.3</v>
      </c>
      <c r="E50" s="28">
        <f>('3.deposits individuals'!D50*'3.deposits individuals'!E50+'4.deposits legal entities'!D50*'4.deposits legal entities'!E50)/('3.deposits individuals'!D50+'4.deposits legal entities'!D50)</f>
        <v>5.9553819565455575</v>
      </c>
      <c r="F50" s="29">
        <f t="shared" si="0"/>
        <v>226056.6</v>
      </c>
      <c r="G50" s="28">
        <f t="shared" si="1"/>
        <v>19.026938620681722</v>
      </c>
      <c r="H50" s="29">
        <f>'3.deposits individuals'!H50+'4.deposits legal entities'!H50</f>
        <v>52023.700000000004</v>
      </c>
      <c r="I50" s="28">
        <f>('3.deposits individuals'!H50*'3.deposits individuals'!I50+'4.deposits legal entities'!H50*'4.deposits legal entities'!I50)/('3.deposits individuals'!H50+'4.deposits legal entities'!H50)</f>
        <v>10.042168492437101</v>
      </c>
      <c r="J50" s="29">
        <f>'3.deposits individuals'!J50+'4.deposits legal entities'!J50</f>
        <v>57297.399999999994</v>
      </c>
      <c r="K50" s="28">
        <f>('3.deposits individuals'!J50*'3.deposits individuals'!K50+'4.deposits legal entities'!J50*'4.deposits legal entities'!K50)/('3.deposits individuals'!J50+'4.deposits legal entities'!J50)</f>
        <v>22.683804500727785</v>
      </c>
      <c r="L50" s="29">
        <f>'3.deposits individuals'!L50+'4.deposits legal entities'!L50</f>
        <v>104499.4</v>
      </c>
      <c r="M50" s="28">
        <f>('3.deposits individuals'!L50*'3.deposits individuals'!M50+'4.deposits legal entities'!L50*'4.deposits legal entities'!M50)/('3.deposits individuals'!L50+'4.deposits legal entities'!L50)</f>
        <v>19.926960728961127</v>
      </c>
      <c r="N50" s="29">
        <f>'3.deposits individuals'!N50+'4.deposits legal entities'!N50</f>
        <v>11921.599999999999</v>
      </c>
      <c r="O50" s="28">
        <f>('3.deposits individuals'!N50*'3.deposits individuals'!O50+'4.deposits legal entities'!N50*'4.deposits legal entities'!O50)/('3.deposits individuals'!N50+'4.deposits legal entities'!N50)</f>
        <v>32.215292578177426</v>
      </c>
      <c r="P50" s="29">
        <f>'3.deposits individuals'!P50+'4.deposits legal entities'!P50</f>
        <v>314.5</v>
      </c>
      <c r="Q50" s="28">
        <f>('3.deposits individuals'!P50*'3.deposits individuals'!Q50+'4.deposits legal entities'!P50*'4.deposits legal entities'!Q50)/('3.deposits individuals'!P50+'4.deposits legal entities'!P50)</f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>'3.deposits individuals'!B51+'4.deposits legal entities'!B51</f>
        <v>505719.99999999994</v>
      </c>
      <c r="C51" s="28">
        <f>('3.deposits individuals'!B51*'3.deposits individuals'!C51+'4.deposits legal entities'!B51*'4.deposits legal entities'!C51)/('3.deposits individuals'!B51+'4.deposits legal entities'!B51)</f>
        <v>17.867996413034888</v>
      </c>
      <c r="D51" s="29">
        <f>'3.deposits individuals'!D51+'4.deposits legal entities'!D51</f>
        <v>204261.8</v>
      </c>
      <c r="E51" s="28">
        <f>('3.deposits individuals'!D51*'3.deposits individuals'!E51+'4.deposits legal entities'!D51*'4.deposits legal entities'!E51)/('3.deposits individuals'!D51+'4.deposits legal entities'!D51)</f>
        <v>5.2141939462004157</v>
      </c>
      <c r="F51" s="29">
        <f t="shared" si="0"/>
        <v>301458.19999999995</v>
      </c>
      <c r="G51" s="28">
        <f t="shared" si="1"/>
        <v>26.441949514061989</v>
      </c>
      <c r="H51" s="29">
        <f>'3.deposits individuals'!H51+'4.deposits legal entities'!H51</f>
        <v>26518.9</v>
      </c>
      <c r="I51" s="28">
        <f>('3.deposits individuals'!H51*'3.deposits individuals'!I51+'4.deposits legal entities'!H51*'4.deposits legal entities'!I51)/('3.deposits individuals'!H51+'4.deposits legal entities'!H51)</f>
        <v>17.584235771468649</v>
      </c>
      <c r="J51" s="29">
        <f>'3.deposits individuals'!J51+'4.deposits legal entities'!J51</f>
        <v>119918.39999999999</v>
      </c>
      <c r="K51" s="28">
        <f>('3.deposits individuals'!J51*'3.deposits individuals'!K51+'4.deposits legal entities'!J51*'4.deposits legal entities'!K51)/('3.deposits individuals'!J51+'4.deposits legal entities'!J51)</f>
        <v>23.872153714525879</v>
      </c>
      <c r="L51" s="29">
        <f>'3.deposits individuals'!L51+'4.deposits legal entities'!L51</f>
        <v>113266.3</v>
      </c>
      <c r="M51" s="28">
        <f>('3.deposits individuals'!L51*'3.deposits individuals'!M51+'4.deposits legal entities'!L51*'4.deposits legal entities'!M51)/('3.deposits individuals'!L51+'4.deposits legal entities'!L51)</f>
        <v>27.156757455659807</v>
      </c>
      <c r="N51" s="29">
        <f>'3.deposits individuals'!N51+'4.deposits legal entities'!N51</f>
        <v>41341.600000000006</v>
      </c>
      <c r="O51" s="28">
        <f>('3.deposits individuals'!N51*'3.deposits individuals'!O51+'4.deposits legal entities'!N51*'4.deposits legal entities'!O51)/('3.deposits individuals'!N51+'4.deposits legal entities'!N51)</f>
        <v>37.554303655397945</v>
      </c>
      <c r="P51" s="29">
        <f>'3.deposits individuals'!P51+'4.deposits legal entities'!P51</f>
        <v>413</v>
      </c>
      <c r="Q51" s="28">
        <f>('3.deposits individuals'!P51*'3.deposits individuals'!Q51+'4.deposits legal entities'!P51*'4.deposits legal entities'!Q51)/('3.deposits individuals'!P51+'4.deposits legal entities'!P51)</f>
        <v>32.970944309927361</v>
      </c>
      <c r="R51" s="30"/>
      <c r="S51" s="31"/>
    </row>
    <row r="52" spans="1:19" ht="14.25" customHeight="1" x14ac:dyDescent="0.2">
      <c r="A52" s="26" t="s">
        <v>25</v>
      </c>
      <c r="B52" s="27">
        <f>'3.deposits individuals'!B52+'4.deposits legal entities'!B52</f>
        <v>665606.6</v>
      </c>
      <c r="C52" s="28">
        <f>('3.deposits individuals'!B52*'3.deposits individuals'!C52+'4.deposits legal entities'!B52*'4.deposits legal entities'!C52)/('3.deposits individuals'!B52+'4.deposits legal entities'!B52)</f>
        <v>9.5524855372527853</v>
      </c>
      <c r="D52" s="29">
        <f>'3.deposits individuals'!D52+'4.deposits legal entities'!D52</f>
        <v>282335.59999999998</v>
      </c>
      <c r="E52" s="28">
        <f>('3.deposits individuals'!D52*'3.deposits individuals'!E52+'4.deposits legal entities'!D52*'4.deposits legal entities'!E52)/('3.deposits individuals'!D52+'4.deposits legal entities'!D52)</f>
        <v>2.7754994056718321</v>
      </c>
      <c r="F52" s="29">
        <f t="shared" si="0"/>
        <v>383271</v>
      </c>
      <c r="G52" s="28">
        <f t="shared" si="1"/>
        <v>14.544735004735555</v>
      </c>
      <c r="H52" s="29">
        <f>'3.deposits individuals'!H52+'4.deposits legal entities'!H52</f>
        <v>186284.79999999999</v>
      </c>
      <c r="I52" s="28">
        <f>('3.deposits individuals'!H52*'3.deposits individuals'!I52+'4.deposits legal entities'!H52*'4.deposits legal entities'!I52)/('3.deposits individuals'!H52+'4.deposits legal entities'!H52)</f>
        <v>6.4229626893874316</v>
      </c>
      <c r="J52" s="29">
        <f>'3.deposits individuals'!J52+'4.deposits legal entities'!J52</f>
        <v>70100.600000000006</v>
      </c>
      <c r="K52" s="28">
        <f>('3.deposits individuals'!J52*'3.deposits individuals'!K52+'4.deposits legal entities'!J52*'4.deposits legal entities'!K52)/('3.deposits individuals'!J52+'4.deposits legal entities'!J52)</f>
        <v>21.529644739132046</v>
      </c>
      <c r="L52" s="29">
        <f>'3.deposits individuals'!L52+'4.deposits legal entities'!L52</f>
        <v>104874.90000000001</v>
      </c>
      <c r="M52" s="28">
        <f>('3.deposits individuals'!L52*'3.deposits individuals'!M52+'4.deposits legal entities'!L52*'4.deposits legal entities'!M52)/('3.deposits individuals'!L52+'4.deposits legal entities'!L52)</f>
        <v>19.383210501273421</v>
      </c>
      <c r="N52" s="29">
        <f>'3.deposits individuals'!N52+'4.deposits legal entities'!N52</f>
        <v>21776.3</v>
      </c>
      <c r="O52" s="28">
        <f>('3.deposits individuals'!N52*'3.deposits individuals'!O52+'4.deposits legal entities'!N52*'4.deposits legal entities'!O52)/('3.deposits individuals'!N52+'4.deposits legal entities'!N52)</f>
        <v>38.050214361484734</v>
      </c>
      <c r="P52" s="29">
        <f>'3.deposits individuals'!P52+'4.deposits legal entities'!P52</f>
        <v>234.4</v>
      </c>
      <c r="Q52" s="28">
        <f>('3.deposits individuals'!P52*'3.deposits individuals'!Q52+'4.deposits legal entities'!P52*'4.deposits legal entities'!Q52)/('3.deposits individuals'!P52+'4.deposits legal entities'!P52)</f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>'3.deposits individuals'!B53+'4.deposits legal entities'!B53</f>
        <v>855390.3</v>
      </c>
      <c r="C53" s="28">
        <f>('3.deposits individuals'!B53*'3.deposits individuals'!C53+'4.deposits legal entities'!B53*'4.deposits legal entities'!C53)/('3.deposits individuals'!B53+'4.deposits legal entities'!B53)</f>
        <v>6.7643872323546326</v>
      </c>
      <c r="D53" s="29">
        <f>'3.deposits individuals'!D53+'4.deposits legal entities'!D53</f>
        <v>502913.6</v>
      </c>
      <c r="E53" s="28">
        <f>('3.deposits individuals'!D53*'3.deposits individuals'!E53+'4.deposits legal entities'!D53*'4.deposits legal entities'!E53)/('3.deposits individuals'!D53+'4.deposits legal entities'!D53)</f>
        <v>1.210432988887157</v>
      </c>
      <c r="F53" s="29">
        <f t="shared" si="0"/>
        <v>352476.7</v>
      </c>
      <c r="G53" s="28">
        <f t="shared" si="1"/>
        <v>14.68876669578443</v>
      </c>
      <c r="H53" s="29">
        <f>'3.deposits individuals'!H53+'4.deposits legal entities'!H53</f>
        <v>184499.19999999998</v>
      </c>
      <c r="I53" s="28">
        <f>('3.deposits individuals'!H53*'3.deposits individuals'!I53+'4.deposits legal entities'!H53*'4.deposits legal entities'!I53)/('3.deposits individuals'!H53+'4.deposits legal entities'!H53)</f>
        <v>8.291643188696753</v>
      </c>
      <c r="J53" s="29">
        <f>'3.deposits individuals'!J53+'4.deposits legal entities'!J53</f>
        <v>53470.1</v>
      </c>
      <c r="K53" s="28">
        <f>('3.deposits individuals'!J53*'3.deposits individuals'!K53+'4.deposits legal entities'!J53*'4.deposits legal entities'!K53)/('3.deposits individuals'!J53+'4.deposits legal entities'!J53)</f>
        <v>18.311046510105648</v>
      </c>
      <c r="L53" s="29">
        <f>'3.deposits individuals'!L53+'4.deposits legal entities'!L53</f>
        <v>86050.1</v>
      </c>
      <c r="M53" s="28">
        <f>('3.deposits individuals'!L53*'3.deposits individuals'!M53+'4.deposits legal entities'!L53*'4.deposits legal entities'!M53)/('3.deposits individuals'!L53+'4.deposits legal entities'!L53)</f>
        <v>16.840622346749161</v>
      </c>
      <c r="N53" s="29">
        <f>'3.deposits individuals'!N53+'4.deposits legal entities'!N53</f>
        <v>28016.000000000004</v>
      </c>
      <c r="O53" s="28">
        <f>('3.deposits individuals'!N53*'3.deposits individuals'!O53+'4.deposits legal entities'!N53*'4.deposits legal entities'!O53)/('3.deposits individuals'!N53+'4.deposits legal entities'!N53)</f>
        <v>42.967581096516277</v>
      </c>
      <c r="P53" s="29">
        <f>'3.deposits individuals'!P53+'4.deposits legal entities'!P53</f>
        <v>441.3</v>
      </c>
      <c r="Q53" s="28">
        <f>('3.deposits individuals'!P53*'3.deposits individuals'!Q53+'4.deposits legal entities'!P53*'4.deposits legal entities'!Q53)/('3.deposits individuals'!P53+'4.deposits legal entities'!P53)</f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>'3.deposits individuals'!B54+'4.deposits legal entities'!B54</f>
        <v>730682.89999999991</v>
      </c>
      <c r="C54" s="28">
        <f>('3.deposits individuals'!B54*'3.deposits individuals'!C54+'4.deposits legal entities'!B54*'4.deposits legal entities'!C54)/('3.deposits individuals'!B54+'4.deposits legal entities'!B54)</f>
        <v>13.783449014613588</v>
      </c>
      <c r="D54" s="29">
        <f>'3.deposits individuals'!D54+'4.deposits legal entities'!D54</f>
        <v>337041.1</v>
      </c>
      <c r="E54" s="28">
        <f>('3.deposits individuals'!D54*'3.deposits individuals'!E54+'4.deposits legal entities'!D54*'4.deposits legal entities'!E54)/('3.deposits individuals'!D54+'4.deposits legal entities'!D54)</f>
        <v>2.1666679939034141</v>
      </c>
      <c r="F54" s="29">
        <f t="shared" si="0"/>
        <v>393641.8</v>
      </c>
      <c r="G54" s="28">
        <f t="shared" si="1"/>
        <v>23.729884209451331</v>
      </c>
      <c r="H54" s="29">
        <f>'3.deposits individuals'!H54+'4.deposits legal entities'!H54</f>
        <v>122195.4</v>
      </c>
      <c r="I54" s="28">
        <f>('3.deposits individuals'!H54*'3.deposits individuals'!I54+'4.deposits legal entities'!H54*'4.deposits legal entities'!I54)/('3.deposits individuals'!H54+'4.deposits legal entities'!H54)</f>
        <v>5.1518310018216731</v>
      </c>
      <c r="J54" s="29">
        <f>'3.deposits individuals'!J54+'4.deposits legal entities'!J54</f>
        <v>71765.600000000006</v>
      </c>
      <c r="K54" s="28">
        <f>('3.deposits individuals'!J54*'3.deposits individuals'!K54+'4.deposits legal entities'!J54*'4.deposits legal entities'!K54)/('3.deposits individuals'!J54+'4.deposits legal entities'!J54)</f>
        <v>21.529693766930112</v>
      </c>
      <c r="L54" s="29">
        <f>'3.deposits individuals'!L54+'4.deposits legal entities'!L54</f>
        <v>138691.5</v>
      </c>
      <c r="M54" s="28">
        <f>('3.deposits individuals'!L54*'3.deposits individuals'!M54+'4.deposits legal entities'!L54*'4.deposits legal entities'!M54)/('3.deposits individuals'!L54+'4.deposits legal entities'!L54)</f>
        <v>33.074979165990705</v>
      </c>
      <c r="N54" s="29">
        <f>'3.deposits individuals'!N54+'4.deposits legal entities'!N54</f>
        <v>60576</v>
      </c>
      <c r="O54" s="28">
        <f>('3.deposits individuals'!N54*'3.deposits individuals'!O54+'4.deposits legal entities'!N54*'4.deposits legal entities'!O54)/('3.deposits individuals'!N54+'4.deposits legal entities'!N54)</f>
        <v>42.422127905441087</v>
      </c>
      <c r="P54" s="29">
        <f>'3.deposits individuals'!P54+'4.deposits legal entities'!P54</f>
        <v>413.3</v>
      </c>
      <c r="Q54" s="28">
        <f>('3.deposits individuals'!P54*'3.deposits individuals'!Q54+'4.deposits legal entities'!P54*'4.deposits legal entities'!Q54)/('3.deposits individuals'!P54+'4.deposits legal entities'!P54)</f>
        <v>22.917009436244857</v>
      </c>
      <c r="R54" s="29"/>
      <c r="S54" s="28"/>
    </row>
    <row r="55" spans="1:19" ht="14.25" customHeight="1" x14ac:dyDescent="0.2">
      <c r="A55" s="26" t="s">
        <v>28</v>
      </c>
      <c r="B55" s="27">
        <f>'3.deposits individuals'!B55+'4.deposits legal entities'!B55</f>
        <v>546869.10000000009</v>
      </c>
      <c r="C55" s="28">
        <f>('3.deposits individuals'!B55*'3.deposits individuals'!C55+'4.deposits legal entities'!B55*'4.deposits legal entities'!C55)/('3.deposits individuals'!B55+'4.deposits legal entities'!B55)</f>
        <v>11.065150751797823</v>
      </c>
      <c r="D55" s="29">
        <f>'3.deposits individuals'!D55+'4.deposits legal entities'!D55</f>
        <v>294697.2</v>
      </c>
      <c r="E55" s="28">
        <f>('3.deposits individuals'!D55*'3.deposits individuals'!E55+'4.deposits legal entities'!D55*'4.deposits legal entities'!E55)/('3.deposits individuals'!D55+'4.deposits legal entities'!D55)</f>
        <v>5.5984359674947708</v>
      </c>
      <c r="F55" s="29">
        <f t="shared" si="0"/>
        <v>252171.90000000002</v>
      </c>
      <c r="G55" s="28">
        <f t="shared" si="1"/>
        <v>17.453751306152665</v>
      </c>
      <c r="H55" s="29">
        <f>'3.deposits individuals'!H55+'4.deposits legal entities'!H55</f>
        <v>116376.79999999999</v>
      </c>
      <c r="I55" s="28">
        <f>('3.deposits individuals'!H55*'3.deposits individuals'!I55+'4.deposits legal entities'!H55*'4.deposits legal entities'!I55)/('3.deposits individuals'!H55+'4.deposits legal entities'!H55)</f>
        <v>7.0325490991331616</v>
      </c>
      <c r="J55" s="29">
        <f>'3.deposits individuals'!J55+'4.deposits legal entities'!J55</f>
        <v>35704.1</v>
      </c>
      <c r="K55" s="28">
        <f>('3.deposits individuals'!J55*'3.deposits individuals'!K55+'4.deposits legal entities'!J55*'4.deposits legal entities'!K55)/('3.deposits individuals'!J55+'4.deposits legal entities'!J55)</f>
        <v>18.044420388694853</v>
      </c>
      <c r="L55" s="29">
        <f>'3.deposits individuals'!L55+'4.deposits legal entities'!L55</f>
        <v>79529.8</v>
      </c>
      <c r="M55" s="28">
        <f>('3.deposits individuals'!L55*'3.deposits individuals'!M55+'4.deposits legal entities'!L55*'4.deposits legal entities'!M55)/('3.deposits individuals'!L55+'4.deposits legal entities'!L55)</f>
        <v>26.935551139321362</v>
      </c>
      <c r="N55" s="29">
        <f>'3.deposits individuals'!N55+'4.deposits legal entities'!N55</f>
        <v>20264.5</v>
      </c>
      <c r="O55" s="28">
        <f>('3.deposits individuals'!N55*'3.deposits individuals'!O55+'4.deposits legal entities'!N55*'4.deposits legal entities'!O55)/('3.deposits individuals'!N55+'4.deposits legal entities'!N55)</f>
        <v>39.02178163783956</v>
      </c>
      <c r="P55" s="29">
        <f>'3.deposits individuals'!P55+'4.deposits legal entities'!P55</f>
        <v>296.7</v>
      </c>
      <c r="Q55" s="28">
        <f>('3.deposits individuals'!P55*'3.deposits individuals'!Q55+'4.deposits legal entities'!P55*'4.deposits legal entities'!Q55)/('3.deposits individuals'!P55+'4.deposits legal entities'!P55)</f>
        <v>19.293528816986854</v>
      </c>
      <c r="R55" s="30"/>
      <c r="S55" s="31"/>
    </row>
    <row r="56" spans="1:19" ht="14.25" customHeight="1" thickBot="1" x14ac:dyDescent="0.25">
      <c r="A56" s="32" t="s">
        <v>29</v>
      </c>
      <c r="B56" s="33">
        <f>'3.deposits individuals'!B56+'4.deposits legal entities'!B56</f>
        <v>649828.79999999993</v>
      </c>
      <c r="C56" s="34">
        <f>('3.deposits individuals'!B56*'3.deposits individuals'!C56+'4.deposits legal entities'!B56*'4.deposits legal entities'!C56)/('3.deposits individuals'!B56+'4.deposits legal entities'!B56)</f>
        <v>8.6438739941966265</v>
      </c>
      <c r="D56" s="35">
        <f>'3.deposits individuals'!D56+'4.deposits legal entities'!D56</f>
        <v>451489.39999999997</v>
      </c>
      <c r="E56" s="34">
        <f>('3.deposits individuals'!D56*'3.deposits individuals'!E56+'4.deposits legal entities'!D56*'4.deposits legal entities'!E56)/('3.deposits individuals'!D56+'4.deposits legal entities'!D56)</f>
        <v>2.932039015755409</v>
      </c>
      <c r="F56" s="35">
        <f t="shared" si="0"/>
        <v>198339.4</v>
      </c>
      <c r="G56" s="34">
        <f t="shared" si="1"/>
        <v>21.645995344344087</v>
      </c>
      <c r="H56" s="35">
        <f>'3.deposits individuals'!H56+'4.deposits legal entities'!H56</f>
        <v>27311.599999999999</v>
      </c>
      <c r="I56" s="34">
        <f>('3.deposits individuals'!H56*'3.deposits individuals'!I56+'4.deposits legal entities'!H56*'4.deposits legal entities'!I56)/('3.deposits individuals'!H56+'4.deposits legal entities'!H56)</f>
        <v>11.857574583693378</v>
      </c>
      <c r="J56" s="35">
        <f>'3.deposits individuals'!J56+'4.deposits legal entities'!J56</f>
        <v>67415.199999999997</v>
      </c>
      <c r="K56" s="34">
        <f>('3.deposits individuals'!J56*'3.deposits individuals'!K56+'4.deposits legal entities'!J56*'4.deposits legal entities'!K56)/('3.deposits individuals'!J56+'4.deposits legal entities'!J56)</f>
        <v>16.824986471893578</v>
      </c>
      <c r="L56" s="35">
        <f>'3.deposits individuals'!L56+'4.deposits legal entities'!L56</f>
        <v>84184</v>
      </c>
      <c r="M56" s="34">
        <f>('3.deposits individuals'!L56*'3.deposits individuals'!M56+'4.deposits legal entities'!L56*'4.deposits legal entities'!M56)/('3.deposits individuals'!L56+'4.deposits legal entities'!L56)</f>
        <v>26.156652558680989</v>
      </c>
      <c r="N56" s="35">
        <f>'3.deposits individuals'!N56+'4.deposits legal entities'!N56</f>
        <v>18892.199999999997</v>
      </c>
      <c r="O56" s="34">
        <f>('3.deposits individuals'!N56*'3.deposits individuals'!O56+'4.deposits legal entities'!N56*'4.deposits legal entities'!O56)/('3.deposits individuals'!N56+'4.deposits legal entities'!N56)</f>
        <v>32.779884185007568</v>
      </c>
      <c r="P56" s="35">
        <f>'3.deposits individuals'!P56+'4.deposits legal entities'!P56</f>
        <v>536.4</v>
      </c>
      <c r="Q56" s="34">
        <f>('3.deposits individuals'!P56*'3.deposits individuals'!Q56+'4.deposits legal entities'!P56*'4.deposits legal entities'!Q56)/('3.deposits individuals'!P56+'4.deposits legal entities'!P56)</f>
        <v>25.892617449664431</v>
      </c>
      <c r="R56" s="35"/>
      <c r="S56" s="34"/>
    </row>
    <row r="57" spans="1:19" ht="14.25" customHeight="1" x14ac:dyDescent="0.2">
      <c r="A57" s="26" t="s">
        <v>33</v>
      </c>
      <c r="B57" s="27">
        <f>'3.deposits individuals'!B57+'4.deposits legal entities'!B57</f>
        <v>533360.39999999991</v>
      </c>
      <c r="C57" s="28">
        <f>('3.deposits individuals'!B57*'3.deposits individuals'!C57+'4.deposits legal entities'!B57*'4.deposits legal entities'!C57)/('3.deposits individuals'!B57+'4.deposits legal entities'!B57)</f>
        <v>11.365518990536232</v>
      </c>
      <c r="D57" s="29">
        <f>'3.deposits individuals'!D57+'4.deposits legal entities'!D57</f>
        <v>329026.09999999998</v>
      </c>
      <c r="E57" s="28">
        <f>('3.deposits individuals'!D57*'3.deposits individuals'!E57+'4.deposits legal entities'!D57*'4.deposits legal entities'!E57)/('3.deposits individuals'!D57+'4.deposits legal entities'!D57)</f>
        <v>4.5580461124512626</v>
      </c>
      <c r="F57" s="29">
        <f t="shared" si="0"/>
        <v>204334.30000000002</v>
      </c>
      <c r="G57" s="28">
        <f t="shared" si="1"/>
        <v>22.327145364238891</v>
      </c>
      <c r="H57" s="29">
        <f>'3.deposits individuals'!H57+'4.deposits legal entities'!H57</f>
        <v>30630</v>
      </c>
      <c r="I57" s="28">
        <f>('3.deposits individuals'!H57*'3.deposits individuals'!I57+'4.deposits legal entities'!H57*'4.deposits legal entities'!I57)/('3.deposits individuals'!H57+'4.deposits legal entities'!H57)</f>
        <v>18.667361736859288</v>
      </c>
      <c r="J57" s="29">
        <f>'3.deposits individuals'!J57+'4.deposits legal entities'!J57</f>
        <v>69330.8</v>
      </c>
      <c r="K57" s="28">
        <f>('3.deposits individuals'!J57*'3.deposits individuals'!K57+'4.deposits legal entities'!J57*'4.deposits legal entities'!K57)/('3.deposits individuals'!J57+'4.deposits legal entities'!J57)</f>
        <v>14.815477911692925</v>
      </c>
      <c r="L57" s="29">
        <f>'3.deposits individuals'!L57+'4.deposits legal entities'!L57</f>
        <v>60567.3</v>
      </c>
      <c r="M57" s="28">
        <f>('3.deposits individuals'!L57*'3.deposits individuals'!M57+'4.deposits legal entities'!L57*'4.deposits legal entities'!M57)/('3.deposits individuals'!L57+'4.deposits legal entities'!L57)</f>
        <v>22.276837914188018</v>
      </c>
      <c r="N57" s="29">
        <f>'3.deposits individuals'!N57+'4.deposits legal entities'!N57</f>
        <v>42899.6</v>
      </c>
      <c r="O57" s="28">
        <f>('3.deposits individuals'!N57*'3.deposits individuals'!O57+'4.deposits legal entities'!N57*'4.deposits legal entities'!O57)/('3.deposits individuals'!N57+'4.deposits legal entities'!N57)</f>
        <v>37.074375238929967</v>
      </c>
      <c r="P57" s="29">
        <f>'3.deposits individuals'!P57+'4.deposits legal entities'!P57</f>
        <v>906.6</v>
      </c>
      <c r="Q57" s="28">
        <f>('3.deposits individuals'!P57*'3.deposits individuals'!Q57+'4.deposits legal entities'!P57*'4.deposits legal entities'!Q57)/('3.deposits individuals'!P57+'4.deposits legal entities'!P57)</f>
        <v>25.951467019633796</v>
      </c>
      <c r="R57" s="30"/>
      <c r="S57" s="31"/>
    </row>
    <row r="58" spans="1:19" ht="14.25" customHeight="1" x14ac:dyDescent="0.2">
      <c r="A58" s="26" t="s">
        <v>19</v>
      </c>
      <c r="B58" s="27">
        <f>'3.deposits individuals'!B58+'4.deposits legal entities'!B58</f>
        <v>681482.8</v>
      </c>
      <c r="C58" s="28">
        <f>('3.deposits individuals'!B58*'3.deposits individuals'!C58+'4.deposits legal entities'!B58*'4.deposits legal entities'!C58)/('3.deposits individuals'!B58+'4.deposits legal entities'!B58)</f>
        <v>13.399089891923902</v>
      </c>
      <c r="D58" s="29">
        <f>'3.deposits individuals'!D58+'4.deposits legal entities'!D58</f>
        <v>326536.5</v>
      </c>
      <c r="E58" s="28">
        <f>('3.deposits individuals'!D58*'3.deposits individuals'!E58+'4.deposits legal entities'!D58*'4.deposits legal entities'!E58)/('3.deposits individuals'!D58+'4.deposits legal entities'!D58)</f>
        <v>0.5635559179448546</v>
      </c>
      <c r="F58" s="29">
        <f t="shared" si="0"/>
        <v>354946.3</v>
      </c>
      <c r="G58" s="28">
        <f t="shared" si="1"/>
        <v>25.207271409787907</v>
      </c>
      <c r="H58" s="29">
        <f>'3.deposits individuals'!H58+'4.deposits legal entities'!H58</f>
        <v>44573.3</v>
      </c>
      <c r="I58" s="28">
        <f>('3.deposits individuals'!H58*'3.deposits individuals'!I58+'4.deposits legal entities'!H58*'4.deposits legal entities'!I58)/('3.deposits individuals'!H58+'4.deposits legal entities'!H58)</f>
        <v>10.406798217767138</v>
      </c>
      <c r="J58" s="29">
        <f>'3.deposits individuals'!J58+'4.deposits legal entities'!J58</f>
        <v>89842.5</v>
      </c>
      <c r="K58" s="28">
        <f>('3.deposits individuals'!J58*'3.deposits individuals'!K58+'4.deposits legal entities'!J58*'4.deposits legal entities'!K58)/('3.deposits individuals'!J58+'4.deposits legal entities'!J58)</f>
        <v>18.488481019562013</v>
      </c>
      <c r="L58" s="29">
        <f>'3.deposits individuals'!L58+'4.deposits legal entities'!L58</f>
        <v>66644.700000000012</v>
      </c>
      <c r="M58" s="28">
        <f>('3.deposits individuals'!L58*'3.deposits individuals'!M58+'4.deposits legal entities'!L58*'4.deposits legal entities'!M58)/('3.deposits individuals'!L58+'4.deposits legal entities'!L58)</f>
        <v>17.547637801655643</v>
      </c>
      <c r="N58" s="29">
        <f>'3.deposits individuals'!N58+'4.deposits legal entities'!N58</f>
        <v>140483.5</v>
      </c>
      <c r="O58" s="28">
        <f>('3.deposits individuals'!N58*'3.deposits individuals'!O58+'4.deposits legal entities'!N58*'4.deposits legal entities'!O58)/('3.deposits individuals'!N58+'4.deposits legal entities'!N58)</f>
        <v>36.669524663038715</v>
      </c>
      <c r="P58" s="29">
        <f>'3.deposits individuals'!P58+'4.deposits legal entities'!P58</f>
        <v>13402.300000000001</v>
      </c>
      <c r="Q58" s="28">
        <f>('3.deposits individuals'!P58*'3.deposits individuals'!Q58+'4.deposits legal entities'!P58*'4.deposits legal entities'!Q58)/('3.deposits individuals'!P58+'4.deposits legal entities'!P58)</f>
        <v>37.4108026234303</v>
      </c>
      <c r="R58" s="30"/>
      <c r="S58" s="31"/>
    </row>
    <row r="59" spans="1:19" ht="14.25" customHeight="1" x14ac:dyDescent="0.2">
      <c r="A59" s="26" t="s">
        <v>20</v>
      </c>
      <c r="B59" s="27">
        <f>'3.deposits individuals'!B59+'4.deposits legal entities'!B59</f>
        <v>530795.60000000009</v>
      </c>
      <c r="C59" s="28">
        <f>('3.deposits individuals'!B59*'3.deposits individuals'!C59+'4.deposits legal entities'!B59*'4.deposits legal entities'!C59)/('3.deposits individuals'!B59+'4.deposits legal entities'!B59)</f>
        <v>7.763849960323709</v>
      </c>
      <c r="D59" s="29">
        <f>'3.deposits individuals'!D59+'4.deposits legal entities'!D59</f>
        <v>350728.9</v>
      </c>
      <c r="E59" s="28">
        <f>('3.deposits individuals'!D59*'3.deposits individuals'!E59+'4.deposits legal entities'!D59*'4.deposits legal entities'!E59)/('3.deposits individuals'!D59+'4.deposits legal entities'!D59)</f>
        <v>1.4335148144335979</v>
      </c>
      <c r="F59" s="29">
        <f t="shared" si="0"/>
        <v>180066.69999999998</v>
      </c>
      <c r="G59" s="28">
        <f t="shared" si="1"/>
        <v>20.093900338041404</v>
      </c>
      <c r="H59" s="29">
        <f>'3.deposits individuals'!H59+'4.deposits legal entities'!H59</f>
        <v>16640.400000000001</v>
      </c>
      <c r="I59" s="28">
        <f>('3.deposits individuals'!H59*'3.deposits individuals'!I59+'4.deposits legal entities'!H59*'4.deposits legal entities'!I59)/('3.deposits individuals'!H59+'4.deposits legal entities'!H59)</f>
        <v>10.504697002475902</v>
      </c>
      <c r="J59" s="29">
        <f>'3.deposits individuals'!J59+'4.deposits legal entities'!J59</f>
        <v>85039.799999999988</v>
      </c>
      <c r="K59" s="28">
        <f>('3.deposits individuals'!J59*'3.deposits individuals'!K59+'4.deposits legal entities'!J59*'4.deposits legal entities'!K59)/('3.deposits individuals'!J59+'4.deposits legal entities'!J59)</f>
        <v>17.56467604580444</v>
      </c>
      <c r="L59" s="29">
        <f>'3.deposits individuals'!L59+'4.deposits legal entities'!L59</f>
        <v>53974.8</v>
      </c>
      <c r="M59" s="28">
        <f>('3.deposits individuals'!L59*'3.deposits individuals'!M59+'4.deposits legal entities'!L59*'4.deposits legal entities'!M59)/('3.deposits individuals'!L59+'4.deposits legal entities'!L59)</f>
        <v>21.458906674966837</v>
      </c>
      <c r="N59" s="29">
        <f>'3.deposits individuals'!N59+'4.deposits legal entities'!N59</f>
        <v>23748.9</v>
      </c>
      <c r="O59" s="28">
        <f>('3.deposits individuals'!N59*'3.deposits individuals'!O59+'4.deposits legal entities'!N59*'4.deposits legal entities'!O59)/('3.deposits individuals'!N59+'4.deposits legal entities'!N59)</f>
        <v>32.535352374215215</v>
      </c>
      <c r="P59" s="29">
        <f>'3.deposits individuals'!P59+'4.deposits legal entities'!P59</f>
        <v>662.8</v>
      </c>
      <c r="Q59" s="28">
        <f>('3.deposits individuals'!P59*'3.deposits individuals'!Q59+'4.deposits legal entities'!P59*'4.deposits legal entities'!Q59)/('3.deposits individuals'!P59+'4.deposits legal entities'!P59)</f>
        <v>28.401327700663856</v>
      </c>
      <c r="R59" s="29"/>
      <c r="S59" s="28"/>
    </row>
    <row r="60" spans="1:19" ht="14.25" customHeight="1" x14ac:dyDescent="0.2">
      <c r="A60" s="26" t="s">
        <v>21</v>
      </c>
      <c r="B60" s="27">
        <f>'3.deposits individuals'!B60+'4.deposits legal entities'!B60</f>
        <v>553780.9</v>
      </c>
      <c r="C60" s="28">
        <f>('3.deposits individuals'!B60*'3.deposits individuals'!C60+'4.deposits legal entities'!B60*'4.deposits legal entities'!C60)/('3.deposits individuals'!B60+'4.deposits legal entities'!B60)</f>
        <v>11.341643559754409</v>
      </c>
      <c r="D60" s="29">
        <f>'3.deposits individuals'!D60+'4.deposits legal entities'!D60</f>
        <v>309884</v>
      </c>
      <c r="E60" s="28">
        <f>('3.deposits individuals'!D60*'3.deposits individuals'!E60+'4.deposits legal entities'!D60*'4.deposits legal entities'!E60)/('3.deposits individuals'!D60+'4.deposits legal entities'!D60)</f>
        <v>2.6507719469220743</v>
      </c>
      <c r="F60" s="29">
        <f t="shared" si="0"/>
        <v>243896.9</v>
      </c>
      <c r="G60" s="28">
        <f t="shared" si="1"/>
        <v>22.383858769832667</v>
      </c>
      <c r="H60" s="29">
        <f>'3.deposits individuals'!H60+'4.deposits legal entities'!H60</f>
        <v>27853.399999999998</v>
      </c>
      <c r="I60" s="28">
        <f>('3.deposits individuals'!H60*'3.deposits individuals'!I60+'4.deposits legal entities'!H60*'4.deposits legal entities'!I60)/('3.deposits individuals'!H60+'4.deposits legal entities'!H60)</f>
        <v>9.0903426511664662</v>
      </c>
      <c r="J60" s="29">
        <f>'3.deposits individuals'!J60+'4.deposits legal entities'!J60</f>
        <v>48804.9</v>
      </c>
      <c r="K60" s="28">
        <f>('3.deposits individuals'!J60*'3.deposits individuals'!K60+'4.deposits legal entities'!J60*'4.deposits legal entities'!K60)/('3.deposits individuals'!J60+'4.deposits legal entities'!J60)</f>
        <v>16.639785759216799</v>
      </c>
      <c r="L60" s="29">
        <f>'3.deposits individuals'!L60+'4.deposits legal entities'!L60</f>
        <v>92914.5</v>
      </c>
      <c r="M60" s="28">
        <f>('3.deposits individuals'!L60*'3.deposits individuals'!M60+'4.deposits legal entities'!L60*'4.deposits legal entities'!M60)/('3.deposits individuals'!L60+'4.deposits legal entities'!L60)</f>
        <v>20.066461467262915</v>
      </c>
      <c r="N60" s="29">
        <f>'3.deposits individuals'!N60+'4.deposits legal entities'!N60</f>
        <v>73756</v>
      </c>
      <c r="O60" s="28">
        <f>('3.deposits individuals'!N60*'3.deposits individuals'!O60+'4.deposits legal entities'!N60*'4.deposits legal entities'!O60)/('3.deposits individuals'!N60+'4.deposits legal entities'!N60)</f>
        <v>34.009459542274527</v>
      </c>
      <c r="P60" s="29">
        <f>'3.deposits individuals'!P60+'4.deposits legal entities'!P60</f>
        <v>568.1</v>
      </c>
      <c r="Q60" s="28">
        <f>('3.deposits individuals'!P60*'3.deposits individuals'!Q60+'4.deposits legal entities'!P60*'4.deposits legal entities'!Q60)/('3.deposits individuals'!P60+'4.deposits legal entities'!P60)</f>
        <v>37.294141876430203</v>
      </c>
      <c r="R60" s="30"/>
      <c r="S60" s="31"/>
    </row>
    <row r="61" spans="1:19" ht="14.25" customHeight="1" x14ac:dyDescent="0.2">
      <c r="A61" s="26" t="s">
        <v>22</v>
      </c>
      <c r="B61" s="27">
        <f>'3.deposits individuals'!B61+'4.deposits legal entities'!B61</f>
        <v>557394.4</v>
      </c>
      <c r="C61" s="28">
        <f>('3.deposits individuals'!B61*'3.deposits individuals'!C61+'4.deposits legal entities'!B61*'4.deposits legal entities'!C61)/('3.deposits individuals'!B61+'4.deposits legal entities'!B61)</f>
        <v>10.375847254654872</v>
      </c>
      <c r="D61" s="29">
        <f>'3.deposits individuals'!D61+'4.deposits legal entities'!D61</f>
        <v>301981.09999999998</v>
      </c>
      <c r="E61" s="28">
        <f>('3.deposits individuals'!D61*'3.deposits individuals'!E61+'4.deposits legal entities'!D61*'4.deposits legal entities'!E61)/('3.deposits individuals'!D61+'4.deposits legal entities'!D61)</f>
        <v>2.4145240546511024</v>
      </c>
      <c r="F61" s="29">
        <f t="shared" si="0"/>
        <v>255413.3</v>
      </c>
      <c r="G61" s="28">
        <f t="shared" si="1"/>
        <v>19.78870530626244</v>
      </c>
      <c r="H61" s="29">
        <f>'3.deposits individuals'!H61+'4.deposits legal entities'!H61</f>
        <v>31584.300000000003</v>
      </c>
      <c r="I61" s="28">
        <f>('3.deposits individuals'!H61*'3.deposits individuals'!I61+'4.deposits legal entities'!H61*'4.deposits legal entities'!I61)/('3.deposits individuals'!H61+'4.deposits legal entities'!H61)</f>
        <v>11.13487143929104</v>
      </c>
      <c r="J61" s="29">
        <f>'3.deposits individuals'!J61+'4.deposits legal entities'!J61</f>
        <v>62271.199999999997</v>
      </c>
      <c r="K61" s="28">
        <f>('3.deposits individuals'!J61*'3.deposits individuals'!K61+'4.deposits legal entities'!J61*'4.deposits legal entities'!K61)/('3.deposits individuals'!J61+'4.deposits legal entities'!J61)</f>
        <v>18.724403014555683</v>
      </c>
      <c r="L61" s="29">
        <f>'3.deposits individuals'!L61+'4.deposits legal entities'!L61</f>
        <v>107234.29999999999</v>
      </c>
      <c r="M61" s="28">
        <f>('3.deposits individuals'!L61*'3.deposits individuals'!M61+'4.deposits legal entities'!L61*'4.deposits legal entities'!M61)/('3.deposits individuals'!L61+'4.deposits legal entities'!L61)</f>
        <v>16.941014097168537</v>
      </c>
      <c r="N61" s="29">
        <f>'3.deposits individuals'!N61+'4.deposits legal entities'!N61</f>
        <v>52346.9</v>
      </c>
      <c r="O61" s="28">
        <f>('3.deposits individuals'!N61*'3.deposits individuals'!O61+'4.deposits legal entities'!N61*'4.deposits legal entities'!O61)/('3.deposits individuals'!N61+'4.deposits legal entities'!N61)</f>
        <v>31.659154066429917</v>
      </c>
      <c r="P61" s="29">
        <f>'3.deposits individuals'!P61+'4.deposits legal entities'!P61</f>
        <v>1976.6</v>
      </c>
      <c r="Q61" s="28">
        <f>('3.deposits individuals'!P61*'3.deposits individuals'!Q61+'4.deposits legal entities'!P61*'4.deposits legal entities'!Q61)/('3.deposits individuals'!P61+'4.deposits legal entities'!P61)</f>
        <v>31.723160983507029</v>
      </c>
      <c r="R61" s="30"/>
      <c r="S61" s="31"/>
    </row>
    <row r="62" spans="1:19" ht="14.25" customHeight="1" x14ac:dyDescent="0.2">
      <c r="A62" s="26" t="s">
        <v>23</v>
      </c>
      <c r="B62" s="27">
        <f>'3.deposits individuals'!B62+'4.deposits legal entities'!B62</f>
        <v>640653.4</v>
      </c>
      <c r="C62" s="28">
        <f>('3.deposits individuals'!B62*'3.deposits individuals'!C62+'4.deposits legal entities'!B62*'4.deposits legal entities'!C62)/('3.deposits individuals'!B62+'4.deposits legal entities'!B62)</f>
        <v>6.8724102876844171</v>
      </c>
      <c r="D62" s="29">
        <f>'3.deposits individuals'!D62+'4.deposits legal entities'!D62</f>
        <v>475380.8</v>
      </c>
      <c r="E62" s="28">
        <f>('3.deposits individuals'!D62*'3.deposits individuals'!E62+'4.deposits legal entities'!D62*'4.deposits legal entities'!E62)/('3.deposits individuals'!D62+'4.deposits legal entities'!D62)</f>
        <v>1.851885052993306</v>
      </c>
      <c r="F62" s="29">
        <f t="shared" si="0"/>
        <v>165272.6</v>
      </c>
      <c r="G62" s="28">
        <f t="shared" si="1"/>
        <v>21.31316636272437</v>
      </c>
      <c r="H62" s="29">
        <f>'3.deposits individuals'!H62+'4.deposits legal entities'!H62</f>
        <v>37877.199999999997</v>
      </c>
      <c r="I62" s="28">
        <f>('3.deposits individuals'!H62*'3.deposits individuals'!I62+'4.deposits legal entities'!H62*'4.deposits legal entities'!I62)/('3.deposits individuals'!H62+'4.deposits legal entities'!H62)</f>
        <v>11.655507746084718</v>
      </c>
      <c r="J62" s="29">
        <f>'3.deposits individuals'!J62+'4.deposits legal entities'!J62</f>
        <v>40940.699999999997</v>
      </c>
      <c r="K62" s="28">
        <f>('3.deposits individuals'!J62*'3.deposits individuals'!K62+'4.deposits legal entities'!J62*'4.deposits legal entities'!K62)/('3.deposits individuals'!J62+'4.deposits legal entities'!J62)</f>
        <v>18.397412110686922</v>
      </c>
      <c r="L62" s="29">
        <f>'3.deposits individuals'!L62+'4.deposits legal entities'!L62</f>
        <v>49512.800000000003</v>
      </c>
      <c r="M62" s="28">
        <f>('3.deposits individuals'!L62*'3.deposits individuals'!M62+'4.deposits legal entities'!L62*'4.deposits legal entities'!M62)/('3.deposits individuals'!L62+'4.deposits legal entities'!L62)</f>
        <v>22.032532234088961</v>
      </c>
      <c r="N62" s="29">
        <f>'3.deposits individuals'!N62+'4.deposits legal entities'!N62</f>
        <v>29000.199999999997</v>
      </c>
      <c r="O62" s="28">
        <f>('3.deposits individuals'!N62*'3.deposits individuals'!O62+'4.deposits legal entities'!N62*'4.deposits legal entities'!O62)/('3.deposits individuals'!N62+'4.deposits legal entities'!N62)</f>
        <v>32.247195846925194</v>
      </c>
      <c r="P62" s="29">
        <f>'3.deposits individuals'!P62+'4.deposits legal entities'!P62</f>
        <v>7941.7</v>
      </c>
      <c r="Q62" s="28">
        <f>('3.deposits individuals'!P62*'3.deposits individuals'!Q62+'4.deposits legal entities'!P62*'4.deposits legal entities'!Q62)/('3.deposits individuals'!P62+'4.deposits legal entities'!P62)</f>
        <v>37.993628568190694</v>
      </c>
      <c r="R62" s="30"/>
      <c r="S62" s="31"/>
    </row>
    <row r="63" spans="1:19" ht="14.25" customHeight="1" x14ac:dyDescent="0.2">
      <c r="A63" s="26" t="s">
        <v>24</v>
      </c>
      <c r="B63" s="27">
        <f>'3.deposits individuals'!B63+'4.deposits legal entities'!B63</f>
        <v>545186.5</v>
      </c>
      <c r="C63" s="28">
        <f>('3.deposits individuals'!B63*'3.deposits individuals'!C63+'4.deposits legal entities'!B63*'4.deposits legal entities'!C63)/('3.deposits individuals'!B63+'4.deposits legal entities'!B63)</f>
        <v>6.708041706828765</v>
      </c>
      <c r="D63" s="29">
        <f>'3.deposits individuals'!D63+'4.deposits legal entities'!D63</f>
        <v>330490.8</v>
      </c>
      <c r="E63" s="28">
        <f>('3.deposits individuals'!D63*'3.deposits individuals'!E63+'4.deposits legal entities'!D63*'4.deposits legal entities'!E63)/('3.deposits individuals'!D63+'4.deposits legal entities'!D63)</f>
        <v>1.9440854087314987</v>
      </c>
      <c r="F63" s="29">
        <f t="shared" si="0"/>
        <v>214695.69999999998</v>
      </c>
      <c r="G63" s="28">
        <f t="shared" si="1"/>
        <v>14.041415072588787</v>
      </c>
      <c r="H63" s="29">
        <f>'3.deposits individuals'!H63+'4.deposits legal entities'!H63</f>
        <v>35501.5</v>
      </c>
      <c r="I63" s="28">
        <f>('3.deposits individuals'!H63*'3.deposits individuals'!I63+'4.deposits legal entities'!H63*'4.deposits legal entities'!I63)/('3.deposits individuals'!H63+'4.deposits legal entities'!H63)</f>
        <v>4.3893365632438064</v>
      </c>
      <c r="J63" s="29">
        <f>'3.deposits individuals'!J63+'4.deposits legal entities'!J63</f>
        <v>50540.2</v>
      </c>
      <c r="K63" s="28">
        <f>('3.deposits individuals'!J63*'3.deposits individuals'!K63+'4.deposits legal entities'!J63*'4.deposits legal entities'!K63)/('3.deposits individuals'!J63+'4.deposits legal entities'!J63)</f>
        <v>12.615472218155055</v>
      </c>
      <c r="L63" s="29">
        <f>'3.deposits individuals'!L63+'4.deposits legal entities'!L63</f>
        <v>94762.2</v>
      </c>
      <c r="M63" s="28">
        <f>('3.deposits individuals'!L63*'3.deposits individuals'!M63+'4.deposits legal entities'!L63*'4.deposits legal entities'!M63)/('3.deposits individuals'!L63+'4.deposits legal entities'!L63)</f>
        <v>15.349537969781197</v>
      </c>
      <c r="N63" s="29">
        <f>'3.deposits individuals'!N63+'4.deposits legal entities'!N63</f>
        <v>33201.4</v>
      </c>
      <c r="O63" s="28">
        <f>('3.deposits individuals'!N63*'3.deposits individuals'!O63+'4.deposits legal entities'!N63*'4.deposits legal entities'!O63)/('3.deposits individuals'!N63+'4.deposits legal entities'!N63)</f>
        <v>22.516708632768502</v>
      </c>
      <c r="P63" s="29">
        <f>'3.deposits individuals'!P63+'4.deposits legal entities'!P63</f>
        <v>690.40000000000009</v>
      </c>
      <c r="Q63" s="28">
        <f>('3.deposits individuals'!P63*'3.deposits individuals'!Q63+'4.deposits legal entities'!P63*'4.deposits legal entities'!Q63)/('3.deposits individuals'!P63+'4.deposits legal entities'!P63)</f>
        <v>27.625550405561992</v>
      </c>
      <c r="R63" s="30"/>
      <c r="S63" s="31"/>
    </row>
    <row r="64" spans="1:19" ht="14.25" customHeight="1" x14ac:dyDescent="0.2">
      <c r="A64" s="26" t="s">
        <v>25</v>
      </c>
      <c r="B64" s="27">
        <f>'3.deposits individuals'!B64+'4.deposits legal entities'!B64</f>
        <v>661804.89999999991</v>
      </c>
      <c r="C64" s="28">
        <f>('3.deposits individuals'!B64*'3.deposits individuals'!C64+'4.deposits legal entities'!B64*'4.deposits legal entities'!C64)/('3.deposits individuals'!B64+'4.deposits legal entities'!B64)</f>
        <v>4.5097625372674042</v>
      </c>
      <c r="D64" s="29">
        <f>'3.deposits individuals'!D64+'4.deposits legal entities'!D64</f>
        <v>428191.49999999994</v>
      </c>
      <c r="E64" s="28">
        <f>('3.deposits individuals'!D64*'3.deposits individuals'!E64+'4.deposits legal entities'!D64*'4.deposits legal entities'!E64)/('3.deposits individuals'!D64+'4.deposits legal entities'!D64)</f>
        <v>0.89876828942190612</v>
      </c>
      <c r="F64" s="29">
        <f t="shared" si="0"/>
        <v>233613.39999999997</v>
      </c>
      <c r="G64" s="28">
        <f t="shared" si="1"/>
        <v>11.128377066555259</v>
      </c>
      <c r="H64" s="29">
        <f>'3.deposits individuals'!H64+'4.deposits legal entities'!H64</f>
        <v>45334.400000000001</v>
      </c>
      <c r="I64" s="28">
        <f>('3.deposits individuals'!H64*'3.deposits individuals'!I64+'4.deposits legal entities'!H64*'4.deposits legal entities'!I64)/('3.deposits individuals'!H64+'4.deposits legal entities'!H64)</f>
        <v>6.0218242658996255</v>
      </c>
      <c r="J64" s="29">
        <f>'3.deposits individuals'!J64+'4.deposits legal entities'!J64</f>
        <v>65683.100000000006</v>
      </c>
      <c r="K64" s="28">
        <f>('3.deposits individuals'!J64*'3.deposits individuals'!K64+'4.deposits legal entities'!J64*'4.deposits legal entities'!K64)/('3.deposits individuals'!J64+'4.deposits legal entities'!J64)</f>
        <v>10.109619643409033</v>
      </c>
      <c r="L64" s="29">
        <f>'3.deposits individuals'!L64+'4.deposits legal entities'!L64</f>
        <v>80460.599999999991</v>
      </c>
      <c r="M64" s="28">
        <f>('3.deposits individuals'!L64*'3.deposits individuals'!M64+'4.deposits legal entities'!L64*'4.deposits legal entities'!M64)/('3.deposits individuals'!L64+'4.deposits legal entities'!L64)</f>
        <v>10.981921362753946</v>
      </c>
      <c r="N64" s="29">
        <f>'3.deposits individuals'!N64+'4.deposits legal entities'!N64</f>
        <v>41107.800000000003</v>
      </c>
      <c r="O64" s="28">
        <f>('3.deposits individuals'!N64*'3.deposits individuals'!O64+'4.deposits legal entities'!N64*'4.deposits legal entities'!O64)/('3.deposits individuals'!N64+'4.deposits legal entities'!N64)</f>
        <v>18.269376444373087</v>
      </c>
      <c r="P64" s="29">
        <f>'3.deposits individuals'!P64+'4.deposits legal entities'!P64</f>
        <v>1027.5</v>
      </c>
      <c r="Q64" s="28">
        <f>('3.deposits individuals'!P64*'3.deposits individuals'!Q64+'4.deposits legal entities'!P64*'4.deposits legal entities'!Q64)/('3.deposits individuals'!P64+'4.deposits legal entities'!P64)</f>
        <v>27.33352798053528</v>
      </c>
      <c r="R64" s="30"/>
      <c r="S64" s="31"/>
    </row>
    <row r="65" spans="1:19" ht="14.25" customHeight="1" x14ac:dyDescent="0.2">
      <c r="A65" s="26" t="s">
        <v>26</v>
      </c>
      <c r="B65" s="27">
        <f>'3.deposits individuals'!B65+'4.deposits legal entities'!B65</f>
        <v>765458.89999999991</v>
      </c>
      <c r="C65" s="28">
        <f>('3.deposits individuals'!B65*'3.deposits individuals'!C65+'4.deposits legal entities'!B65*'4.deposits legal entities'!C65)/('3.deposits individuals'!B65+'4.deposits legal entities'!B65)</f>
        <v>3.3735412665526527</v>
      </c>
      <c r="D65" s="29">
        <f>'3.deposits individuals'!D65+'4.deposits legal entities'!D65</f>
        <v>545313.89999999991</v>
      </c>
      <c r="E65" s="28">
        <f>('3.deposits individuals'!D65*'3.deposits individuals'!E65+'4.deposits legal entities'!D65*'4.deposits legal entities'!E65)/('3.deposits individuals'!D65+'4.deposits legal entities'!D65)</f>
        <v>0.37256175204776554</v>
      </c>
      <c r="F65" s="29">
        <f t="shared" si="0"/>
        <v>220145</v>
      </c>
      <c r="G65" s="28">
        <f t="shared" si="1"/>
        <v>10.807168389016329</v>
      </c>
      <c r="H65" s="29">
        <f>'3.deposits individuals'!H65+'4.deposits legal entities'!H65</f>
        <v>28888.2</v>
      </c>
      <c r="I65" s="28">
        <f>('3.deposits individuals'!H65*'3.deposits individuals'!I65+'4.deposits legal entities'!H65*'4.deposits legal entities'!I65)/('3.deposits individuals'!H65+'4.deposits legal entities'!H65)</f>
        <v>5.6530833696803544</v>
      </c>
      <c r="J65" s="29">
        <f>'3.deposits individuals'!J65+'4.deposits legal entities'!J65</f>
        <v>36072.800000000003</v>
      </c>
      <c r="K65" s="28">
        <f>('3.deposits individuals'!J65*'3.deposits individuals'!K65+'4.deposits legal entities'!J65*'4.deposits legal entities'!K65)/('3.deposits individuals'!J65+'4.deposits legal entities'!J65)</f>
        <v>11.622818023552371</v>
      </c>
      <c r="L65" s="29">
        <f>'3.deposits individuals'!L65+'4.deposits legal entities'!L65</f>
        <v>67261.3</v>
      </c>
      <c r="M65" s="28">
        <f>('3.deposits individuals'!L65*'3.deposits individuals'!M65+'4.deposits legal entities'!L65*'4.deposits legal entities'!M65)/('3.deposits individuals'!L65+'4.deposits legal entities'!L65)</f>
        <v>13.218912569337791</v>
      </c>
      <c r="N65" s="29">
        <f>'3.deposits individuals'!N65+'4.deposits legal entities'!N65</f>
        <v>22326.2</v>
      </c>
      <c r="O65" s="28">
        <f>('3.deposits individuals'!N65*'3.deposits individuals'!O65+'4.deposits legal entities'!N65*'4.deposits legal entities'!O65)/('3.deposits individuals'!N65+'4.deposits legal entities'!N65)</f>
        <v>21.655672617821214</v>
      </c>
      <c r="P65" s="29">
        <f>'3.deposits individuals'!P65+'4.deposits legal entities'!P65</f>
        <v>65596.5</v>
      </c>
      <c r="Q65" s="28">
        <f>('3.deposits individuals'!P65*'3.deposits individuals'!Q65+'4.deposits legal entities'!P65*'4.deposits legal entities'!Q65)/('3.deposits individuals'!P65+'4.deposits legal entities'!P65)</f>
        <v>6.4631340086742428</v>
      </c>
      <c r="R65" s="30"/>
      <c r="S65" s="31"/>
    </row>
    <row r="66" spans="1:19" ht="14.25" customHeight="1" x14ac:dyDescent="0.2">
      <c r="A66" s="26" t="s">
        <v>27</v>
      </c>
      <c r="B66" s="27">
        <f>'3.deposits individuals'!B66+'4.deposits legal entities'!B66</f>
        <v>692864.70000000019</v>
      </c>
      <c r="C66" s="28">
        <f>('3.deposits individuals'!B66*'3.deposits individuals'!C66+'4.deposits legal entities'!B66*'4.deposits legal entities'!C66)/('3.deposits individuals'!B66+'4.deposits legal entities'!B66)</f>
        <v>5.5268581990105696</v>
      </c>
      <c r="D66" s="29">
        <f>'3.deposits individuals'!D66+'4.deposits legal entities'!D66</f>
        <v>475780.4</v>
      </c>
      <c r="E66" s="28">
        <f>('3.deposits individuals'!D66*'3.deposits individuals'!E66+'4.deposits legal entities'!D66*'4.deposits legal entities'!E66)/('3.deposits individuals'!D66+'4.deposits legal entities'!D66)</f>
        <v>1.3408086503773586</v>
      </c>
      <c r="F66" s="29">
        <f t="shared" si="0"/>
        <v>217084.30000000002</v>
      </c>
      <c r="G66" s="28">
        <f t="shared" si="1"/>
        <v>14.701360125997136</v>
      </c>
      <c r="H66" s="29">
        <f>'3.deposits individuals'!H66+'4.deposits legal entities'!H66</f>
        <v>11181.9</v>
      </c>
      <c r="I66" s="28">
        <f>('3.deposits individuals'!H66*'3.deposits individuals'!I66+'4.deposits legal entities'!H66*'4.deposits legal entities'!I66)/('3.deposits individuals'!H66+'4.deposits legal entities'!H66)</f>
        <v>9.3222131301478282</v>
      </c>
      <c r="J66" s="29">
        <f>'3.deposits individuals'!J66+'4.deposits legal entities'!J66</f>
        <v>40176.699999999997</v>
      </c>
      <c r="K66" s="28">
        <f>('3.deposits individuals'!J66*'3.deposits individuals'!K66+'4.deposits legal entities'!J66*'4.deposits legal entities'!K66)/('3.deposits individuals'!J66+'4.deposits legal entities'!J66)</f>
        <v>10.68000012445024</v>
      </c>
      <c r="L66" s="29">
        <f>'3.deposits individuals'!L66+'4.deposits legal entities'!L66</f>
        <v>56927</v>
      </c>
      <c r="M66" s="28">
        <f>('3.deposits individuals'!L66*'3.deposits individuals'!M66+'4.deposits legal entities'!L66*'4.deposits legal entities'!M66)/('3.deposits individuals'!L66+'4.deposits legal entities'!L66)</f>
        <v>15.054076097458148</v>
      </c>
      <c r="N66" s="29">
        <f>'3.deposits individuals'!N66+'4.deposits legal entities'!N66</f>
        <v>48565.3</v>
      </c>
      <c r="O66" s="28">
        <f>('3.deposits individuals'!N66*'3.deposits individuals'!O66+'4.deposits legal entities'!N66*'4.deposits legal entities'!O66)/('3.deposits individuals'!N66+'4.deposits legal entities'!N66)</f>
        <v>21.807438438555923</v>
      </c>
      <c r="P66" s="29">
        <f>'3.deposits individuals'!P66+'4.deposits legal entities'!P66</f>
        <v>60233.4</v>
      </c>
      <c r="Q66" s="28">
        <f>('3.deposits individuals'!P66*'3.deposits individuals'!Q66+'4.deposits legal entities'!P66*'4.deposits legal entities'!Q66)/('3.deposits individuals'!P66+'4.deposits legal entities'!P66)</f>
        <v>12.319395484897086</v>
      </c>
      <c r="R66" s="29"/>
      <c r="S66" s="28"/>
    </row>
    <row r="67" spans="1:19" ht="14.25" customHeight="1" x14ac:dyDescent="0.2">
      <c r="A67" s="26" t="s">
        <v>28</v>
      </c>
      <c r="B67" s="27">
        <f>'3.deposits individuals'!B67+'4.deposits legal entities'!B67</f>
        <v>863102.10000000009</v>
      </c>
      <c r="C67" s="28">
        <f>('3.deposits individuals'!B67*'3.deposits individuals'!C67+'4.deposits legal entities'!B67*'4.deposits legal entities'!C67)/('3.deposits individuals'!B67+'4.deposits legal entities'!B67)</f>
        <v>5.283426978106065</v>
      </c>
      <c r="D67" s="29">
        <f>'3.deposits individuals'!D67+'4.deposits legal entities'!D67</f>
        <v>598573.70000000007</v>
      </c>
      <c r="E67" s="28">
        <f>('3.deposits individuals'!D67*'3.deposits individuals'!E67+'4.deposits legal entities'!D67*'4.deposits legal entities'!E67)/('3.deposits individuals'!D67+'4.deposits legal entities'!D67)</f>
        <v>1.4210407941411392</v>
      </c>
      <c r="F67" s="29">
        <f t="shared" si="0"/>
        <v>264528.40000000002</v>
      </c>
      <c r="G67" s="28">
        <f t="shared" si="1"/>
        <v>14.023217446595524</v>
      </c>
      <c r="H67" s="29">
        <f>'3.deposits individuals'!H67+'4.deposits legal entities'!H67</f>
        <v>30472.7</v>
      </c>
      <c r="I67" s="28">
        <f>('3.deposits individuals'!H67*'3.deposits individuals'!I67+'4.deposits legal entities'!H67*'4.deposits legal entities'!I67)/('3.deposits individuals'!H67+'4.deposits legal entities'!H67)</f>
        <v>9.4573894994536083</v>
      </c>
      <c r="J67" s="29">
        <f>'3.deposits individuals'!J67+'4.deposits legal entities'!J67</f>
        <v>64929.7</v>
      </c>
      <c r="K67" s="28">
        <f>('3.deposits individuals'!J67*'3.deposits individuals'!K67+'4.deposits legal entities'!J67*'4.deposits legal entities'!K67)/('3.deposits individuals'!J67+'4.deposits legal entities'!J67)</f>
        <v>11.183398598792232</v>
      </c>
      <c r="L67" s="29">
        <f>'3.deposits individuals'!L67+'4.deposits legal entities'!L67</f>
        <v>60714.8</v>
      </c>
      <c r="M67" s="28">
        <f>('3.deposits individuals'!L67*'3.deposits individuals'!M67+'4.deposits legal entities'!L67*'4.deposits legal entities'!M67)/('3.deposits individuals'!L67+'4.deposits legal entities'!L67)</f>
        <v>17.064697849618213</v>
      </c>
      <c r="N67" s="29">
        <f>'3.deposits individuals'!N67+'4.deposits legal entities'!N67</f>
        <v>42484.1</v>
      </c>
      <c r="O67" s="28">
        <f>('3.deposits individuals'!N67*'3.deposits individuals'!O67+'4.deposits legal entities'!N67*'4.deposits legal entities'!O67)/('3.deposits individuals'!N67+'4.deposits legal entities'!N67)</f>
        <v>20.562714474356291</v>
      </c>
      <c r="P67" s="29">
        <f>'3.deposits individuals'!P67+'4.deposits legal entities'!P67</f>
        <v>65927.100000000006</v>
      </c>
      <c r="Q67" s="28">
        <f>('3.deposits individuals'!P67*'3.deposits individuals'!Q67+'4.deposits legal entities'!P67*'4.deposits legal entities'!Q67)/('3.deposits individuals'!P67+'4.deposits legal entities'!P67)</f>
        <v>11.915346344674647</v>
      </c>
      <c r="R67" s="30"/>
      <c r="S67" s="31"/>
    </row>
    <row r="68" spans="1:19" ht="14.25" customHeight="1" thickBot="1" x14ac:dyDescent="0.25">
      <c r="A68" s="32" t="s">
        <v>29</v>
      </c>
      <c r="B68" s="33">
        <f>'3.deposits individuals'!B68+'4.deposits legal entities'!B68</f>
        <v>737391</v>
      </c>
      <c r="C68" s="34">
        <f>('3.deposits individuals'!B68*'3.deposits individuals'!C68+'4.deposits legal entities'!B68*'4.deposits legal entities'!C68)/('3.deposits individuals'!B68+'4.deposits legal entities'!B68)</f>
        <v>5.4374072968072564</v>
      </c>
      <c r="D68" s="35">
        <f>'3.deposits individuals'!D68+'4.deposits legal entities'!D68</f>
        <v>545631</v>
      </c>
      <c r="E68" s="34">
        <f>('3.deposits individuals'!D68*'3.deposits individuals'!E68+'4.deposits legal entities'!D68*'4.deposits legal entities'!E68)/('3.deposits individuals'!D68+'4.deposits legal entities'!D68)</f>
        <v>2.2079282812010312</v>
      </c>
      <c r="F68" s="35">
        <f t="shared" si="0"/>
        <v>191760</v>
      </c>
      <c r="G68" s="34">
        <f t="shared" si="1"/>
        <v>14.626517980809345</v>
      </c>
      <c r="H68" s="35">
        <f>'3.deposits individuals'!H68+'4.deposits legal entities'!H68</f>
        <v>32292.600000000002</v>
      </c>
      <c r="I68" s="34">
        <f>('3.deposits individuals'!H68*'3.deposits individuals'!I68+'4.deposits legal entities'!H68*'4.deposits legal entities'!I68)/('3.deposits individuals'!H68+'4.deposits legal entities'!H68)</f>
        <v>13.325314406396512</v>
      </c>
      <c r="J68" s="35">
        <f>'3.deposits individuals'!J68+'4.deposits legal entities'!J68</f>
        <v>32934.1</v>
      </c>
      <c r="K68" s="34">
        <f>('3.deposits individuals'!J68*'3.deposits individuals'!K68+'4.deposits legal entities'!J68*'4.deposits legal entities'!K68)/('3.deposits individuals'!J68+'4.deposits legal entities'!J68)</f>
        <v>13.823240805122959</v>
      </c>
      <c r="L68" s="35">
        <f>'3.deposits individuals'!L68+'4.deposits legal entities'!L68</f>
        <v>60603.199999999997</v>
      </c>
      <c r="M68" s="34">
        <f>('3.deposits individuals'!L68*'3.deposits individuals'!M68+'4.deposits legal entities'!L68*'4.deposits legal entities'!M68)/('3.deposits individuals'!L68+'4.deposits legal entities'!L68)</f>
        <v>14.955104961454181</v>
      </c>
      <c r="N68" s="35">
        <f>'3.deposits individuals'!N68+'4.deposits legal entities'!N68</f>
        <v>44906.600000000006</v>
      </c>
      <c r="O68" s="34">
        <f>('3.deposits individuals'!N68*'3.deposits individuals'!O68+'4.deposits legal entities'!N68*'4.deposits legal entities'!O68)/('3.deposits individuals'!N68+'4.deposits legal entities'!N68)</f>
        <v>15.651227258354004</v>
      </c>
      <c r="P68" s="35">
        <f>'3.deposits individuals'!P68+'4.deposits legal entities'!P68</f>
        <v>21023.5</v>
      </c>
      <c r="Q68" s="34">
        <f>('3.deposits individuals'!P68*'3.deposits individuals'!Q68+'4.deposits legal entities'!P68*'4.deposits legal entities'!Q68)/('3.deposits individuals'!P68+'4.deposits legal entities'!P68)</f>
        <v>14.747564677622663</v>
      </c>
      <c r="R68" s="35"/>
      <c r="S68" s="34"/>
    </row>
    <row r="69" spans="1:19" ht="14.25" customHeight="1" x14ac:dyDescent="0.2">
      <c r="A69" s="26" t="s">
        <v>34</v>
      </c>
      <c r="B69" s="27">
        <f>'3.deposits individuals'!B69+'4.deposits legal entities'!B69</f>
        <v>935491.8</v>
      </c>
      <c r="C69" s="28">
        <f>('3.deposits individuals'!B69*'3.deposits individuals'!C69+'4.deposits legal entities'!B69*'4.deposits legal entities'!C69)/('3.deposits individuals'!B69+'4.deposits legal entities'!B69)</f>
        <v>4.2573875901424252</v>
      </c>
      <c r="D69" s="29">
        <f>'3.deposits individuals'!D69+'4.deposits legal entities'!D69</f>
        <v>699778.10000000009</v>
      </c>
      <c r="E69" s="28">
        <f>('3.deposits individuals'!D69*'3.deposits individuals'!E69+'4.deposits legal entities'!D69*'4.deposits legal entities'!E69)/('3.deposits individuals'!D69+'4.deposits legal entities'!D69)</f>
        <v>0.94252814142083019</v>
      </c>
      <c r="F69" s="29">
        <f t="shared" si="0"/>
        <v>235713.69999999998</v>
      </c>
      <c r="G69" s="28">
        <f t="shared" si="1"/>
        <v>14.098419514860614</v>
      </c>
      <c r="H69" s="29">
        <f>'3.deposits individuals'!H69+'4.deposits legal entities'!H69</f>
        <v>32372.5</v>
      </c>
      <c r="I69" s="28">
        <f>('3.deposits individuals'!H69*'3.deposits individuals'!I69+'4.deposits legal entities'!H69*'4.deposits legal entities'!I69)/('3.deposits individuals'!H69+'4.deposits legal entities'!H69)</f>
        <v>13.60735142482045</v>
      </c>
      <c r="J69" s="29">
        <f>'3.deposits individuals'!J69+'4.deposits legal entities'!J69</f>
        <v>45516.799999999996</v>
      </c>
      <c r="K69" s="28">
        <f>('3.deposits individuals'!J69*'3.deposits individuals'!K69+'4.deposits legal entities'!J69*'4.deposits legal entities'!K69)/('3.deposits individuals'!J69+'4.deposits legal entities'!J69)</f>
        <v>11.526447992829022</v>
      </c>
      <c r="L69" s="29">
        <f>'3.deposits individuals'!L69+'4.deposits legal entities'!L69</f>
        <v>56269.500000000007</v>
      </c>
      <c r="M69" s="28">
        <f>('3.deposits individuals'!L69*'3.deposits individuals'!M69+'4.deposits legal entities'!L69*'4.deposits legal entities'!M69)/('3.deposits individuals'!L69+'4.deposits legal entities'!L69)</f>
        <v>13.645722354028377</v>
      </c>
      <c r="N69" s="29">
        <f>'3.deposits individuals'!N69+'4.deposits legal entities'!N69</f>
        <v>64758.8</v>
      </c>
      <c r="O69" s="28">
        <f>('3.deposits individuals'!N69*'3.deposits individuals'!O69+'4.deposits legal entities'!N69*'4.deposits legal entities'!O69)/('3.deposits individuals'!N69+'4.deposits legal entities'!N69)</f>
        <v>15.81619694929492</v>
      </c>
      <c r="P69" s="29">
        <f>'3.deposits individuals'!P69+'4.deposits legal entities'!P69</f>
        <v>36796.1</v>
      </c>
      <c r="Q69" s="28">
        <f>('3.deposits individuals'!P69*'3.deposits individuals'!Q69+'4.deposits legal entities'!P69*'4.deposits legal entities'!Q69)/('3.deposits individuals'!P69+'4.deposits legal entities'!P69)</f>
        <v>15.381078619745026</v>
      </c>
      <c r="R69" s="30"/>
      <c r="S69" s="31"/>
    </row>
    <row r="70" spans="1:19" ht="14.25" customHeight="1" x14ac:dyDescent="0.2">
      <c r="A70" s="26" t="s">
        <v>19</v>
      </c>
      <c r="B70" s="27">
        <f>'3.deposits individuals'!B70+'4.deposits legal entities'!B70</f>
        <v>845105.50000000012</v>
      </c>
      <c r="C70" s="28">
        <f>('3.deposits individuals'!B70*'3.deposits individuals'!C70+'4.deposits legal entities'!B70*'4.deposits legal entities'!C70)/('3.deposits individuals'!B70+'4.deposits legal entities'!B70)</f>
        <v>3.8356908291331671</v>
      </c>
      <c r="D70" s="29">
        <f>'3.deposits individuals'!D70+'4.deposits legal entities'!D70</f>
        <v>613512</v>
      </c>
      <c r="E70" s="28">
        <f>('3.deposits individuals'!D70*'3.deposits individuals'!E70+'4.deposits legal entities'!D70*'4.deposits legal entities'!E70)/('3.deposits individuals'!D70+'4.deposits legal entities'!D70)</f>
        <v>0.66014499471892973</v>
      </c>
      <c r="F70" s="29">
        <f t="shared" si="0"/>
        <v>231593.5</v>
      </c>
      <c r="G70" s="28">
        <f t="shared" si="1"/>
        <v>12.247997201994011</v>
      </c>
      <c r="H70" s="29">
        <f>'3.deposits individuals'!H70+'4.deposits legal entities'!H70</f>
        <v>27904.300000000003</v>
      </c>
      <c r="I70" s="28">
        <f>('3.deposits individuals'!H70*'3.deposits individuals'!I70+'4.deposits legal entities'!H70*'4.deposits legal entities'!I70)/('3.deposits individuals'!H70+'4.deposits legal entities'!H70)</f>
        <v>3.7587954903007779</v>
      </c>
      <c r="J70" s="29">
        <f>'3.deposits individuals'!J70+'4.deposits legal entities'!J70</f>
        <v>75750.399999999994</v>
      </c>
      <c r="K70" s="28">
        <f>('3.deposits individuals'!J70*'3.deposits individuals'!K70+'4.deposits legal entities'!J70*'4.deposits legal entities'!K70)/('3.deposits individuals'!J70+'4.deposits legal entities'!J70)</f>
        <v>12.599845571772562</v>
      </c>
      <c r="L70" s="29">
        <f>'3.deposits individuals'!L70+'4.deposits legal entities'!L70</f>
        <v>75013.8</v>
      </c>
      <c r="M70" s="28">
        <f>('3.deposits individuals'!L70*'3.deposits individuals'!M70+'4.deposits legal entities'!L70*'4.deposits legal entities'!M70)/('3.deposits individuals'!L70+'4.deposits legal entities'!L70)</f>
        <v>10.701477928061236</v>
      </c>
      <c r="N70" s="29">
        <f>'3.deposits individuals'!N70+'4.deposits legal entities'!N70</f>
        <v>21473.1</v>
      </c>
      <c r="O70" s="28">
        <f>('3.deposits individuals'!N70*'3.deposits individuals'!O70+'4.deposits legal entities'!N70*'4.deposits legal entities'!O70)/('3.deposits individuals'!N70+'4.deposits legal entities'!N70)</f>
        <v>23.110303309722397</v>
      </c>
      <c r="P70" s="29">
        <f>'3.deposits individuals'!P70+'4.deposits legal entities'!P70</f>
        <v>31451.9</v>
      </c>
      <c r="Q70" s="28">
        <f>('3.deposits individuals'!P70*'3.deposits individuals'!Q70+'4.deposits legal entities'!P70*'4.deposits legal entities'!Q70)/('3.deposits individuals'!P70+'4.deposits legal entities'!P70)</f>
        <v>15.204749538183702</v>
      </c>
      <c r="R70" s="30"/>
      <c r="S70" s="31"/>
    </row>
    <row r="71" spans="1:19" ht="14.25" customHeight="1" x14ac:dyDescent="0.2">
      <c r="A71" s="26" t="s">
        <v>20</v>
      </c>
      <c r="B71" s="27">
        <f>'3.deposits individuals'!B71+'4.deposits legal entities'!B71</f>
        <v>900216.3</v>
      </c>
      <c r="C71" s="28">
        <f>('3.deposits individuals'!B71*'3.deposits individuals'!C71+'4.deposits legal entities'!B71*'4.deposits legal entities'!C71)/('3.deposits individuals'!B71+'4.deposits legal entities'!B71)</f>
        <v>3.7307626411563524</v>
      </c>
      <c r="D71" s="29">
        <f>'3.deposits individuals'!D71+'4.deposits legal entities'!D71</f>
        <v>727436.5</v>
      </c>
      <c r="E71" s="28">
        <f>('3.deposits individuals'!D71*'3.deposits individuals'!E71+'4.deposits legal entities'!D71*'4.deposits legal entities'!E71)/('3.deposits individuals'!D71+'4.deposits legal entities'!D71)</f>
        <v>1.4205714024523104</v>
      </c>
      <c r="F71" s="29">
        <f t="shared" si="0"/>
        <v>172779.80000000002</v>
      </c>
      <c r="G71" s="28">
        <f t="shared" si="1"/>
        <v>13.457116236967515</v>
      </c>
      <c r="H71" s="29">
        <f>'3.deposits individuals'!H71+'4.deposits legal entities'!H71</f>
        <v>20142.8</v>
      </c>
      <c r="I71" s="28">
        <f>('3.deposits individuals'!H71*'3.deposits individuals'!I71+'4.deposits legal entities'!H71*'4.deposits legal entities'!I71)/('3.deposits individuals'!H71+'4.deposits legal entities'!H71)</f>
        <v>3.5459846694600552</v>
      </c>
      <c r="J71" s="29">
        <f>'3.deposits individuals'!J71+'4.deposits legal entities'!J71</f>
        <v>45032</v>
      </c>
      <c r="K71" s="28">
        <f>('3.deposits individuals'!J71*'3.deposits individuals'!K71+'4.deposits legal entities'!J71*'4.deposits legal entities'!K71)/('3.deposits individuals'!J71+'4.deposits legal entities'!J71)</f>
        <v>10.59729023805294</v>
      </c>
      <c r="L71" s="29">
        <f>'3.deposits individuals'!L71+'4.deposits legal entities'!L71</f>
        <v>48664.299999999996</v>
      </c>
      <c r="M71" s="28">
        <f>('3.deposits individuals'!L71*'3.deposits individuals'!M71+'4.deposits legal entities'!L71*'4.deposits legal entities'!M71)/('3.deposits individuals'!L71+'4.deposits legal entities'!L71)</f>
        <v>15.649576136921731</v>
      </c>
      <c r="N71" s="29">
        <f>'3.deposits individuals'!N71+'4.deposits legal entities'!N71</f>
        <v>28802.5</v>
      </c>
      <c r="O71" s="28">
        <f>('3.deposits individuals'!N71*'3.deposits individuals'!O71+'4.deposits legal entities'!N71*'4.deposits legal entities'!O71)/('3.deposits individuals'!N71+'4.deposits legal entities'!N71)</f>
        <v>19.083606214738303</v>
      </c>
      <c r="P71" s="29">
        <f>'3.deposits individuals'!P71+'4.deposits legal entities'!P71</f>
        <v>30138.2</v>
      </c>
      <c r="Q71" s="28">
        <f>('3.deposits individuals'!P71*'3.deposits individuals'!Q71+'4.deposits legal entities'!P71*'4.deposits legal entities'!Q71)/('3.deposits individuals'!P71+'4.deposits legal entities'!P71)</f>
        <v>15.436999621742505</v>
      </c>
      <c r="R71" s="29"/>
      <c r="S71" s="28"/>
    </row>
    <row r="72" spans="1:19" ht="14.25" customHeight="1" x14ac:dyDescent="0.2">
      <c r="A72" s="26" t="s">
        <v>21</v>
      </c>
      <c r="B72" s="27">
        <f>'3.deposits individuals'!B72+'4.deposits legal entities'!B72</f>
        <v>903426.79999999981</v>
      </c>
      <c r="C72" s="28">
        <f>('3.deposits individuals'!B72*'3.deposits individuals'!C72+'4.deposits legal entities'!B72*'4.deposits legal entities'!C72)/('3.deposits individuals'!B72+'4.deposits legal entities'!B72)</f>
        <v>3.6768881861817704</v>
      </c>
      <c r="D72" s="29">
        <f>'3.deposits individuals'!D72+'4.deposits legal entities'!D72</f>
        <v>733959.2</v>
      </c>
      <c r="E72" s="28">
        <f>('3.deposits individuals'!D72*'3.deposits individuals'!E72+'4.deposits legal entities'!D72*'4.deposits legal entities'!E72)/('3.deposits individuals'!D72+'4.deposits legal entities'!D72)</f>
        <v>1.444648713443472</v>
      </c>
      <c r="F72" s="29">
        <f t="shared" si="0"/>
        <v>169467.6</v>
      </c>
      <c r="G72" s="28">
        <f t="shared" si="1"/>
        <v>13.344651803648606</v>
      </c>
      <c r="H72" s="29">
        <f>'3.deposits individuals'!H72+'4.deposits legal entities'!H72</f>
        <v>8473.2000000000007</v>
      </c>
      <c r="I72" s="28">
        <f>('3.deposits individuals'!H72*'3.deposits individuals'!I72+'4.deposits legal entities'!H72*'4.deposits legal entities'!I72)/('3.deposits individuals'!H72+'4.deposits legal entities'!H72)</f>
        <v>4.7129618089977807</v>
      </c>
      <c r="J72" s="29">
        <f>'3.deposits individuals'!J72+'4.deposits legal entities'!J72</f>
        <v>26707.3</v>
      </c>
      <c r="K72" s="28">
        <f>('3.deposits individuals'!J72*'3.deposits individuals'!K72+'4.deposits legal entities'!J72*'4.deposits legal entities'!K72)/('3.deposits individuals'!J72+'4.deposits legal entities'!J72)</f>
        <v>12.099370097314219</v>
      </c>
      <c r="L72" s="29">
        <f>'3.deposits individuals'!L72+'4.deposits legal entities'!L72</f>
        <v>61771.799999999996</v>
      </c>
      <c r="M72" s="28">
        <f>('3.deposits individuals'!L72*'3.deposits individuals'!M72+'4.deposits legal entities'!L72*'4.deposits legal entities'!M72)/('3.deposits individuals'!L72+'4.deposits legal entities'!L72)</f>
        <v>12.287931839447774</v>
      </c>
      <c r="N72" s="29">
        <f>'3.deposits individuals'!N72+'4.deposits legal entities'!N72</f>
        <v>42102.6</v>
      </c>
      <c r="O72" s="28">
        <f>('3.deposits individuals'!N72*'3.deposits individuals'!O72+'4.deposits legal entities'!N72*'4.deposits legal entities'!O72)/('3.deposits individuals'!N72+'4.deposits legal entities'!N72)</f>
        <v>20.949779966082858</v>
      </c>
      <c r="P72" s="29">
        <f>'3.deposits individuals'!P72+'4.deposits legal entities'!P72</f>
        <v>30412.7</v>
      </c>
      <c r="Q72" s="28">
        <f>('3.deposits individuals'!P72*'3.deposits individuals'!Q72+'4.deposits legal entities'!P72*'4.deposits legal entities'!Q72)/('3.deposits individuals'!P72+'4.deposits legal entities'!P72)</f>
        <v>8.4610332196746754</v>
      </c>
      <c r="R72" s="30"/>
      <c r="S72" s="31"/>
    </row>
    <row r="73" spans="1:19" ht="14.25" customHeight="1" x14ac:dyDescent="0.2">
      <c r="A73" s="26" t="s">
        <v>22</v>
      </c>
      <c r="B73" s="27">
        <f>'3.deposits individuals'!B73+'4.deposits legal entities'!B73</f>
        <v>889841.6</v>
      </c>
      <c r="C73" s="28">
        <f>('3.deposits individuals'!B73*'3.deposits individuals'!C73+'4.deposits legal entities'!B73*'4.deposits legal entities'!C73)/('3.deposits individuals'!B73+'4.deposits legal entities'!B73)</f>
        <v>2.4195017607628144</v>
      </c>
      <c r="D73" s="29">
        <f>'3.deposits individuals'!D73+'4.deposits legal entities'!D73</f>
        <v>711823.3</v>
      </c>
      <c r="E73" s="28">
        <f>('3.deposits individuals'!D73*'3.deposits individuals'!E73+'4.deposits legal entities'!D73*'4.deposits legal entities'!E73)/('3.deposits individuals'!D73+'4.deposits legal entities'!D73)</f>
        <v>0.17267234719627747</v>
      </c>
      <c r="F73" s="29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9">
        <f>'3.deposits individuals'!H73+'4.deposits legal entities'!H73</f>
        <v>12413.7</v>
      </c>
      <c r="I73" s="28">
        <f>('3.deposits individuals'!H73*'3.deposits individuals'!I73+'4.deposits legal entities'!H73*'4.deposits legal entities'!I73)/('3.deposits individuals'!H73+'4.deposits legal entities'!H73)</f>
        <v>5.4838936014242332</v>
      </c>
      <c r="J73" s="29">
        <f>'3.deposits individuals'!J73+'4.deposits legal entities'!J73</f>
        <v>44801.9</v>
      </c>
      <c r="K73" s="28">
        <f>('3.deposits individuals'!J73*'3.deposits individuals'!K73+'4.deposits legal entities'!J73*'4.deposits legal entities'!K73)/('3.deposits individuals'!J73+'4.deposits legal entities'!J73)</f>
        <v>8.7264929835565006</v>
      </c>
      <c r="L73" s="29">
        <f>'3.deposits individuals'!L73+'4.deposits legal entities'!L73</f>
        <v>43312.5</v>
      </c>
      <c r="M73" s="28">
        <f>('3.deposits individuals'!L73*'3.deposits individuals'!M73+'4.deposits legal entities'!L73*'4.deposits legal entities'!M73)/('3.deposits individuals'!L73+'4.deposits legal entities'!L73)</f>
        <v>11.985296554112555</v>
      </c>
      <c r="N73" s="29">
        <f>'3.deposits individuals'!N73+'4.deposits legal entities'!N73</f>
        <v>36865.699999999997</v>
      </c>
      <c r="O73" s="28">
        <f>('3.deposits individuals'!N73*'3.deposits individuals'!O73+'4.deposits legal entities'!N73*'4.deposits legal entities'!O73)/('3.deposits individuals'!N73+'4.deposits legal entities'!N73)</f>
        <v>15.120311671825032</v>
      </c>
      <c r="P73" s="29">
        <f>'3.deposits individuals'!P73+'4.deposits legal entities'!P73</f>
        <v>40624.5</v>
      </c>
      <c r="Q73" s="28">
        <f>('3.deposits individuals'!P73*'3.deposits individuals'!Q73+'4.deposits legal entities'!P73*'4.deposits legal entities'!Q73)/('3.deposits individuals'!P73+'4.deposits legal entities'!P73)</f>
        <v>12.172167312828465</v>
      </c>
      <c r="R73" s="30"/>
      <c r="S73" s="31"/>
    </row>
    <row r="74" spans="1:19" ht="14.25" customHeight="1" x14ac:dyDescent="0.2">
      <c r="A74" s="26" t="s">
        <v>23</v>
      </c>
      <c r="B74" s="27">
        <f>'3.deposits individuals'!B74+'4.deposits legal entities'!B74</f>
        <v>758627.70000000007</v>
      </c>
      <c r="C74" s="28">
        <f>('3.deposits individuals'!B74*'3.deposits individuals'!C74+'4.deposits legal entities'!B74*'4.deposits legal entities'!C74)/('3.deposits individuals'!B74+'4.deposits legal entities'!B74)</f>
        <v>2.0651425251147559</v>
      </c>
      <c r="D74" s="29">
        <f>'3.deposits individuals'!D74+'4.deposits legal entities'!D74</f>
        <v>621147.5</v>
      </c>
      <c r="E74" s="28">
        <f>('3.deposits individuals'!D74*'3.deposits individuals'!E74+'4.deposits legal entities'!D74*'4.deposits legal entities'!E74)/('3.deposits individuals'!D74+'4.deposits legal entities'!D74)</f>
        <v>0.20420213878346125</v>
      </c>
      <c r="F74" s="29">
        <f t="shared" si="2"/>
        <v>137480.20000000001</v>
      </c>
      <c r="G74" s="28">
        <f t="shared" si="3"/>
        <v>10.473033033120405</v>
      </c>
      <c r="H74" s="29">
        <f>'3.deposits individuals'!H74+'4.deposits legal entities'!H74</f>
        <v>15228.099999999999</v>
      </c>
      <c r="I74" s="28">
        <f>('3.deposits individuals'!H74*'3.deposits individuals'!I74+'4.deposits legal entities'!H74*'4.deposits legal entities'!I74)/('3.deposits individuals'!H74+'4.deposits legal entities'!H74)</f>
        <v>4.1565612256289359</v>
      </c>
      <c r="J74" s="29">
        <f>'3.deposits individuals'!J74+'4.deposits legal entities'!J74</f>
        <v>28101.3</v>
      </c>
      <c r="K74" s="28">
        <f>('3.deposits individuals'!J74*'3.deposits individuals'!K74+'4.deposits legal entities'!J74*'4.deposits legal entities'!K74)/('3.deposits individuals'!J74+'4.deposits legal entities'!J74)</f>
        <v>9.1055288189514361</v>
      </c>
      <c r="L74" s="29">
        <f>'3.deposits individuals'!L74+'4.deposits legal entities'!L74</f>
        <v>29750.1</v>
      </c>
      <c r="M74" s="28">
        <f>('3.deposits individuals'!L74*'3.deposits individuals'!M74+'4.deposits legal entities'!L74*'4.deposits legal entities'!M74)/('3.deposits individuals'!L74+'4.deposits legal entities'!L74)</f>
        <v>12.020305982164766</v>
      </c>
      <c r="N74" s="29">
        <f>'3.deposits individuals'!N74+'4.deposits legal entities'!N74</f>
        <v>23787.599999999999</v>
      </c>
      <c r="O74" s="28">
        <f>('3.deposits individuals'!N74*'3.deposits individuals'!O74+'4.deposits legal entities'!N74*'4.deposits legal entities'!O74)/('3.deposits individuals'!N74+'4.deposits legal entities'!N74)</f>
        <v>16.009662513242194</v>
      </c>
      <c r="P74" s="29">
        <f>'3.deposits individuals'!P74+'4.deposits legal entities'!P74</f>
        <v>40613.1</v>
      </c>
      <c r="Q74" s="28">
        <f>('3.deposits individuals'!P74*'3.deposits individuals'!Q74+'4.deposits legal entities'!P74*'4.deposits legal entities'!Q74)/('3.deposits individuals'!P74+'4.deposits legal entities'!P74)</f>
        <v>9.4113523961480414</v>
      </c>
      <c r="R74" s="30"/>
      <c r="S74" s="31"/>
    </row>
    <row r="75" spans="1:19" ht="14.25" customHeight="1" x14ac:dyDescent="0.2">
      <c r="A75" s="26" t="s">
        <v>24</v>
      </c>
      <c r="B75" s="27">
        <f>'3.deposits individuals'!B75+'4.deposits legal entities'!B75</f>
        <v>742985.7</v>
      </c>
      <c r="C75" s="28">
        <f>('3.deposits individuals'!B75*'3.deposits individuals'!C75+'4.deposits legal entities'!B75*'4.deposits legal entities'!C75)/('3.deposits individuals'!B75+'4.deposits legal entities'!B75)</f>
        <v>2.3029031016343922</v>
      </c>
      <c r="D75" s="29">
        <f>'3.deposits individuals'!D75+'4.deposits legal entities'!D75</f>
        <v>609737.1</v>
      </c>
      <c r="E75" s="28">
        <f>('3.deposits individuals'!D75*'3.deposits individuals'!E75+'4.deposits legal entities'!D75*'4.deposits legal entities'!E75)/('3.deposits individuals'!D75+'4.deposits legal entities'!D75)</f>
        <v>9.721703501394291E-2</v>
      </c>
      <c r="F75" s="29">
        <f t="shared" si="2"/>
        <v>133248.6</v>
      </c>
      <c r="G75" s="28">
        <f t="shared" si="3"/>
        <v>12.395981946527018</v>
      </c>
      <c r="H75" s="29">
        <f>'3.deposits individuals'!H75+'4.deposits legal entities'!H75</f>
        <v>8477.4000000000015</v>
      </c>
      <c r="I75" s="28">
        <f>('3.deposits individuals'!H75*'3.deposits individuals'!I75+'4.deposits legal entities'!H75*'4.deposits legal entities'!I75)/('3.deposits individuals'!H75+'4.deposits legal entities'!H75)</f>
        <v>4.2336589048529021</v>
      </c>
      <c r="J75" s="29">
        <f>'3.deposits individuals'!J75+'4.deposits legal entities'!J75</f>
        <v>18132.2</v>
      </c>
      <c r="K75" s="28">
        <f>('3.deposits individuals'!J75*'3.deposits individuals'!K75+'4.deposits legal entities'!J75*'4.deposits legal entities'!K75)/('3.deposits individuals'!J75+'4.deposits legal entities'!J75)</f>
        <v>9.6479790097175187</v>
      </c>
      <c r="L75" s="29">
        <f>'3.deposits individuals'!L75+'4.deposits legal entities'!L75</f>
        <v>41540.199999999997</v>
      </c>
      <c r="M75" s="28">
        <f>('3.deposits individuals'!L75*'3.deposits individuals'!M75+'4.deposits legal entities'!L75*'4.deposits legal entities'!M75)/('3.deposits individuals'!L75+'4.deposits legal entities'!L75)</f>
        <v>10.798842566959236</v>
      </c>
      <c r="N75" s="29">
        <f>'3.deposits individuals'!N75+'4.deposits legal entities'!N75</f>
        <v>40906</v>
      </c>
      <c r="O75" s="28">
        <f>('3.deposits individuals'!N75*'3.deposits individuals'!O75+'4.deposits legal entities'!N75*'4.deposits legal entities'!O75)/('3.deposits individuals'!N75+'4.deposits legal entities'!N75)</f>
        <v>14.639041436464087</v>
      </c>
      <c r="P75" s="29">
        <f>'3.deposits individuals'!P75+'4.deposits legal entities'!P75</f>
        <v>24192.799999999999</v>
      </c>
      <c r="Q75" s="28">
        <f>('3.deposits individuals'!P75*'3.deposits individuals'!Q75+'4.deposits legal entities'!P75*'4.deposits legal entities'!Q75)/('3.deposits individuals'!P75+'4.deposits legal entities'!P75)</f>
        <v>16.265460219569459</v>
      </c>
      <c r="R75" s="30"/>
      <c r="S75" s="31"/>
    </row>
    <row r="76" spans="1:19" ht="14.25" customHeight="1" x14ac:dyDescent="0.2">
      <c r="A76" s="26" t="s">
        <v>25</v>
      </c>
      <c r="B76" s="27">
        <f>'3.deposits individuals'!B76+'4.deposits legal entities'!B76</f>
        <v>737470.39999999991</v>
      </c>
      <c r="C76" s="28">
        <f>('3.deposits individuals'!B76*'3.deposits individuals'!C76+'4.deposits legal entities'!B76*'4.deposits legal entities'!C76)/('3.deposits individuals'!B76+'4.deposits legal entities'!B76)</f>
        <v>2.1046312299449577</v>
      </c>
      <c r="D76" s="29">
        <f>'3.deposits individuals'!D76+'4.deposits legal entities'!D76</f>
        <v>610786.80000000005</v>
      </c>
      <c r="E76" s="28">
        <f>('3.deposits individuals'!D76*'3.deposits individuals'!E76+'4.deposits legal entities'!D76*'4.deposits legal entities'!E76)/('3.deposits individuals'!D76+'4.deposits legal entities'!D76)</f>
        <v>0.106765486745948</v>
      </c>
      <c r="F76" s="29">
        <f t="shared" si="2"/>
        <v>126683.6</v>
      </c>
      <c r="G76" s="28">
        <f t="shared" si="3"/>
        <v>11.737054243801092</v>
      </c>
      <c r="H76" s="29">
        <f>'3.deposits individuals'!H76+'4.deposits legal entities'!H76</f>
        <v>5679.5999999999995</v>
      </c>
      <c r="I76" s="28">
        <f>('3.deposits individuals'!H76*'3.deposits individuals'!I76+'4.deposits legal entities'!H76*'4.deposits legal entities'!I76)/('3.deposits individuals'!H76+'4.deposits legal entities'!H76)</f>
        <v>6.4421186351151496</v>
      </c>
      <c r="J76" s="29">
        <f>'3.deposits individuals'!J76+'4.deposits legal entities'!J76</f>
        <v>32519.899999999998</v>
      </c>
      <c r="K76" s="28">
        <f>('3.deposits individuals'!J76*'3.deposits individuals'!K76+'4.deposits legal entities'!J76*'4.deposits legal entities'!K76)/('3.deposits individuals'!J76+'4.deposits legal entities'!J76)</f>
        <v>7.4531702127005319</v>
      </c>
      <c r="L76" s="29">
        <f>'3.deposits individuals'!L76+'4.deposits legal entities'!L76</f>
        <v>31483.300000000003</v>
      </c>
      <c r="M76" s="28">
        <f>('3.deposits individuals'!L76*'3.deposits individuals'!M76+'4.deposits legal entities'!L76*'4.deposits legal entities'!M76)/('3.deposits individuals'!L76+'4.deposits legal entities'!L76)</f>
        <v>10.65975615643849</v>
      </c>
      <c r="N76" s="29">
        <f>'3.deposits individuals'!N76+'4.deposits legal entities'!N76</f>
        <v>32397.3</v>
      </c>
      <c r="O76" s="28">
        <f>('3.deposits individuals'!N76*'3.deposits individuals'!O76+'4.deposits legal entities'!N76*'4.deposits legal entities'!O76)/('3.deposits individuals'!N76+'4.deposits legal entities'!N76)</f>
        <v>15.156228049868357</v>
      </c>
      <c r="P76" s="29">
        <f>'3.deposits individuals'!P76+'4.deposits legal entities'!P76</f>
        <v>24603.5</v>
      </c>
      <c r="Q76" s="28">
        <f>('3.deposits individuals'!P76*'3.deposits individuals'!Q76+'4.deposits legal entities'!P76*'4.deposits legal entities'!Q76)/('3.deposits individuals'!P76+'4.deposits legal entities'!P76)</f>
        <v>15.497880789318593</v>
      </c>
      <c r="R76" s="30"/>
      <c r="S76" s="31"/>
    </row>
    <row r="77" spans="1:19" ht="14.25" customHeight="1" x14ac:dyDescent="0.2">
      <c r="A77" s="26" t="s">
        <v>26</v>
      </c>
      <c r="B77" s="27">
        <f>'3.deposits individuals'!B77+'4.deposits legal entities'!B77</f>
        <v>588737.80000000005</v>
      </c>
      <c r="C77" s="28">
        <f>('3.deposits individuals'!B77*'3.deposits individuals'!C77+'4.deposits legal entities'!B77*'4.deposits legal entities'!C77)/('3.deposits individuals'!B77+'4.deposits legal entities'!B77)</f>
        <v>2.4999687772723269</v>
      </c>
      <c r="D77" s="29">
        <f>'3.deposits individuals'!D77+'4.deposits legal entities'!D77</f>
        <v>481702.6</v>
      </c>
      <c r="E77" s="28">
        <f>('3.deposits individuals'!D77*'3.deposits individuals'!E77+'4.deposits legal entities'!D77*'4.deposits legal entities'!E77)/('3.deposits individuals'!D77+'4.deposits legal entities'!D77)</f>
        <v>9.7796036392579153E-2</v>
      </c>
      <c r="F77" s="29">
        <f t="shared" si="2"/>
        <v>107035.2</v>
      </c>
      <c r="G77" s="28">
        <f t="shared" si="3"/>
        <v>13.310738084293764</v>
      </c>
      <c r="H77" s="29">
        <f>'3.deposits individuals'!H77+'4.deposits legal entities'!H77</f>
        <v>6356.4000000000005</v>
      </c>
      <c r="I77" s="28">
        <f>('3.deposits individuals'!H77*'3.deposits individuals'!I77+'4.deposits legal entities'!H77*'4.deposits legal entities'!I77)/('3.deposits individuals'!H77+'4.deposits legal entities'!H77)</f>
        <v>3.8265480460638095</v>
      </c>
      <c r="J77" s="29">
        <f>'3.deposits individuals'!J77+'4.deposits legal entities'!J77</f>
        <v>25845</v>
      </c>
      <c r="K77" s="28">
        <f>('3.deposits individuals'!J77*'3.deposits individuals'!K77+'4.deposits legal entities'!J77*'4.deposits legal entities'!K77)/('3.deposits individuals'!J77+'4.deposits legal entities'!J77)</f>
        <v>9.0723811182046834</v>
      </c>
      <c r="L77" s="29">
        <f>'3.deposits individuals'!L77+'4.deposits legal entities'!L77</f>
        <v>34756.199999999997</v>
      </c>
      <c r="M77" s="28">
        <f>('3.deposits individuals'!L77*'3.deposits individuals'!M77+'4.deposits legal entities'!L77*'4.deposits legal entities'!M77)/('3.deposits individuals'!L77+'4.deposits legal entities'!L77)</f>
        <v>13.240488948734329</v>
      </c>
      <c r="N77" s="29">
        <f>'3.deposits individuals'!N77+'4.deposits legal entities'!N77</f>
        <v>28337.9</v>
      </c>
      <c r="O77" s="28">
        <f>('3.deposits individuals'!N77*'3.deposits individuals'!O77+'4.deposits legal entities'!N77*'4.deposits legal entities'!O77)/('3.deposits individuals'!N77+'4.deposits legal entities'!N77)</f>
        <v>18.460901760539766</v>
      </c>
      <c r="P77" s="29">
        <f>'3.deposits individuals'!P77+'4.deposits legal entities'!P77</f>
        <v>11739.7</v>
      </c>
      <c r="Q77" s="28">
        <f>('3.deposits individuals'!P77*'3.deposits individuals'!Q77+'4.deposits legal entities'!P77*'4.deposits legal entities'!Q77)/('3.deposits individuals'!P77+'4.deposits legal entities'!P77)</f>
        <v>15.552908762574852</v>
      </c>
      <c r="R77" s="30"/>
      <c r="S77" s="31"/>
    </row>
    <row r="78" spans="1:19" ht="14.25" customHeight="1" x14ac:dyDescent="0.2">
      <c r="A78" s="26" t="s">
        <v>27</v>
      </c>
      <c r="B78" s="27">
        <f>'3.deposits individuals'!B78+'4.deposits legal entities'!B78</f>
        <v>879875.50000000012</v>
      </c>
      <c r="C78" s="28">
        <f>('3.deposits individuals'!B78*'3.deposits individuals'!C78+'4.deposits legal entities'!B78*'4.deposits legal entities'!C78)/('3.deposits individuals'!B78+'4.deposits legal entities'!B78)</f>
        <v>1.5580495967895456</v>
      </c>
      <c r="D78" s="29">
        <f>'3.deposits individuals'!D78+'4.deposits legal entities'!D78</f>
        <v>779937.8</v>
      </c>
      <c r="E78" s="28">
        <f>('3.deposits individuals'!D78*'3.deposits individuals'!E78+'4.deposits legal entities'!D78*'4.deposits legal entities'!E78)/('3.deposits individuals'!D78+'4.deposits legal entities'!D78)</f>
        <v>5.8417023767792758E-2</v>
      </c>
      <c r="F78" s="29">
        <f t="shared" si="2"/>
        <v>99937.699999999983</v>
      </c>
      <c r="G78" s="28">
        <f t="shared" si="3"/>
        <v>13.261542170772394</v>
      </c>
      <c r="H78" s="29">
        <f>'3.deposits individuals'!H78+'4.deposits legal entities'!H78</f>
        <v>5724.8</v>
      </c>
      <c r="I78" s="28">
        <f>('3.deposits individuals'!H78*'3.deposits individuals'!I78+'4.deposits legal entities'!H78*'4.deposits legal entities'!I78)/('3.deposits individuals'!H78+'4.deposits legal entities'!H78)</f>
        <v>5.2964837199552823</v>
      </c>
      <c r="J78" s="29">
        <f>'3.deposits individuals'!J78+'4.deposits legal entities'!J78</f>
        <v>17495.100000000002</v>
      </c>
      <c r="K78" s="28">
        <f>('3.deposits individuals'!J78*'3.deposits individuals'!K78+'4.deposits legal entities'!J78*'4.deposits legal entities'!K78)/('3.deposits individuals'!J78+'4.deposits legal entities'!J78)</f>
        <v>8.4858834759446928</v>
      </c>
      <c r="L78" s="29">
        <f>'3.deposits individuals'!L78+'4.deposits legal entities'!L78</f>
        <v>34472.899999999994</v>
      </c>
      <c r="M78" s="28">
        <f>('3.deposits individuals'!L78*'3.deposits individuals'!M78+'4.deposits legal entities'!L78*'4.deposits legal entities'!M78)/('3.deposits individuals'!L78+'4.deposits legal entities'!L78)</f>
        <v>13.889846401086073</v>
      </c>
      <c r="N78" s="29">
        <f>'3.deposits individuals'!N78+'4.deposits legal entities'!N78</f>
        <v>28863.3</v>
      </c>
      <c r="O78" s="28">
        <f>('3.deposits individuals'!N78*'3.deposits individuals'!O78+'4.deposits legal entities'!N78*'4.deposits legal entities'!O78)/('3.deposits individuals'!N78+'4.deposits legal entities'!N78)</f>
        <v>16.578641388891775</v>
      </c>
      <c r="P78" s="29">
        <f>'3.deposits individuals'!P78+'4.deposits legal entities'!P78</f>
        <v>13381.599999999999</v>
      </c>
      <c r="Q78" s="28">
        <f>('3.deposits individuals'!P78*'3.deposits individuals'!Q78+'4.deposits legal entities'!P78*'4.deposits legal entities'!Q78)/('3.deposits individuals'!P78+'4.deposits legal entities'!P78)</f>
        <v>14.139396409995815</v>
      </c>
      <c r="R78" s="29"/>
      <c r="S78" s="28"/>
    </row>
    <row r="79" spans="1:19" ht="14.25" customHeight="1" x14ac:dyDescent="0.2">
      <c r="A79" s="26" t="s">
        <v>28</v>
      </c>
      <c r="B79" s="27">
        <f>'3.deposits individuals'!B79+'4.deposits legal entities'!B79</f>
        <v>848824.79999999993</v>
      </c>
      <c r="C79" s="28">
        <f>('3.deposits individuals'!B79*'3.deposits individuals'!C79+'4.deposits legal entities'!B79*'4.deposits legal entities'!C79)/('3.deposits individuals'!B79+'4.deposits legal entities'!B79)</f>
        <v>1.8834544313502626</v>
      </c>
      <c r="D79" s="29">
        <f>'3.deposits individuals'!D79+'4.deposits legal entities'!D79</f>
        <v>707087.5</v>
      </c>
      <c r="E79" s="28">
        <f>('3.deposits individuals'!D79*'3.deposits individuals'!E79+'4.deposits legal entities'!D79*'4.deposits legal entities'!E79)/('3.deposits individuals'!D79+'4.deposits legal entities'!D79)</f>
        <v>8.0170895398377157E-2</v>
      </c>
      <c r="F79" s="29">
        <f t="shared" si="2"/>
        <v>141737.29999999999</v>
      </c>
      <c r="G79" s="28">
        <f t="shared" si="3"/>
        <v>10.879528486855614</v>
      </c>
      <c r="H79" s="29">
        <f>'3.deposits individuals'!H79+'4.deposits legal entities'!H79</f>
        <v>7758.7000000000007</v>
      </c>
      <c r="I79" s="28">
        <f>('3.deposits individuals'!H79*'3.deposits individuals'!I79+'4.deposits legal entities'!H79*'4.deposits legal entities'!I79)/('3.deposits individuals'!H79+'4.deposits legal entities'!H79)</f>
        <v>4.7548029953471573</v>
      </c>
      <c r="J79" s="29">
        <f>'3.deposits individuals'!J79+'4.deposits legal entities'!J79</f>
        <v>31768.7</v>
      </c>
      <c r="K79" s="28">
        <f>('3.deposits individuals'!J79*'3.deposits individuals'!K79+'4.deposits legal entities'!J79*'4.deposits legal entities'!K79)/('3.deposits individuals'!J79+'4.deposits legal entities'!J79)</f>
        <v>7.3729144409434442</v>
      </c>
      <c r="L79" s="29">
        <f>'3.deposits individuals'!L79+'4.deposits legal entities'!L79</f>
        <v>45355</v>
      </c>
      <c r="M79" s="28">
        <f>('3.deposits individuals'!L79*'3.deposits individuals'!M79+'4.deposits legal entities'!L79*'4.deposits legal entities'!M79)/('3.deposits individuals'!L79+'4.deposits legal entities'!L79)</f>
        <v>11.606120030867601</v>
      </c>
      <c r="N79" s="29">
        <f>'3.deposits individuals'!N79+'4.deposits legal entities'!N79</f>
        <v>33837.4</v>
      </c>
      <c r="O79" s="28">
        <f>('3.deposits individuals'!N79*'3.deposits individuals'!O79+'4.deposits legal entities'!N79*'4.deposits legal entities'!O79)/('3.deposits individuals'!N79+'4.deposits legal entities'!N79)</f>
        <v>15.28596558837263</v>
      </c>
      <c r="P79" s="29">
        <f>'3.deposits individuals'!P79+'4.deposits legal entities'!P79</f>
        <v>23017.5</v>
      </c>
      <c r="Q79" s="28">
        <f>('3.deposits individuals'!P79*'3.deposits individuals'!Q79+'4.deposits legal entities'!P79*'4.deposits legal entities'!Q79)/('3.deposits individuals'!P79+'4.deposits legal entities'!P79)</f>
        <v>9.8743603779732805</v>
      </c>
      <c r="R79" s="30"/>
      <c r="S79" s="31"/>
    </row>
    <row r="80" spans="1:19" ht="14.25" customHeight="1" thickBot="1" x14ac:dyDescent="0.25">
      <c r="A80" s="32" t="s">
        <v>29</v>
      </c>
      <c r="B80" s="33">
        <f>'3.deposits individuals'!B80+'4.deposits legal entities'!B80</f>
        <v>756559.59999999986</v>
      </c>
      <c r="C80" s="34">
        <f>('3.deposits individuals'!B80*'3.deposits individuals'!C80+'4.deposits legal entities'!B80*'4.deposits legal entities'!C80)/('3.deposits individuals'!B80+'4.deposits legal entities'!B80)</f>
        <v>3.0239116997524058</v>
      </c>
      <c r="D80" s="35">
        <f>'3.deposits individuals'!D80+'4.deposits legal entities'!D80</f>
        <v>565311.79999999993</v>
      </c>
      <c r="E80" s="34">
        <f>('3.deposits individuals'!D80*'3.deposits individuals'!E80+'4.deposits legal entities'!D80*'4.deposits legal entities'!E80)/('3.deposits individuals'!D80+'4.deposits legal entities'!D80)</f>
        <v>0.18794185792689982</v>
      </c>
      <c r="F80" s="35">
        <f t="shared" si="2"/>
        <v>191247.8</v>
      </c>
      <c r="G80" s="34">
        <f t="shared" si="3"/>
        <v>11.406790959163976</v>
      </c>
      <c r="H80" s="35">
        <f>'3.deposits individuals'!H80+'4.deposits legal entities'!H80</f>
        <v>15913.8</v>
      </c>
      <c r="I80" s="34">
        <f>('3.deposits individuals'!H80*'3.deposits individuals'!I80+'4.deposits legal entities'!H80*'4.deposits legal entities'!I80)/('3.deposits individuals'!H80+'4.deposits legal entities'!H80)</f>
        <v>1.8517035528912016</v>
      </c>
      <c r="J80" s="35">
        <f>'3.deposits individuals'!J80+'4.deposits legal entities'!J80</f>
        <v>35869.899999999994</v>
      </c>
      <c r="K80" s="34">
        <f>('3.deposits individuals'!J80*'3.deposits individuals'!K80+'4.deposits legal entities'!J80*'4.deposits legal entities'!K80)/('3.deposits individuals'!J80+'4.deposits legal entities'!J80)</f>
        <v>8.8367742870763522</v>
      </c>
      <c r="L80" s="35">
        <f>'3.deposits individuals'!L80+'4.deposits legal entities'!L80</f>
        <v>34995</v>
      </c>
      <c r="M80" s="34">
        <f>('3.deposits individuals'!L80*'3.deposits individuals'!M80+'4.deposits legal entities'!L80*'4.deposits legal entities'!M80)/('3.deposits individuals'!L80+'4.deposits legal entities'!L80)</f>
        <v>14.608804200600085</v>
      </c>
      <c r="N80" s="35">
        <f>'3.deposits individuals'!N80+'4.deposits legal entities'!N80</f>
        <v>43117.3</v>
      </c>
      <c r="O80" s="34">
        <f>('3.deposits individuals'!N80*'3.deposits individuals'!O80+'4.deposits legal entities'!N80*'4.deposits legal entities'!O80)/('3.deposits individuals'!N80+'4.deposits legal entities'!N80)</f>
        <v>13.794009434728057</v>
      </c>
      <c r="P80" s="35">
        <f>'3.deposits individuals'!P80+'4.deposits legal entities'!P80</f>
        <v>61351.8</v>
      </c>
      <c r="Q80" s="34">
        <f>('3.deposits individuals'!P80*'3.deposits individuals'!Q80+'4.deposits legal entities'!P80*'4.deposits legal entities'!Q80)/('3.deposits individuals'!P80+'4.deposits legal entities'!P80)</f>
        <v>11.883698277801141</v>
      </c>
      <c r="R80" s="35"/>
      <c r="S80" s="34"/>
    </row>
    <row r="81" spans="1:19" ht="14.25" customHeight="1" x14ac:dyDescent="0.2">
      <c r="A81" s="26" t="s">
        <v>35</v>
      </c>
      <c r="B81" s="27">
        <f>'3.deposits individuals'!B81+'4.deposits legal entities'!B81</f>
        <v>1217381.4000000001</v>
      </c>
      <c r="C81" s="28">
        <f>('3.deposits individuals'!B81*'3.deposits individuals'!C81+'4.deposits legal entities'!B81*'4.deposits legal entities'!C81)/('3.deposits individuals'!B81+'4.deposits legal entities'!B81)</f>
        <v>1.8257371214970097</v>
      </c>
      <c r="D81" s="29">
        <f>'3.deposits individuals'!D81+'4.deposits legal entities'!D81</f>
        <v>791748.10000000009</v>
      </c>
      <c r="E81" s="28">
        <f>('3.deposits individuals'!D81*'3.deposits individuals'!E81+'4.deposits legal entities'!D81*'4.deposits legal entities'!E81)/('3.deposits individuals'!D81+'4.deposits legal entities'!D81)</f>
        <v>0.12186067639442393</v>
      </c>
      <c r="F81" s="29">
        <f t="shared" si="2"/>
        <v>425633.29999999993</v>
      </c>
      <c r="G81" s="28">
        <f t="shared" si="3"/>
        <v>4.995228178810259</v>
      </c>
      <c r="H81" s="29">
        <f>'3.deposits individuals'!H81+'4.deposits legal entities'!H81</f>
        <v>65197.599999999999</v>
      </c>
      <c r="I81" s="28">
        <f>('3.deposits individuals'!H81*'3.deposits individuals'!I81+'4.deposits legal entities'!H81*'4.deposits legal entities'!I81)/('3.deposits individuals'!H81+'4.deposits legal entities'!H81)</f>
        <v>2.2403241837122843</v>
      </c>
      <c r="J81" s="29">
        <f>'3.deposits individuals'!J81+'4.deposits legal entities'!J81</f>
        <v>56510.3</v>
      </c>
      <c r="K81" s="28">
        <f>('3.deposits individuals'!J81*'3.deposits individuals'!K81+'4.deposits legal entities'!J81*'4.deposits legal entities'!K81)/('3.deposits individuals'!J81+'4.deposits legal entities'!J81)</f>
        <v>7.9193941635418668</v>
      </c>
      <c r="L81" s="29">
        <f>'3.deposits individuals'!L81+'4.deposits legal entities'!L81</f>
        <v>36316.400000000001</v>
      </c>
      <c r="M81" s="28">
        <f>('3.deposits individuals'!L81*'3.deposits individuals'!M81+'4.deposits legal entities'!L81*'4.deposits legal entities'!M81)/('3.deposits individuals'!L81+'4.deposits legal entities'!L81)</f>
        <v>13.506306985273872</v>
      </c>
      <c r="N81" s="29">
        <f>'3.deposits individuals'!N81+'4.deposits legal entities'!N81</f>
        <v>40904.300000000003</v>
      </c>
      <c r="O81" s="28">
        <f>('3.deposits individuals'!N81*'3.deposits individuals'!O81+'4.deposits legal entities'!N81*'4.deposits legal entities'!O81)/('3.deposits individuals'!N81+'4.deposits legal entities'!N81)</f>
        <v>13.958837359397423</v>
      </c>
      <c r="P81" s="29">
        <f>'3.deposits individuals'!P81+'4.deposits legal entities'!P81</f>
        <v>226704.69999999998</v>
      </c>
      <c r="Q81" s="28">
        <f>('3.deposits individuals'!P81*'3.deposits individuals'!Q81+'4.deposits legal entities'!P81*'4.deposits legal entities'!Q81)/('3.deposits individuals'!P81+'4.deposits legal entities'!P81)</f>
        <v>2.0778900305110573</v>
      </c>
      <c r="R81" s="30"/>
      <c r="S81" s="31"/>
    </row>
    <row r="82" spans="1:19" ht="14.25" customHeight="1" x14ac:dyDescent="0.2">
      <c r="A82" s="26" t="s">
        <v>19</v>
      </c>
      <c r="B82" s="27">
        <f>'3.deposits individuals'!B82+'4.deposits legal entities'!B82</f>
        <v>654348.1</v>
      </c>
      <c r="C82" s="28">
        <f>('3.deposits individuals'!B82*'3.deposits individuals'!C82+'4.deposits legal entities'!B82*'4.deposits legal entities'!C82)/('3.deposits individuals'!B82+'4.deposits legal entities'!B82)</f>
        <v>1.4584254283003191</v>
      </c>
      <c r="D82" s="29">
        <f>'3.deposits individuals'!D82+'4.deposits legal entities'!D82</f>
        <v>566873.1</v>
      </c>
      <c r="E82" s="28">
        <f>('3.deposits individuals'!D82*'3.deposits individuals'!E82+'4.deposits legal entities'!D82*'4.deposits legal entities'!E82)/('3.deposits individuals'!D82+'4.deposits legal entities'!D82)</f>
        <v>8.494756410208916E-2</v>
      </c>
      <c r="F82" s="29">
        <f t="shared" si="2"/>
        <v>87475</v>
      </c>
      <c r="G82" s="28">
        <f t="shared" si="3"/>
        <v>10.359113106601885</v>
      </c>
      <c r="H82" s="29">
        <f>'3.deposits individuals'!H82+'4.deposits legal entities'!H82</f>
        <v>10690.900000000001</v>
      </c>
      <c r="I82" s="28">
        <f>('3.deposits individuals'!H82*'3.deposits individuals'!I82+'4.deposits legal entities'!H82*'4.deposits legal entities'!I82)/('3.deposits individuals'!H82+'4.deposits legal entities'!H82)</f>
        <v>1.818700015901374</v>
      </c>
      <c r="J82" s="29">
        <f>'3.deposits individuals'!J82+'4.deposits legal entities'!J82</f>
        <v>22947.199999999997</v>
      </c>
      <c r="K82" s="28">
        <f>('3.deposits individuals'!J82*'3.deposits individuals'!K82+'4.deposits legal entities'!J82*'4.deposits legal entities'!K82)/('3.deposits individuals'!J82+'4.deposits legal entities'!J82)</f>
        <v>8.5232868933900434</v>
      </c>
      <c r="L82" s="29">
        <f>'3.deposits individuals'!L82+'4.deposits legal entities'!L82</f>
        <v>18086.400000000001</v>
      </c>
      <c r="M82" s="28">
        <f>('3.deposits individuals'!L82*'3.deposits individuals'!M82+'4.deposits legal entities'!L82*'4.deposits legal entities'!M82)/('3.deposits individuals'!L82+'4.deposits legal entities'!L82)</f>
        <v>10.33937599522293</v>
      </c>
      <c r="N82" s="29">
        <f>'3.deposits individuals'!N82+'4.deposits legal entities'!N82</f>
        <v>18714.7</v>
      </c>
      <c r="O82" s="28">
        <f>('3.deposits individuals'!N82*'3.deposits individuals'!O82+'4.deposits legal entities'!N82*'4.deposits legal entities'!O82)/('3.deposits individuals'!N82+'4.deposits legal entities'!N82)</f>
        <v>15.187886527702821</v>
      </c>
      <c r="P82" s="29">
        <f>'3.deposits individuals'!P82+'4.deposits legal entities'!P82</f>
        <v>17035.8</v>
      </c>
      <c r="Q82" s="28">
        <f>('3.deposits individuals'!P82*'3.deposits individuals'!Q82+'4.deposits legal entities'!P82*'4.deposits legal entities'!Q82)/('3.deposits individuals'!P82+'4.deposits legal entities'!P82)</f>
        <v>12.907845830545089</v>
      </c>
      <c r="R82" s="30"/>
      <c r="S82" s="31"/>
    </row>
    <row r="83" spans="1:19" ht="14.25" customHeight="1" x14ac:dyDescent="0.2">
      <c r="A83" s="26" t="s">
        <v>20</v>
      </c>
      <c r="B83" s="27">
        <f>'3.deposits individuals'!B83+'4.deposits legal entities'!B83</f>
        <v>987894.59999999974</v>
      </c>
      <c r="C83" s="28">
        <f>('3.deposits individuals'!B83*'3.deposits individuals'!C83+'4.deposits legal entities'!B83*'4.deposits legal entities'!C83)/('3.deposits individuals'!B83+'4.deposits legal entities'!B83)</f>
        <v>1.8962781697561668</v>
      </c>
      <c r="D83" s="29">
        <f>'3.deposits individuals'!D83+'4.deposits legal entities'!D83</f>
        <v>745418.7</v>
      </c>
      <c r="E83" s="28">
        <f>('3.deposits individuals'!D83*'3.deposits individuals'!E83+'4.deposits legal entities'!D83*'4.deposits legal entities'!E83)/('3.deposits individuals'!D83+'4.deposits legal entities'!D83)</f>
        <v>7.0235891586835686E-2</v>
      </c>
      <c r="F83" s="29">
        <f t="shared" si="2"/>
        <v>242475.90000000002</v>
      </c>
      <c r="G83" s="28">
        <f t="shared" si="3"/>
        <v>7.5098919810174953</v>
      </c>
      <c r="H83" s="29">
        <f>'3.deposits individuals'!H83+'4.deposits legal entities'!H83</f>
        <v>60786.9</v>
      </c>
      <c r="I83" s="28">
        <f>('3.deposits individuals'!H83*'3.deposits individuals'!I83+'4.deposits legal entities'!H83*'4.deposits legal entities'!I83)/('3.deposits individuals'!H83+'4.deposits legal entities'!H83)</f>
        <v>0.91146258486614717</v>
      </c>
      <c r="J83" s="29">
        <f>'3.deposits individuals'!J83+'4.deposits legal entities'!J83</f>
        <v>57731.000000000007</v>
      </c>
      <c r="K83" s="28">
        <f>('3.deposits individuals'!J83*'3.deposits individuals'!K83+'4.deposits legal entities'!J83*'4.deposits legal entities'!K83)/('3.deposits individuals'!J83+'4.deposits legal entities'!J83)</f>
        <v>5.682218859884637</v>
      </c>
      <c r="L83" s="29">
        <f>'3.deposits individuals'!L83+'4.deposits legal entities'!L83</f>
        <v>78447.799999999988</v>
      </c>
      <c r="M83" s="28">
        <f>('3.deposits individuals'!L83*'3.deposits individuals'!M83+'4.deposits legal entities'!L83*'4.deposits legal entities'!M83)/('3.deposits individuals'!L83+'4.deposits legal entities'!L83)</f>
        <v>10.439714816731637</v>
      </c>
      <c r="N83" s="29">
        <f>'3.deposits individuals'!N83+'4.deposits legal entities'!N83</f>
        <v>26790.100000000002</v>
      </c>
      <c r="O83" s="28">
        <f>('3.deposits individuals'!N83*'3.deposits individuals'!O83+'4.deposits legal entities'!N83*'4.deposits legal entities'!O83)/('3.deposits individuals'!N83+'4.deposits legal entities'!N83)</f>
        <v>13.987905196322524</v>
      </c>
      <c r="P83" s="29">
        <f>'3.deposits individuals'!P83+'4.deposits legal entities'!P83</f>
        <v>18720.099999999999</v>
      </c>
      <c r="Q83" s="28">
        <f>('3.deposits individuals'!P83*'3.deposits individuals'!Q83+'4.deposits legal entities'!P83*'4.deposits legal entities'!Q83)/('3.deposits individuals'!P83+'4.deposits legal entities'!P83)</f>
        <v>13.024108631898335</v>
      </c>
      <c r="R83" s="29"/>
      <c r="S83" s="28"/>
    </row>
    <row r="84" spans="1:19" ht="14.25" customHeight="1" x14ac:dyDescent="0.2">
      <c r="A84" s="26" t="s">
        <v>21</v>
      </c>
      <c r="B84" s="27">
        <f>'3.deposits individuals'!B84+'4.deposits legal entities'!B84</f>
        <v>1128582.1000000001</v>
      </c>
      <c r="C84" s="28">
        <f>('3.deposits individuals'!B84*'3.deposits individuals'!C84+'4.deposits legal entities'!B84*'4.deposits legal entities'!C84)/('3.deposits individuals'!B84+'4.deposits legal entities'!B84)</f>
        <v>1.8746462184718329</v>
      </c>
      <c r="D84" s="29">
        <f>'3.deposits individuals'!D84+'4.deposits legal entities'!D84</f>
        <v>931443.70000000007</v>
      </c>
      <c r="E84" s="28">
        <f>('3.deposits individuals'!D84*'3.deposits individuals'!E84+'4.deposits legal entities'!D84*'4.deposits legal entities'!E84)/('3.deposits individuals'!D84+'4.deposits legal entities'!D84)</f>
        <v>0.14522896016152129</v>
      </c>
      <c r="F84" s="29">
        <f t="shared" si="2"/>
        <v>197138.4</v>
      </c>
      <c r="G84" s="28">
        <f t="shared" si="3"/>
        <v>10.045833617397726</v>
      </c>
      <c r="H84" s="29">
        <f>'3.deposits individuals'!H84+'4.deposits legal entities'!H84</f>
        <v>7561.0999999999995</v>
      </c>
      <c r="I84" s="28">
        <f>('3.deposits individuals'!H84*'3.deposits individuals'!I84+'4.deposits legal entities'!H84*'4.deposits legal entities'!I84)/('3.deposits individuals'!H84+'4.deposits legal entities'!H84)</f>
        <v>1.7841835182711512</v>
      </c>
      <c r="J84" s="29">
        <f>'3.deposits individuals'!J84+'4.deposits legal entities'!J84</f>
        <v>52564</v>
      </c>
      <c r="K84" s="28">
        <f>('3.deposits individuals'!J84*'3.deposits individuals'!K84+'4.deposits legal entities'!J84*'4.deposits legal entities'!K84)/('3.deposits individuals'!J84+'4.deposits legal entities'!J84)</f>
        <v>4.4914983638992467</v>
      </c>
      <c r="L84" s="29">
        <f>'3.deposits individuals'!L84+'4.deposits legal entities'!L84</f>
        <v>56630.5</v>
      </c>
      <c r="M84" s="28">
        <f>('3.deposits individuals'!L84*'3.deposits individuals'!M84+'4.deposits legal entities'!L84*'4.deposits legal entities'!M84)/('3.deposits individuals'!L84+'4.deposits legal entities'!L84)</f>
        <v>11.632444460140736</v>
      </c>
      <c r="N84" s="29">
        <f>'3.deposits individuals'!N84+'4.deposits legal entities'!N84</f>
        <v>48424.899999999994</v>
      </c>
      <c r="O84" s="28">
        <f>('3.deposits individuals'!N84*'3.deposits individuals'!O84+'4.deposits legal entities'!N84*'4.deposits legal entities'!O84)/('3.deposits individuals'!N84+'4.deposits legal entities'!N84)</f>
        <v>13.858519893691057</v>
      </c>
      <c r="P84" s="29">
        <f>'3.deposits individuals'!P84+'4.deposits legal entities'!P84</f>
        <v>31957.899999999998</v>
      </c>
      <c r="Q84" s="28">
        <f>('3.deposits individuals'!P84*'3.deposits individuals'!Q84+'4.deposits legal entities'!P84*'4.deposits legal entities'!Q84)/('3.deposits individuals'!P84+'4.deposits legal entities'!P84)</f>
        <v>12.54742864831544</v>
      </c>
      <c r="R84" s="30"/>
      <c r="S84" s="31"/>
    </row>
    <row r="85" spans="1:19" ht="14.25" customHeight="1" x14ac:dyDescent="0.2">
      <c r="A85" s="26" t="s">
        <v>22</v>
      </c>
      <c r="B85" s="27">
        <f>'3.deposits individuals'!B85+'4.deposits legal entities'!B85</f>
        <v>1080465.5999999999</v>
      </c>
      <c r="C85" s="28">
        <f>('3.deposits individuals'!B85*'3.deposits individuals'!C85+'4.deposits legal entities'!B85*'4.deposits legal entities'!C85)/('3.deposits individuals'!B85+'4.deposits legal entities'!B85)</f>
        <v>1.1188282930988271</v>
      </c>
      <c r="D85" s="29">
        <f>'3.deposits individuals'!D85+'4.deposits legal entities'!D85</f>
        <v>947406.79999999993</v>
      </c>
      <c r="E85" s="28">
        <f>('3.deposits individuals'!D85*'3.deposits individuals'!E85+'4.deposits legal entities'!D85*'4.deposits legal entities'!E85)/('3.deposits individuals'!D85+'4.deposits legal entities'!D85)</f>
        <v>7.8536703557542553E-2</v>
      </c>
      <c r="F85" s="29">
        <f t="shared" si="2"/>
        <v>133058.79999999999</v>
      </c>
      <c r="G85" s="28">
        <f t="shared" si="3"/>
        <v>8.5259244484393371</v>
      </c>
      <c r="H85" s="29">
        <f>'3.deposits individuals'!H85+'4.deposits legal entities'!H85</f>
        <v>20367.3</v>
      </c>
      <c r="I85" s="28">
        <f>('3.deposits individuals'!H85*'3.deposits individuals'!I85+'4.deposits legal entities'!H85*'4.deposits legal entities'!I85)/('3.deposits individuals'!H85+'4.deposits legal entities'!H85)</f>
        <v>1.0410653351205119</v>
      </c>
      <c r="J85" s="29">
        <f>'3.deposits individuals'!J85+'4.deposits legal entities'!J85</f>
        <v>25583.3</v>
      </c>
      <c r="K85" s="28">
        <f>('3.deposits individuals'!J85*'3.deposits individuals'!K85+'4.deposits legal entities'!J85*'4.deposits legal entities'!K85)/('3.deposits individuals'!J85+'4.deposits legal entities'!J85)</f>
        <v>6.3574018988949828</v>
      </c>
      <c r="L85" s="29">
        <f>'3.deposits individuals'!L85+'4.deposits legal entities'!L85</f>
        <v>26869.700000000004</v>
      </c>
      <c r="M85" s="28">
        <f>('3.deposits individuals'!L85*'3.deposits individuals'!M85+'4.deposits legal entities'!L85*'4.deposits legal entities'!M85)/('3.deposits individuals'!L85+'4.deposits legal entities'!L85)</f>
        <v>10.017211878063394</v>
      </c>
      <c r="N85" s="29">
        <f>'3.deposits individuals'!N85+'4.deposits legal entities'!N85</f>
        <v>47597</v>
      </c>
      <c r="O85" s="28">
        <f>('3.deposits individuals'!N85*'3.deposits individuals'!O85+'4.deposits legal entities'!N85*'4.deposits legal entities'!O85)/('3.deposits individuals'!N85+'4.deposits legal entities'!N85)</f>
        <v>10.990863583839317</v>
      </c>
      <c r="P85" s="29">
        <f>'3.deposits individuals'!P85+'4.deposits legal entities'!P85</f>
        <v>12641.5</v>
      </c>
      <c r="Q85" s="28">
        <f>('3.deposits individuals'!P85*'3.deposits individuals'!Q85+'4.deposits legal entities'!P85*'4.deposits legal entities'!Q85)/('3.deposits individuals'!P85+'4.deposits legal entities'!P85)</f>
        <v>12.523090930664871</v>
      </c>
      <c r="R85" s="30"/>
      <c r="S85" s="31"/>
    </row>
    <row r="86" spans="1:19" ht="14.25" customHeight="1" x14ac:dyDescent="0.2">
      <c r="A86" s="26" t="s">
        <v>23</v>
      </c>
      <c r="B86" s="27">
        <f>'3.deposits individuals'!B86+'4.deposits legal entities'!B86</f>
        <v>916808.3</v>
      </c>
      <c r="C86" s="28">
        <f>('3.deposits individuals'!B86*'3.deposits individuals'!C86+'4.deposits legal entities'!B86*'4.deposits legal entities'!C86)/('3.deposits individuals'!B86+'4.deposits legal entities'!B86)</f>
        <v>1.1587605500517393</v>
      </c>
      <c r="D86" s="29">
        <f>'3.deposits individuals'!D86+'4.deposits legal entities'!D86</f>
        <v>821049.00000000012</v>
      </c>
      <c r="E86" s="28">
        <f>('3.deposits individuals'!D86*'3.deposits individuals'!E86+'4.deposits legal entities'!D86*'4.deposits legal entities'!E86)/('3.deposits individuals'!D86+'4.deposits legal entities'!D86)</f>
        <v>7.3107919259386464E-2</v>
      </c>
      <c r="F86" s="29">
        <f t="shared" si="2"/>
        <v>95759.3</v>
      </c>
      <c r="G86" s="28">
        <f t="shared" si="3"/>
        <v>10.467245541686289</v>
      </c>
      <c r="H86" s="29">
        <f>'3.deposits individuals'!H86+'4.deposits legal entities'!H86</f>
        <v>5360.7</v>
      </c>
      <c r="I86" s="28">
        <f>('3.deposits individuals'!H86*'3.deposits individuals'!I86+'4.deposits legal entities'!H86*'4.deposits legal entities'!I86)/('3.deposits individuals'!H86+'4.deposits legal entities'!H86)</f>
        <v>2.6945212378980354</v>
      </c>
      <c r="J86" s="29">
        <f>'3.deposits individuals'!J86+'4.deposits legal entities'!J86</f>
        <v>15135.099999999999</v>
      </c>
      <c r="K86" s="28">
        <f>('3.deposits individuals'!J86*'3.deposits individuals'!K86+'4.deposits legal entities'!J86*'4.deposits legal entities'!K86)/('3.deposits individuals'!J86+'4.deposits legal entities'!J86)</f>
        <v>5.695511691366427</v>
      </c>
      <c r="L86" s="29">
        <f>'3.deposits individuals'!L86+'4.deposits legal entities'!L86</f>
        <v>21374.899999999998</v>
      </c>
      <c r="M86" s="28">
        <f>('3.deposits individuals'!L86*'3.deposits individuals'!M86+'4.deposits legal entities'!L86*'4.deposits legal entities'!M86)/('3.deposits individuals'!L86+'4.deposits legal entities'!L86)</f>
        <v>10.225871466065339</v>
      </c>
      <c r="N86" s="29">
        <f>'3.deposits individuals'!N86+'4.deposits legal entities'!N86</f>
        <v>20907.800000000003</v>
      </c>
      <c r="O86" s="28">
        <f>('3.deposits individuals'!N86*'3.deposits individuals'!O86+'4.deposits legal entities'!N86*'4.deposits legal entities'!O86)/('3.deposits individuals'!N86+'4.deposits legal entities'!N86)</f>
        <v>12.573311443576078</v>
      </c>
      <c r="P86" s="29">
        <f>'3.deposits individuals'!P86+'4.deposits legal entities'!P86</f>
        <v>32980.800000000003</v>
      </c>
      <c r="Q86" s="28">
        <f>('3.deposits individuals'!P86*'3.deposits individuals'!Q86+'4.deposits legal entities'!P86*'4.deposits legal entities'!Q86)/('3.deposits individuals'!P86+'4.deposits legal entities'!P86)</f>
        <v>12.74172203221268</v>
      </c>
      <c r="R86" s="30"/>
      <c r="S86" s="31"/>
    </row>
    <row r="87" spans="1:19" ht="14.25" customHeight="1" x14ac:dyDescent="0.2">
      <c r="A87" s="26" t="s">
        <v>24</v>
      </c>
      <c r="B87" s="27">
        <f>'3.deposits individuals'!B87+'4.deposits legal entities'!B87</f>
        <v>1156606.0000000002</v>
      </c>
      <c r="C87" s="28">
        <f>('3.deposits individuals'!B87*'3.deposits individuals'!C87+'4.deposits legal entities'!B87*'4.deposits legal entities'!C87)/('3.deposits individuals'!B87+'4.deposits legal entities'!B87)</f>
        <v>1.0613881970178261</v>
      </c>
      <c r="D87" s="29">
        <f>'3.deposits individuals'!D87+'4.deposits legal entities'!D87</f>
        <v>1014184.5000000001</v>
      </c>
      <c r="E87" s="28">
        <f>('3.deposits individuals'!D87*'3.deposits individuals'!E87+'4.deposits legal entities'!D87*'4.deposits legal entities'!E87)/('3.deposits individuals'!D87+'4.deposits legal entities'!D87)</f>
        <v>5.8232837319047957E-2</v>
      </c>
      <c r="F87" s="29">
        <f t="shared" si="2"/>
        <v>142421.49999999997</v>
      </c>
      <c r="G87" s="28">
        <f t="shared" si="3"/>
        <v>8.2048645464343526</v>
      </c>
      <c r="H87" s="29">
        <f>'3.deposits individuals'!H87+'4.deposits legal entities'!H87</f>
        <v>9817.2000000000007</v>
      </c>
      <c r="I87" s="28">
        <f>('3.deposits individuals'!H87*'3.deposits individuals'!I87+'4.deposits legal entities'!H87*'4.deposits legal entities'!I87)/('3.deposits individuals'!H87+'4.deposits legal entities'!H87)</f>
        <v>5.4161092775944262</v>
      </c>
      <c r="J87" s="29">
        <f>'3.deposits individuals'!J87+'4.deposits legal entities'!J87</f>
        <v>36023.5</v>
      </c>
      <c r="K87" s="28">
        <f>('3.deposits individuals'!J87*'3.deposits individuals'!K87+'4.deposits legal entities'!J87*'4.deposits legal entities'!K87)/('3.deposits individuals'!J87+'4.deposits legal entities'!J87)</f>
        <v>5.9288484739128622</v>
      </c>
      <c r="L87" s="29">
        <f>'3.deposits individuals'!L87+'4.deposits legal entities'!L87</f>
        <v>42017.899999999994</v>
      </c>
      <c r="M87" s="28">
        <f>('3.deposits individuals'!L87*'3.deposits individuals'!M87+'4.deposits legal entities'!L87*'4.deposits legal entities'!M87)/('3.deposits individuals'!L87+'4.deposits legal entities'!L87)</f>
        <v>6.8527654642426201</v>
      </c>
      <c r="N87" s="29">
        <f>'3.deposits individuals'!N87+'4.deposits legal entities'!N87</f>
        <v>33655.599999999999</v>
      </c>
      <c r="O87" s="28">
        <f>('3.deposits individuals'!N87*'3.deposits individuals'!O87+'4.deposits legal entities'!N87*'4.deposits legal entities'!O87)/('3.deposits individuals'!N87+'4.deposits legal entities'!N87)</f>
        <v>10.688302719309714</v>
      </c>
      <c r="P87" s="29">
        <f>'3.deposits individuals'!P87+'4.deposits legal entities'!P87</f>
        <v>20907.3</v>
      </c>
      <c r="Q87" s="28">
        <f>('3.deposits individuals'!P87*'3.deposits individuals'!Q87+'4.deposits legal entities'!P87*'4.deposits legal entities'!Q87)/('3.deposits individuals'!P87+'4.deposits legal entities'!P87)</f>
        <v>12.155570542346453</v>
      </c>
      <c r="R87" s="30"/>
      <c r="S87" s="31"/>
    </row>
    <row r="88" spans="1:19" ht="14.25" customHeight="1" x14ac:dyDescent="0.2">
      <c r="A88" s="26" t="s">
        <v>25</v>
      </c>
      <c r="B88" s="27">
        <f>'3.deposits individuals'!B88+'4.deposits legal entities'!B88</f>
        <v>1076202.3000000003</v>
      </c>
      <c r="C88" s="28">
        <f>('3.deposits individuals'!B88*'3.deposits individuals'!C88+'4.deposits legal entities'!B88*'4.deposits legal entities'!C88)/('3.deposits individuals'!B88+'4.deposits legal entities'!B88)</f>
        <v>1.0352417003754772</v>
      </c>
      <c r="D88" s="29">
        <f>'3.deposits individuals'!D88+'4.deposits legal entities'!D88</f>
        <v>954452.80000000028</v>
      </c>
      <c r="E88" s="28">
        <f>('3.deposits individuals'!D88*'3.deposits individuals'!E88+'4.deposits legal entities'!D88*'4.deposits legal entities'!E88)/('3.deposits individuals'!D88+'4.deposits legal entities'!D88)</f>
        <v>6.1755208848462688E-2</v>
      </c>
      <c r="F88" s="29">
        <f t="shared" si="2"/>
        <v>121749.5</v>
      </c>
      <c r="G88" s="28">
        <f t="shared" si="3"/>
        <v>8.6668698187672231</v>
      </c>
      <c r="H88" s="29">
        <f>'3.deposits individuals'!H88+'4.deposits legal entities'!H88</f>
        <v>8166.2</v>
      </c>
      <c r="I88" s="28">
        <f>('3.deposits individuals'!H88*'3.deposits individuals'!I88+'4.deposits legal entities'!H88*'4.deposits legal entities'!I88)/('3.deposits individuals'!H88+'4.deposits legal entities'!H88)</f>
        <v>3.2579284122358012</v>
      </c>
      <c r="J88" s="29">
        <f>'3.deposits individuals'!J88+'4.deposits legal entities'!J88</f>
        <v>36059.1</v>
      </c>
      <c r="K88" s="28">
        <f>('3.deposits individuals'!J88*'3.deposits individuals'!K88+'4.deposits legal entities'!J88*'4.deposits legal entities'!K88)/('3.deposits individuals'!J88+'4.deposits legal entities'!J88)</f>
        <v>8.1567712449839291</v>
      </c>
      <c r="L88" s="29">
        <f>'3.deposits individuals'!L88+'4.deposits legal entities'!L88</f>
        <v>32030.100000000002</v>
      </c>
      <c r="M88" s="28">
        <f>('3.deposits individuals'!L88*'3.deposits individuals'!M88+'4.deposits legal entities'!L88*'4.deposits legal entities'!M88)/('3.deposits individuals'!L88+'4.deposits legal entities'!L88)</f>
        <v>8.3909482018476353</v>
      </c>
      <c r="N88" s="29">
        <f>'3.deposits individuals'!N88+'4.deposits legal entities'!N88</f>
        <v>24025.300000000003</v>
      </c>
      <c r="O88" s="28">
        <f>('3.deposits individuals'!N88*'3.deposits individuals'!O88+'4.deposits legal entities'!N88*'4.deposits legal entities'!O88)/('3.deposits individuals'!N88+'4.deposits legal entities'!N88)</f>
        <v>9.9565925919759586</v>
      </c>
      <c r="P88" s="29">
        <f>'3.deposits individuals'!P88+'4.deposits legal entities'!P88</f>
        <v>21468.800000000003</v>
      </c>
      <c r="Q88" s="28">
        <f>('3.deposits individuals'!P88*'3.deposits individuals'!Q88+'4.deposits legal entities'!P88*'4.deposits legal entities'!Q88)/('3.deposits individuals'!P88+'4.deposits legal entities'!P88)</f>
        <v>10.549416269190637</v>
      </c>
      <c r="R88" s="30"/>
      <c r="S88" s="31"/>
    </row>
    <row r="89" spans="1:19" ht="14.25" customHeight="1" x14ac:dyDescent="0.2">
      <c r="A89" s="26" t="s">
        <v>26</v>
      </c>
      <c r="B89" s="27">
        <f>'3.deposits individuals'!B89+'4.deposits legal entities'!B89</f>
        <v>1153671.8999999999</v>
      </c>
      <c r="C89" s="28">
        <f>('3.deposits individuals'!B89*'3.deposits individuals'!C89+'4.deposits legal entities'!B89*'4.deposits legal entities'!C89)/('3.deposits individuals'!B89+'4.deposits legal entities'!B89)</f>
        <v>1.1923354360975595</v>
      </c>
      <c r="D89" s="29">
        <f>'3.deposits individuals'!D89+'4.deposits legal entities'!D89</f>
        <v>976146.7</v>
      </c>
      <c r="E89" s="28">
        <f>('3.deposits individuals'!D89*'3.deposits individuals'!E89+'4.deposits legal entities'!D89*'4.deposits legal entities'!E89)/('3.deposits individuals'!D89+'4.deposits legal entities'!D89)</f>
        <v>4.6188181550990248E-2</v>
      </c>
      <c r="F89" s="29">
        <f t="shared" si="2"/>
        <v>177525.2</v>
      </c>
      <c r="G89" s="28">
        <f t="shared" si="3"/>
        <v>7.4945835689806284</v>
      </c>
      <c r="H89" s="29">
        <f>'3.deposits individuals'!H89+'4.deposits legal entities'!H89</f>
        <v>16194</v>
      </c>
      <c r="I89" s="28">
        <f>('3.deposits individuals'!H89*'3.deposits individuals'!I89+'4.deposits legal entities'!H89*'4.deposits legal entities'!I89)/('3.deposits individuals'!H89+'4.deposits legal entities'!H89)</f>
        <v>12.574967395331605</v>
      </c>
      <c r="J89" s="29">
        <f>'3.deposits individuals'!J89+'4.deposits legal entities'!J89</f>
        <v>17133.2</v>
      </c>
      <c r="K89" s="28">
        <f>('3.deposits individuals'!J89*'3.deposits individuals'!K89+'4.deposits legal entities'!J89*'4.deposits legal entities'!K89)/('3.deposits individuals'!J89+'4.deposits legal entities'!J89)</f>
        <v>6.0095449770037108</v>
      </c>
      <c r="L89" s="29">
        <f>'3.deposits individuals'!L89+'4.deposits legal entities'!L89</f>
        <v>42928.800000000003</v>
      </c>
      <c r="M89" s="28">
        <f>('3.deposits individuals'!L89*'3.deposits individuals'!M89+'4.deposits legal entities'!L89*'4.deposits legal entities'!M89)/('3.deposits individuals'!L89+'4.deposits legal entities'!L89)</f>
        <v>8.7710502972363535</v>
      </c>
      <c r="N89" s="29">
        <f>'3.deposits individuals'!N89+'4.deposits legal entities'!N89</f>
        <v>18271</v>
      </c>
      <c r="O89" s="28">
        <f>('3.deposits individuals'!N89*'3.deposits individuals'!O89+'4.deposits legal entities'!N89*'4.deposits legal entities'!O89)/('3.deposits individuals'!N89+'4.deposits legal entities'!N89)</f>
        <v>11.049927042854797</v>
      </c>
      <c r="P89" s="29">
        <f>'3.deposits individuals'!P89+'4.deposits legal entities'!P89</f>
        <v>82998.200000000012</v>
      </c>
      <c r="Q89" s="28">
        <f>('3.deposits individuals'!P89*'3.deposits individuals'!Q89+'4.deposits legal entities'!P89*'4.deposits legal entities'!Q89)/('3.deposits individuals'!P89+'4.deposits legal entities'!P89)</f>
        <v>5.3670056459055733</v>
      </c>
      <c r="R89" s="30"/>
      <c r="S89" s="31"/>
    </row>
    <row r="90" spans="1:19" ht="14.25" customHeight="1" x14ac:dyDescent="0.2">
      <c r="A90" s="26" t="s">
        <v>27</v>
      </c>
      <c r="B90" s="27">
        <f>'3.deposits individuals'!B90+'4.deposits legal entities'!B90</f>
        <v>1688966.9999999998</v>
      </c>
      <c r="C90" s="28">
        <f>('3.deposits individuals'!B90*'3.deposits individuals'!C90+'4.deposits legal entities'!B90*'4.deposits legal entities'!C90)/('3.deposits individuals'!B90+'4.deposits legal entities'!B90)</f>
        <v>0.85751001706960539</v>
      </c>
      <c r="D90" s="29">
        <f>'3.deposits individuals'!D90+'4.deposits legal entities'!D90</f>
        <v>1468825.2000000002</v>
      </c>
      <c r="E90" s="28">
        <f>('3.deposits individuals'!D90*'3.deposits individuals'!E90+'4.deposits legal entities'!D90*'4.deposits legal entities'!E90)/('3.deposits individuals'!D90+'4.deposits legal entities'!D90)</f>
        <v>4.4752531478898919E-2</v>
      </c>
      <c r="F90" s="29">
        <f t="shared" si="2"/>
        <v>220141.8</v>
      </c>
      <c r="G90" s="28">
        <f t="shared" si="3"/>
        <v>6.2803723554545305</v>
      </c>
      <c r="H90" s="29">
        <f>'3.deposits individuals'!H90+'4.deposits legal entities'!H90</f>
        <v>3692.8</v>
      </c>
      <c r="I90" s="28">
        <f>('3.deposits individuals'!H90*'3.deposits individuals'!I90+'4.deposits legal entities'!H90*'4.deposits legal entities'!I90)/('3.deposits individuals'!H90+'4.deposits legal entities'!H90)</f>
        <v>2.3775373700173312</v>
      </c>
      <c r="J90" s="29">
        <f>'3.deposits individuals'!J90+'4.deposits legal entities'!J90</f>
        <v>26966.6</v>
      </c>
      <c r="K90" s="28">
        <f>('3.deposits individuals'!J90*'3.deposits individuals'!K90+'4.deposits legal entities'!J90*'4.deposits legal entities'!K90)/('3.deposits individuals'!J90+'4.deposits legal entities'!J90)</f>
        <v>6.0924478799700363</v>
      </c>
      <c r="L90" s="29">
        <f>'3.deposits individuals'!L90+'4.deposits legal entities'!L90</f>
        <v>56252.1</v>
      </c>
      <c r="M90" s="28">
        <f>('3.deposits individuals'!L90*'3.deposits individuals'!M90+'4.deposits legal entities'!L90*'4.deposits legal entities'!M90)/('3.deposits individuals'!L90+'4.deposits legal entities'!L90)</f>
        <v>6.0811699652101883</v>
      </c>
      <c r="N90" s="29">
        <f>'3.deposits individuals'!N90+'4.deposits legal entities'!N90</f>
        <v>21414.800000000003</v>
      </c>
      <c r="O90" s="28">
        <f>('3.deposits individuals'!N90*'3.deposits individuals'!O90+'4.deposits legal entities'!N90*'4.deposits legal entities'!O90)/('3.deposits individuals'!N90+'4.deposits legal entities'!N90)</f>
        <v>11.805124259857667</v>
      </c>
      <c r="P90" s="29">
        <f>'3.deposits individuals'!P90+'4.deposits legal entities'!P90</f>
        <v>111815.5</v>
      </c>
      <c r="Q90" s="28">
        <f>('3.deposits individuals'!P90*'3.deposits individuals'!Q90+'4.deposits legal entities'!P90*'4.deposits legal entities'!Q90)/('3.deposits individuals'!P90+'4.deposits legal entities'!P90)</f>
        <v>5.4967079161654686</v>
      </c>
      <c r="R90" s="29"/>
      <c r="S90" s="28"/>
    </row>
    <row r="91" spans="1:19" ht="14.25" customHeight="1" x14ac:dyDescent="0.2">
      <c r="A91" s="26" t="s">
        <v>28</v>
      </c>
      <c r="B91" s="27">
        <f>'3.deposits individuals'!B91+'4.deposits legal entities'!B91</f>
        <v>1482259.9000000001</v>
      </c>
      <c r="C91" s="28">
        <f>('3.deposits individuals'!B91*'3.deposits individuals'!C91+'4.deposits legal entities'!B91*'4.deposits legal entities'!C91)/('3.deposits individuals'!B91+'4.deposits legal entities'!B91)</f>
        <v>0.87011116539009103</v>
      </c>
      <c r="D91" s="29">
        <f>'3.deposits individuals'!D91+'4.deposits legal entities'!D91</f>
        <v>1311048</v>
      </c>
      <c r="E91" s="28">
        <f>('3.deposits individuals'!D91*'3.deposits individuals'!E91+'4.deposits legal entities'!D91*'4.deposits legal entities'!E91)/('3.deposits individuals'!D91+'4.deposits legal entities'!D91)</f>
        <v>6.201295604737584E-2</v>
      </c>
      <c r="F91" s="29">
        <f t="shared" si="2"/>
        <v>171211.9</v>
      </c>
      <c r="G91" s="28">
        <f t="shared" si="3"/>
        <v>7.0580895778856503</v>
      </c>
      <c r="H91" s="29">
        <f>'3.deposits individuals'!H91+'4.deposits legal entities'!H91</f>
        <v>4193</v>
      </c>
      <c r="I91" s="28">
        <f>('3.deposits individuals'!H91*'3.deposits individuals'!I91+'4.deposits legal entities'!H91*'4.deposits legal entities'!I91)/('3.deposits individuals'!H91+'4.deposits legal entities'!H91)</f>
        <v>2.628201764846172</v>
      </c>
      <c r="J91" s="29">
        <f>'3.deposits individuals'!J91+'4.deposits legal entities'!J91</f>
        <v>23814.899999999998</v>
      </c>
      <c r="K91" s="28">
        <f>('3.deposits individuals'!J91*'3.deposits individuals'!K91+'4.deposits legal entities'!J91*'4.deposits legal entities'!K91)/('3.deposits individuals'!J91+'4.deposits legal entities'!J91)</f>
        <v>5.4524243645784791</v>
      </c>
      <c r="L91" s="29">
        <f>'3.deposits individuals'!L91+'4.deposits legal entities'!L91</f>
        <v>67256.700000000012</v>
      </c>
      <c r="M91" s="28">
        <f>('3.deposits individuals'!L91*'3.deposits individuals'!M91+'4.deposits legal entities'!L91*'4.deposits legal entities'!M91)/('3.deposits individuals'!L91+'4.deposits legal entities'!L91)</f>
        <v>7.975647779329047</v>
      </c>
      <c r="N91" s="29">
        <f>'3.deposits individuals'!N91+'4.deposits legal entities'!N91</f>
        <v>21314.3</v>
      </c>
      <c r="O91" s="28">
        <f>('3.deposits individuals'!N91*'3.deposits individuals'!O91+'4.deposits legal entities'!N91*'4.deposits legal entities'!O91)/('3.deposits individuals'!N91+'4.deposits legal entities'!N91)</f>
        <v>11.119881628765667</v>
      </c>
      <c r="P91" s="29">
        <f>'3.deposits individuals'!P91+'4.deposits legal entities'!P91</f>
        <v>54632.999999999993</v>
      </c>
      <c r="Q91" s="28">
        <f>('3.deposits individuals'!P91*'3.deposits individuals'!Q91+'4.deposits legal entities'!P91*'4.deposits legal entities'!Q91)/('3.deposits individuals'!P91+'4.deposits legal entities'!P91)</f>
        <v>5.383773415335054</v>
      </c>
      <c r="R91" s="30"/>
      <c r="S91" s="31"/>
    </row>
    <row r="92" spans="1:19" ht="14.25" customHeight="1" thickBot="1" x14ac:dyDescent="0.25">
      <c r="A92" s="32" t="s">
        <v>29</v>
      </c>
      <c r="B92" s="33">
        <f>'3.deposits individuals'!B92+'4.deposits legal entities'!B92</f>
        <v>1461479.5</v>
      </c>
      <c r="C92" s="34">
        <f>('3.deposits individuals'!B92*'3.deposits individuals'!C92+'4.deposits legal entities'!B92*'4.deposits legal entities'!C92)/('3.deposits individuals'!B92+'4.deposits legal entities'!B92)</f>
        <v>0.87480659222383894</v>
      </c>
      <c r="D92" s="35">
        <f>'3.deposits individuals'!D92+'4.deposits legal entities'!D92</f>
        <v>1207264</v>
      </c>
      <c r="E92" s="34">
        <f>('3.deposits individuals'!D92*'3.deposits individuals'!E92+'4.deposits legal entities'!D92*'4.deposits legal entities'!E92)/('3.deposits individuals'!D92+'4.deposits legal entities'!D92)</f>
        <v>6.6898221929917567E-2</v>
      </c>
      <c r="F92" s="35">
        <f t="shared" si="2"/>
        <v>254215.5</v>
      </c>
      <c r="G92" s="34">
        <f t="shared" si="3"/>
        <v>4.7115462511137212</v>
      </c>
      <c r="H92" s="35">
        <f>'3.deposits individuals'!H92+'4.deposits legal entities'!H92</f>
        <v>7691</v>
      </c>
      <c r="I92" s="34">
        <f>('3.deposits individuals'!H92*'3.deposits individuals'!I92+'4.deposits legal entities'!H92*'4.deposits legal entities'!I92)/('3.deposits individuals'!H92+'4.deposits legal entities'!H92)</f>
        <v>5.5220531790404364</v>
      </c>
      <c r="J92" s="35">
        <f>'3.deposits individuals'!J92+'4.deposits legal entities'!J92</f>
        <v>28493.3</v>
      </c>
      <c r="K92" s="34">
        <f>('3.deposits individuals'!J92*'3.deposits individuals'!K92+'4.deposits legal entities'!J92*'4.deposits legal entities'!K92)/('3.deposits individuals'!J92+'4.deposits legal entities'!J92)</f>
        <v>5.6521282547125127</v>
      </c>
      <c r="L92" s="35">
        <f>'3.deposits individuals'!L92+'4.deposits legal entities'!L92</f>
        <v>28743.300000000003</v>
      </c>
      <c r="M92" s="34">
        <f>('3.deposits individuals'!L92*'3.deposits individuals'!M92+'4.deposits legal entities'!L92*'4.deposits legal entities'!M92)/('3.deposits individuals'!L92+'4.deposits legal entities'!L92)</f>
        <v>7.5855553468112555</v>
      </c>
      <c r="N92" s="35">
        <f>'3.deposits individuals'!N92+'4.deposits legal entities'!N92</f>
        <v>19141.099999999999</v>
      </c>
      <c r="O92" s="34">
        <f>('3.deposits individuals'!N92*'3.deposits individuals'!O92+'4.deposits legal entities'!N92*'4.deposits legal entities'!O92)/('3.deposits individuals'!N92+'4.deposits legal entities'!N92)</f>
        <v>11.797791819696883</v>
      </c>
      <c r="P92" s="35">
        <f>'3.deposits individuals'!P92+'4.deposits legal entities'!P92</f>
        <v>170146.8</v>
      </c>
      <c r="Q92" s="34">
        <f>('3.deposits individuals'!P92*'3.deposits individuals'!Q92+'4.deposits legal entities'!P92*'4.deposits legal entities'!Q92)/('3.deposits individuals'!P92+'4.deposits legal entities'!P92)</f>
        <v>3.2346984074928238</v>
      </c>
      <c r="R92" s="35"/>
      <c r="S92" s="34"/>
    </row>
    <row r="93" spans="1:19" ht="14.25" customHeight="1" x14ac:dyDescent="0.2">
      <c r="A93" s="26" t="s">
        <v>36</v>
      </c>
      <c r="B93" s="27">
        <f>'3.deposits individuals'!B93+'4.deposits legal entities'!B93</f>
        <v>1468852.5999999999</v>
      </c>
      <c r="C93" s="28">
        <f>('3.deposits individuals'!B93*'3.deposits individuals'!C93+'4.deposits legal entities'!B93*'4.deposits legal entities'!C93)/('3.deposits individuals'!B93+'4.deposits legal entities'!B93)</f>
        <v>1.0447981403988391</v>
      </c>
      <c r="D93" s="29">
        <f>'3.deposits individuals'!D93+'4.deposits legal entities'!D93</f>
        <v>1302148.5</v>
      </c>
      <c r="E93" s="28">
        <f>('3.deposits individuals'!D93*'3.deposits individuals'!E93+'4.deposits legal entities'!D93*'4.deposits legal entities'!E93)/('3.deposits individuals'!D93+'4.deposits legal entities'!D93)</f>
        <v>5.4897119644956013E-2</v>
      </c>
      <c r="F93" s="29">
        <f t="shared" si="2"/>
        <v>166704.1</v>
      </c>
      <c r="G93" s="28">
        <f t="shared" si="3"/>
        <v>8.7770502525132841</v>
      </c>
      <c r="H93" s="29">
        <f>'3.deposits individuals'!H93+'4.deposits legal entities'!H93</f>
        <v>4161.8</v>
      </c>
      <c r="I93" s="28">
        <f>('3.deposits individuals'!H93*'3.deposits individuals'!I93+'4.deposits legal entities'!H93*'4.deposits legal entities'!I93)/('3.deposits individuals'!H93+'4.deposits legal entities'!H93)</f>
        <v>4.9032726224229908</v>
      </c>
      <c r="J93" s="29">
        <f>'3.deposits individuals'!J93+'4.deposits legal entities'!J93</f>
        <v>47960.9</v>
      </c>
      <c r="K93" s="28">
        <f>('3.deposits individuals'!J93*'3.deposits individuals'!K93+'4.deposits legal entities'!J93*'4.deposits legal entities'!K93)/('3.deposits individuals'!J93+'4.deposits legal entities'!J93)</f>
        <v>5.6798863657687821</v>
      </c>
      <c r="L93" s="29">
        <f>'3.deposits individuals'!L93+'4.deposits legal entities'!L93</f>
        <v>49734.299999999996</v>
      </c>
      <c r="M93" s="28">
        <f>('3.deposits individuals'!L93*'3.deposits individuals'!M93+'4.deposits legal entities'!L93*'4.deposits legal entities'!M93)/('3.deposits individuals'!L93+'4.deposits legal entities'!L93)</f>
        <v>8.0437183593616499</v>
      </c>
      <c r="N93" s="29">
        <f>'3.deposits individuals'!N93+'4.deposits legal entities'!N93</f>
        <v>24011.599999999999</v>
      </c>
      <c r="O93" s="28">
        <f>('3.deposits individuals'!N93*'3.deposits individuals'!O93+'4.deposits legal entities'!N93*'4.deposits legal entities'!O93)/('3.deposits individuals'!N93+'4.deposits legal entities'!N93)</f>
        <v>11.200802612070833</v>
      </c>
      <c r="P93" s="29">
        <f>'3.deposits individuals'!P93+'4.deposits legal entities'!P93</f>
        <v>40835.5</v>
      </c>
      <c r="Q93" s="28">
        <f>('3.deposits individuals'!P93*'3.deposits individuals'!Q93+'4.deposits legal entities'!P93*'4.deposits legal entities'!Q93)/('3.deposits individuals'!P93+'4.deposits legal entities'!P93)</f>
        <v>12.27739263630909</v>
      </c>
      <c r="R93" s="30"/>
      <c r="S93" s="31"/>
    </row>
    <row r="94" spans="1:19" ht="14.25" customHeight="1" x14ac:dyDescent="0.2">
      <c r="A94" s="26" t="s">
        <v>19</v>
      </c>
      <c r="B94" s="27">
        <f>'3.deposits individuals'!B94+'4.deposits legal entities'!B94</f>
        <v>1289314.4000000001</v>
      </c>
      <c r="C94" s="28">
        <f>('3.deposits individuals'!B94*'3.deposits individuals'!C94+'4.deposits legal entities'!B94*'4.deposits legal entities'!C94)/('3.deposits individuals'!B94+'4.deposits legal entities'!B94)</f>
        <v>0.88936304674794597</v>
      </c>
      <c r="D94" s="29">
        <f>'3.deposits individuals'!D94+'4.deposits legal entities'!D94</f>
        <v>1154892.2</v>
      </c>
      <c r="E94" s="28">
        <f>('3.deposits individuals'!D94*'3.deposits individuals'!E94+'4.deposits legal entities'!D94*'4.deposits legal entities'!E94)/('3.deposits individuals'!D94+'4.deposits legal entities'!D94)</f>
        <v>9.0604640848730295E-2</v>
      </c>
      <c r="F94" s="29">
        <f t="shared" si="2"/>
        <v>134422.19999999998</v>
      </c>
      <c r="G94" s="28">
        <f t="shared" si="3"/>
        <v>7.7519188794708045</v>
      </c>
      <c r="H94" s="29">
        <f>'3.deposits individuals'!H94+'4.deposits legal entities'!H94</f>
        <v>3013.6</v>
      </c>
      <c r="I94" s="28">
        <f>('3.deposits individuals'!H94*'3.deposits individuals'!I94+'4.deposits legal entities'!H94*'4.deposits legal entities'!I94)/('3.deposits individuals'!H94+'4.deposits legal entities'!H94)</f>
        <v>2.6893814706663131</v>
      </c>
      <c r="J94" s="29">
        <f>'3.deposits individuals'!J94+'4.deposits legal entities'!J94</f>
        <v>31581.300000000003</v>
      </c>
      <c r="K94" s="28">
        <f>('3.deposits individuals'!J94*'3.deposits individuals'!K94+'4.deposits legal entities'!J94*'4.deposits legal entities'!K94)/('3.deposits individuals'!J94+'4.deposits legal entities'!J94)</f>
        <v>5.1152202727563454</v>
      </c>
      <c r="L94" s="29">
        <f>'3.deposits individuals'!L94+'4.deposits legal entities'!L94</f>
        <v>46448.1</v>
      </c>
      <c r="M94" s="28">
        <f>('3.deposits individuals'!L94*'3.deposits individuals'!M94+'4.deposits legal entities'!L94*'4.deposits legal entities'!M94)/('3.deposits individuals'!L94+'4.deposits legal entities'!L94)</f>
        <v>6.7714061070312894</v>
      </c>
      <c r="N94" s="29">
        <f>'3.deposits individuals'!N94+'4.deposits legal entities'!N94</f>
        <v>25872.399999999998</v>
      </c>
      <c r="O94" s="28">
        <f>('3.deposits individuals'!N94*'3.deposits individuals'!O94+'4.deposits legal entities'!N94*'4.deposits legal entities'!O94)/('3.deposits individuals'!N94+'4.deposits legal entities'!N94)</f>
        <v>9.9630380637281455</v>
      </c>
      <c r="P94" s="29">
        <f>'3.deposits individuals'!P94+'4.deposits legal entities'!P94</f>
        <v>27506.799999999999</v>
      </c>
      <c r="Q94" s="28">
        <f>('3.deposits individuals'!P94*'3.deposits individuals'!Q94+'4.deposits legal entities'!P94*'4.deposits legal entities'!Q94)/('3.deposits individuals'!P94+'4.deposits legal entities'!P94)</f>
        <v>10.90978630738581</v>
      </c>
      <c r="R94" s="30"/>
      <c r="S94" s="31"/>
    </row>
    <row r="95" spans="1:19" ht="14.25" customHeight="1" x14ac:dyDescent="0.2">
      <c r="A95" s="26" t="s">
        <v>20</v>
      </c>
      <c r="B95" s="27">
        <f>'3.deposits individuals'!B95+'4.deposits legal entities'!B95</f>
        <v>1342370.1</v>
      </c>
      <c r="C95" s="28">
        <f>('3.deposits individuals'!B95*'3.deposits individuals'!C95+'4.deposits legal entities'!B95*'4.deposits legal entities'!C95)/('3.deposits individuals'!B95+'4.deposits legal entities'!B95)</f>
        <v>0.94459613559628608</v>
      </c>
      <c r="D95" s="29">
        <f>'3.deposits individuals'!D95+'4.deposits legal entities'!D95</f>
        <v>1082877.5</v>
      </c>
      <c r="E95" s="28">
        <f>('3.deposits individuals'!D95*'3.deposits individuals'!E95+'4.deposits legal entities'!D95*'4.deposits legal entities'!E95)/('3.deposits individuals'!D95+'4.deposits legal entities'!D95)</f>
        <v>6.3918310242848345E-2</v>
      </c>
      <c r="F95" s="29">
        <f t="shared" si="2"/>
        <v>259492.59999999998</v>
      </c>
      <c r="G95" s="28">
        <f t="shared" si="3"/>
        <v>4.6197152018978578</v>
      </c>
      <c r="H95" s="29">
        <f>'3.deposits individuals'!H95+'4.deposits legal entities'!H95</f>
        <v>1662</v>
      </c>
      <c r="I95" s="28">
        <f>('3.deposits individuals'!H95*'3.deposits individuals'!I95+'4.deposits legal entities'!H95*'4.deposits legal entities'!I95)/('3.deposits individuals'!H95+'4.deposits legal entities'!H95)</f>
        <v>1.3950481347773764</v>
      </c>
      <c r="J95" s="29">
        <f>'3.deposits individuals'!J95+'4.deposits legal entities'!J95</f>
        <v>34186.199999999997</v>
      </c>
      <c r="K95" s="28">
        <f>('3.deposits individuals'!J95*'3.deposits individuals'!K95+'4.deposits legal entities'!J95*'4.deposits legal entities'!K95)/('3.deposits individuals'!J95+'4.deposits legal entities'!J95)</f>
        <v>2.8708000596732015</v>
      </c>
      <c r="L95" s="29">
        <f>'3.deposits individuals'!L95+'4.deposits legal entities'!L95</f>
        <v>55050.6</v>
      </c>
      <c r="M95" s="28">
        <f>('3.deposits individuals'!L95*'3.deposits individuals'!M95+'4.deposits legal entities'!L95*'4.deposits legal entities'!M95)/('3.deposits individuals'!L95+'4.deposits legal entities'!L95)</f>
        <v>8.2642731777673628</v>
      </c>
      <c r="N95" s="29">
        <f>'3.deposits individuals'!N95+'4.deposits legal entities'!N95</f>
        <v>13469.8</v>
      </c>
      <c r="O95" s="28">
        <f>('3.deposits individuals'!N95*'3.deposits individuals'!O95+'4.deposits legal entities'!N95*'4.deposits legal entities'!O95)/('3.deposits individuals'!N95+'4.deposits legal entities'!N95)</f>
        <v>9.3451827050141816</v>
      </c>
      <c r="P95" s="29">
        <f>'3.deposits individuals'!P95+'4.deposits legal entities'!P95</f>
        <v>155124</v>
      </c>
      <c r="Q95" s="28">
        <f>('3.deposits individuals'!P95*'3.deposits individuals'!Q95+'4.deposits legal entities'!P95*'4.deposits legal entities'!Q95)/('3.deposits individuals'!P95+'4.deposits legal entities'!P95)</f>
        <v>3.3359806026146828</v>
      </c>
      <c r="R95" s="29"/>
      <c r="S95" s="28"/>
    </row>
    <row r="96" spans="1:19" ht="14.25" customHeight="1" x14ac:dyDescent="0.2">
      <c r="A96" s="26" t="s">
        <v>21</v>
      </c>
      <c r="B96" s="27">
        <f>'3.deposits individuals'!B96+'4.deposits legal entities'!B96</f>
        <v>1614516.5</v>
      </c>
      <c r="C96" s="28">
        <f>('3.deposits individuals'!B96*'3.deposits individuals'!C96+'4.deposits legal entities'!B96*'4.deposits legal entities'!C96)/('3.deposits individuals'!B96+'4.deposits legal entities'!B96)</f>
        <v>0.94331851733940164</v>
      </c>
      <c r="D96" s="29">
        <f>'3.deposits individuals'!D96+'4.deposits legal entities'!D96</f>
        <v>1417728.2</v>
      </c>
      <c r="E96" s="28">
        <f>('3.deposits individuals'!D96*'3.deposits individuals'!E96+'4.deposits legal entities'!D96*'4.deposits legal entities'!E96)/('3.deposits individuals'!D96+'4.deposits legal entities'!D96)</f>
        <v>5.0282956916565515E-2</v>
      </c>
      <c r="F96" s="29">
        <f t="shared" si="2"/>
        <v>196788.3</v>
      </c>
      <c r="G96" s="28">
        <f t="shared" si="3"/>
        <v>7.3770429695261353</v>
      </c>
      <c r="H96" s="29">
        <f>'3.deposits individuals'!H96+'4.deposits legal entities'!H96</f>
        <v>2744.7000000000003</v>
      </c>
      <c r="I96" s="28">
        <f>('3.deposits individuals'!H96*'3.deposits individuals'!I96+'4.deposits legal entities'!H96*'4.deposits legal entities'!I96)/('3.deposits individuals'!H96+'4.deposits legal entities'!H96)</f>
        <v>3.2463875833424418</v>
      </c>
      <c r="J96" s="29">
        <f>'3.deposits individuals'!J96+'4.deposits legal entities'!J96</f>
        <v>42375.199999999997</v>
      </c>
      <c r="K96" s="28">
        <f>('3.deposits individuals'!J96*'3.deposits individuals'!K96+'4.deposits legal entities'!J96*'4.deposits legal entities'!K96)/('3.deposits individuals'!J96+'4.deposits legal entities'!J96)</f>
        <v>3.9241516736204196</v>
      </c>
      <c r="L96" s="29">
        <f>'3.deposits individuals'!L96+'4.deposits legal entities'!L96</f>
        <v>60576.9</v>
      </c>
      <c r="M96" s="28">
        <f>('3.deposits individuals'!L96*'3.deposits individuals'!M96+'4.deposits legal entities'!L96*'4.deposits legal entities'!M96)/('3.deposits individuals'!L96+'4.deposits legal entities'!L96)</f>
        <v>7.5424424491844242</v>
      </c>
      <c r="N96" s="29">
        <f>'3.deposits individuals'!N96+'4.deposits legal entities'!N96</f>
        <v>41480</v>
      </c>
      <c r="O96" s="28">
        <f>('3.deposits individuals'!N96*'3.deposits individuals'!O96+'4.deposits legal entities'!N96*'4.deposits legal entities'!O96)/('3.deposits individuals'!N96+'4.deposits legal entities'!N96)</f>
        <v>8.518301036644166</v>
      </c>
      <c r="P96" s="29">
        <f>'3.deposits individuals'!P96+'4.deposits legal entities'!P96</f>
        <v>49611.5</v>
      </c>
      <c r="Q96" s="28">
        <f>('3.deposits individuals'!P96*'3.deposits individuals'!Q96+'4.deposits legal entities'!P96*'4.deposits legal entities'!Q96)/('3.deposits individuals'!P96+'4.deposits legal entities'!P96)</f>
        <v>9.3986628906604306</v>
      </c>
      <c r="R96" s="30"/>
      <c r="S96" s="31"/>
    </row>
    <row r="97" spans="1:19" ht="14.25" customHeight="1" x14ac:dyDescent="0.2">
      <c r="A97" s="26" t="s">
        <v>22</v>
      </c>
      <c r="B97" s="27">
        <f>'3.deposits individuals'!B97+'4.deposits legal entities'!B97</f>
        <v>1923610.2</v>
      </c>
      <c r="C97" s="28">
        <f>('3.deposits individuals'!B97*'3.deposits individuals'!C97+'4.deposits legal entities'!B97*'4.deposits legal entities'!C97)/('3.deposits individuals'!B97+'4.deposits legal entities'!B97)</f>
        <v>0.89083933324953257</v>
      </c>
      <c r="D97" s="29">
        <f>'3.deposits individuals'!D97+'4.deposits legal entities'!D97</f>
        <v>1530398.6</v>
      </c>
      <c r="E97" s="28">
        <f>('3.deposits individuals'!D97*'3.deposits individuals'!E97+'4.deposits legal entities'!D97*'4.deposits legal entities'!E97)/('3.deposits individuals'!D97+'4.deposits legal entities'!D97)</f>
        <v>9.8125046638176491E-2</v>
      </c>
      <c r="F97" s="29">
        <f t="shared" si="2"/>
        <v>393211.60000000003</v>
      </c>
      <c r="G97" s="28">
        <f t="shared" si="3"/>
        <v>3.9761217471712427</v>
      </c>
      <c r="H97" s="29">
        <f>'3.deposits individuals'!H97+'4.deposits legal entities'!H97</f>
        <v>18836.300000000003</v>
      </c>
      <c r="I97" s="28">
        <f>('3.deposits individuals'!H97*'3.deposits individuals'!I97+'4.deposits legal entities'!H97*'4.deposits legal entities'!I97)/('3.deposits individuals'!H97+'4.deposits legal entities'!H97)</f>
        <v>0.65822640327452853</v>
      </c>
      <c r="J97" s="29">
        <f>'3.deposits individuals'!J97+'4.deposits legal entities'!J97</f>
        <v>35261.1</v>
      </c>
      <c r="K97" s="28">
        <f>('3.deposits individuals'!J97*'3.deposits individuals'!K97+'4.deposits legal entities'!J97*'4.deposits legal entities'!K97)/('3.deposits individuals'!J97+'4.deposits legal entities'!J97)</f>
        <v>3.5541211136351394</v>
      </c>
      <c r="L97" s="29">
        <f>'3.deposits individuals'!L97+'4.deposits legal entities'!L97</f>
        <v>24729.5</v>
      </c>
      <c r="M97" s="28">
        <f>('3.deposits individuals'!L97*'3.deposits individuals'!M97+'4.deposits legal entities'!L97*'4.deposits legal entities'!M97)/('3.deposits individuals'!L97+'4.deposits legal entities'!L97)</f>
        <v>7.2136267211225462</v>
      </c>
      <c r="N97" s="29">
        <f>'3.deposits individuals'!N97+'4.deposits legal entities'!N97</f>
        <v>31205.1</v>
      </c>
      <c r="O97" s="28">
        <f>('3.deposits individuals'!N97*'3.deposits individuals'!O97+'4.deposits legal entities'!N97*'4.deposits legal entities'!O97)/('3.deposits individuals'!N97+'4.deposits legal entities'!N97)</f>
        <v>10.212322504975148</v>
      </c>
      <c r="P97" s="29">
        <f>'3.deposits individuals'!P97+'4.deposits legal entities'!P97</f>
        <v>283179.60000000003</v>
      </c>
      <c r="Q97" s="28">
        <f>('3.deposits individuals'!P97*'3.deposits individuals'!Q97+'4.deposits legal entities'!P97*'4.deposits legal entities'!Q97)/('3.deposits individuals'!P97+'4.deposits legal entities'!P97)</f>
        <v>3.2794399631894384</v>
      </c>
      <c r="R97" s="30"/>
      <c r="S97" s="31"/>
    </row>
    <row r="98" spans="1:19" ht="14.25" customHeight="1" x14ac:dyDescent="0.2">
      <c r="A98" s="26" t="s">
        <v>23</v>
      </c>
      <c r="B98" s="27">
        <f>'3.deposits individuals'!B98+'4.deposits legal entities'!B98</f>
        <v>1558309.7</v>
      </c>
      <c r="C98" s="28">
        <f>('3.deposits individuals'!B98*'3.deposits individuals'!C98+'4.deposits legal entities'!B98*'4.deposits legal entities'!C98)/('3.deposits individuals'!B98+'4.deposits legal entities'!B98)</f>
        <v>0.88928020149011455</v>
      </c>
      <c r="D98" s="29">
        <f>'3.deposits individuals'!D98+'4.deposits legal entities'!D98</f>
        <v>1367711.8</v>
      </c>
      <c r="E98" s="28">
        <f>('3.deposits individuals'!D98*'3.deposits individuals'!E98+'4.deposits legal entities'!D98*'4.deposits legal entities'!E98)/('3.deposits individuals'!D98+'4.deposits legal entities'!D98)</f>
        <v>9.702070787135128E-2</v>
      </c>
      <c r="F98" s="29">
        <f t="shared" si="2"/>
        <v>190597.9</v>
      </c>
      <c r="G98" s="28">
        <f t="shared" si="3"/>
        <v>6.5744564709264894</v>
      </c>
      <c r="H98" s="29">
        <f>'3.deposits individuals'!H98+'4.deposits legal entities'!H98</f>
        <v>6291.6</v>
      </c>
      <c r="I98" s="28">
        <f>('3.deposits individuals'!H98*'3.deposits individuals'!I98+'4.deposits legal entities'!H98*'4.deposits legal entities'!I98)/('3.deposits individuals'!H98+'4.deposits legal entities'!H98)</f>
        <v>2.5023548858795852</v>
      </c>
      <c r="J98" s="29">
        <f>'3.deposits individuals'!J98+'4.deposits legal entities'!J98</f>
        <v>34455.599999999999</v>
      </c>
      <c r="K98" s="28">
        <f>('3.deposits individuals'!J98*'3.deposits individuals'!K98+'4.deposits legal entities'!J98*'4.deposits legal entities'!K98)/('3.deposits individuals'!J98+'4.deposits legal entities'!J98)</f>
        <v>4.3239219749474689</v>
      </c>
      <c r="L98" s="29">
        <f>'3.deposits individuals'!L98+'4.deposits legal entities'!L98</f>
        <v>25509.200000000001</v>
      </c>
      <c r="M98" s="28">
        <f>('3.deposits individuals'!L98*'3.deposits individuals'!M98+'4.deposits legal entities'!L98*'4.deposits legal entities'!M98)/('3.deposits individuals'!L98+'4.deposits legal entities'!L98)</f>
        <v>7.0332206811660107</v>
      </c>
      <c r="N98" s="29">
        <f>'3.deposits individuals'!N98+'4.deposits legal entities'!N98</f>
        <v>30301.5</v>
      </c>
      <c r="O98" s="28">
        <f>('3.deposits individuals'!N98*'3.deposits individuals'!O98+'4.deposits legal entities'!N98*'4.deposits legal entities'!O98)/('3.deposits individuals'!N98+'4.deposits legal entities'!N98)</f>
        <v>9.3785431084269764</v>
      </c>
      <c r="P98" s="29">
        <f>'3.deposits individuals'!P98+'4.deposits legal entities'!P98</f>
        <v>94040</v>
      </c>
      <c r="Q98" s="28">
        <f>('3.deposits individuals'!P98*'3.deposits individuals'!Q98+'4.deposits legal entities'!P98*'4.deposits legal entities'!Q98)/('3.deposits individuals'!P98+'4.deposits legal entities'!P98)</f>
        <v>6.6434995533815382</v>
      </c>
      <c r="R98" s="30"/>
      <c r="S98" s="31"/>
    </row>
    <row r="99" spans="1:19" ht="14.25" customHeight="1" x14ac:dyDescent="0.2">
      <c r="A99" s="26" t="s">
        <v>24</v>
      </c>
      <c r="B99" s="27">
        <f>'3.deposits individuals'!B99+'4.deposits legal entities'!B99</f>
        <v>2029620.7999999998</v>
      </c>
      <c r="C99" s="28">
        <f>('3.deposits individuals'!B99*'3.deposits individuals'!C99+'4.deposits legal entities'!B99*'4.deposits legal entities'!C99)/('3.deposits individuals'!B99+'4.deposits legal entities'!B99)</f>
        <v>0.66598077532512479</v>
      </c>
      <c r="D99" s="29">
        <f>'3.deposits individuals'!D99+'4.deposits legal entities'!D99</f>
        <v>1872843.0999999999</v>
      </c>
      <c r="E99" s="28">
        <f>('3.deposits individuals'!D99*'3.deposits individuals'!E99+'4.deposits legal entities'!D99*'4.deposits legal entities'!E99)/('3.deposits individuals'!D99+'4.deposits legal entities'!D99)</f>
        <v>4.1314556996258793E-2</v>
      </c>
      <c r="F99" s="29">
        <f t="shared" si="2"/>
        <v>156777.70000000001</v>
      </c>
      <c r="G99" s="28">
        <f t="shared" si="3"/>
        <v>8.1281505660562701</v>
      </c>
      <c r="H99" s="29">
        <f>'3.deposits individuals'!H99+'4.deposits legal entities'!H99</f>
        <v>8507.7999999999993</v>
      </c>
      <c r="I99" s="28">
        <f>('3.deposits individuals'!H99*'3.deposits individuals'!I99+'4.deposits legal entities'!H99*'4.deposits legal entities'!I99)/('3.deposits individuals'!H99+'4.deposits legal entities'!H99)</f>
        <v>3.6771546110627891</v>
      </c>
      <c r="J99" s="29">
        <f>'3.deposits individuals'!J99+'4.deposits legal entities'!J99</f>
        <v>25129.699999999997</v>
      </c>
      <c r="K99" s="28">
        <f>('3.deposits individuals'!J99*'3.deposits individuals'!K99+'4.deposits legal entities'!J99*'4.deposits legal entities'!K99)/('3.deposits individuals'!J99+'4.deposits legal entities'!J99)</f>
        <v>4.8874971050191611</v>
      </c>
      <c r="L99" s="29">
        <f>'3.deposits individuals'!L99+'4.deposits legal entities'!L99</f>
        <v>30252</v>
      </c>
      <c r="M99" s="28">
        <f>('3.deposits individuals'!L99*'3.deposits individuals'!M99+'4.deposits legal entities'!L99*'4.deposits legal entities'!M99)/('3.deposits individuals'!L99+'4.deposits legal entities'!L99)</f>
        <v>6.8156851117281496</v>
      </c>
      <c r="N99" s="29">
        <f>'3.deposits individuals'!N99+'4.deposits legal entities'!N99</f>
        <v>27601.1</v>
      </c>
      <c r="O99" s="28">
        <f>('3.deposits individuals'!N99*'3.deposits individuals'!O99+'4.deposits legal entities'!N99*'4.deposits legal entities'!O99)/('3.deposits individuals'!N99+'4.deposits legal entities'!N99)</f>
        <v>10.172632829850986</v>
      </c>
      <c r="P99" s="29">
        <f>'3.deposits individuals'!P99+'4.deposits legal entities'!P99</f>
        <v>65287.100000000006</v>
      </c>
      <c r="Q99" s="28">
        <f>('3.deposits individuals'!P99*'3.deposits individuals'!Q99+'4.deposits legal entities'!P99*'4.deposits legal entities'!Q99)/('3.deposits individuals'!P99+'4.deposits legal entities'!P99)</f>
        <v>9.6993580201908181</v>
      </c>
      <c r="R99" s="30"/>
      <c r="S99" s="31"/>
    </row>
    <row r="100" spans="1:19" ht="14.25" customHeight="1" x14ac:dyDescent="0.2">
      <c r="A100" s="26" t="s">
        <v>25</v>
      </c>
      <c r="B100" s="27">
        <f>'3.deposits individuals'!B100+'4.deposits legal entities'!B100</f>
        <v>2009822.6999999997</v>
      </c>
      <c r="C100" s="28">
        <f>('3.deposits individuals'!B100*'3.deposits individuals'!C100+'4.deposits legal entities'!B100*'4.deposits legal entities'!C100)/('3.deposits individuals'!B100+'4.deposits legal entities'!B100)</f>
        <v>0.85699247550542645</v>
      </c>
      <c r="D100" s="29">
        <f>'3.deposits individuals'!D100+'4.deposits legal entities'!D100</f>
        <v>1821384.2999999998</v>
      </c>
      <c r="E100" s="28">
        <f>('3.deposits individuals'!D100*'3.deposits individuals'!E100+'4.deposits legal entities'!D100*'4.deposits legal entities'!E100)/('3.deposits individuals'!D100+'4.deposits legal entities'!D100)</f>
        <v>0.13452089655104638</v>
      </c>
      <c r="F100" s="29">
        <f t="shared" si="2"/>
        <v>188438.39999999999</v>
      </c>
      <c r="G100" s="28">
        <f t="shared" si="3"/>
        <v>7.8401678320342354</v>
      </c>
      <c r="H100" s="29">
        <f>'3.deposits individuals'!H100+'4.deposits legal entities'!H100</f>
        <v>5858.8</v>
      </c>
      <c r="I100" s="28">
        <f>('3.deposits individuals'!H100*'3.deposits individuals'!I100+'4.deposits legal entities'!H100*'4.deposits legal entities'!I100)/('3.deposits individuals'!H100+'4.deposits legal entities'!H100)</f>
        <v>5.0157848023486045</v>
      </c>
      <c r="J100" s="29">
        <f>'3.deposits individuals'!J100+'4.deposits legal entities'!J100</f>
        <v>19719.800000000003</v>
      </c>
      <c r="K100" s="28">
        <f>('3.deposits individuals'!J100*'3.deposits individuals'!K100+'4.deposits legal entities'!J100*'4.deposits legal entities'!K100)/('3.deposits individuals'!J100+'4.deposits legal entities'!J100)</f>
        <v>4.1070554975202578</v>
      </c>
      <c r="L100" s="29">
        <f>'3.deposits individuals'!L100+'4.deposits legal entities'!L100</f>
        <v>39633.599999999999</v>
      </c>
      <c r="M100" s="28">
        <f>('3.deposits individuals'!L100*'3.deposits individuals'!M100+'4.deposits legal entities'!L100*'4.deposits legal entities'!M100)/('3.deposits individuals'!L100+'4.deposits legal entities'!L100)</f>
        <v>5.0896254440676616</v>
      </c>
      <c r="N100" s="29">
        <f>'3.deposits individuals'!N100+'4.deposits legal entities'!N100</f>
        <v>56030.7</v>
      </c>
      <c r="O100" s="28">
        <f>('3.deposits individuals'!N100*'3.deposits individuals'!O100+'4.deposits legal entities'!N100*'4.deposits legal entities'!O100)/('3.deposits individuals'!N100+'4.deposits legal entities'!N100)</f>
        <v>9.2368819593544274</v>
      </c>
      <c r="P100" s="29">
        <f>'3.deposits individuals'!P100+'4.deposits legal entities'!P100</f>
        <v>67195.5</v>
      </c>
      <c r="Q100" s="28">
        <f>('3.deposits individuals'!P100*'3.deposits individuals'!Q100+'4.deposits legal entities'!P100*'4.deposits legal entities'!Q100)/('3.deposits individuals'!P100+'4.deposits legal entities'!P100)</f>
        <v>9.6396745020127828</v>
      </c>
      <c r="R100" s="30"/>
      <c r="S100" s="31"/>
    </row>
    <row r="101" spans="1:19" ht="14.25" customHeight="1" x14ac:dyDescent="0.2">
      <c r="A101" s="26" t="s">
        <v>26</v>
      </c>
      <c r="B101" s="27">
        <f>'3.deposits individuals'!B101+'4.deposits legal entities'!B101</f>
        <v>2306112.2000000002</v>
      </c>
      <c r="C101" s="28">
        <f>('3.deposits individuals'!B101*'3.deposits individuals'!C101+'4.deposits legal entities'!B101*'4.deposits legal entities'!C101)/('3.deposits individuals'!B101+'4.deposits legal entities'!B101)</f>
        <v>0.92018878483015676</v>
      </c>
      <c r="D101" s="29">
        <f>'3.deposits individuals'!D101+'4.deposits legal entities'!D101</f>
        <v>2083038.3</v>
      </c>
      <c r="E101" s="28">
        <f>('3.deposits individuals'!D101*'3.deposits individuals'!E101+'4.deposits legal entities'!D101*'4.deposits legal entities'!E101)/('3.deposits individuals'!D101+'4.deposits legal entities'!D101)</f>
        <v>0.38011592777722802</v>
      </c>
      <c r="F101" s="29">
        <f t="shared" si="2"/>
        <v>223073.90000000002</v>
      </c>
      <c r="G101" s="28">
        <f t="shared" si="3"/>
        <v>5.9633267137033945</v>
      </c>
      <c r="H101" s="29">
        <f>'3.deposits individuals'!H101+'4.deposits legal entities'!H101</f>
        <v>13199.2</v>
      </c>
      <c r="I101" s="28">
        <f>('3.deposits individuals'!H101*'3.deposits individuals'!I101+'4.deposits legal entities'!H101*'4.deposits legal entities'!I101)/('3.deposits individuals'!H101+'4.deposits legal entities'!H101)</f>
        <v>3.092483635371841</v>
      </c>
      <c r="J101" s="29">
        <f>'3.deposits individuals'!J101+'4.deposits legal entities'!J101</f>
        <v>35719.9</v>
      </c>
      <c r="K101" s="28">
        <f>('3.deposits individuals'!J101*'3.deposits individuals'!K101+'4.deposits legal entities'!J101*'4.deposits legal entities'!K101)/('3.deposits individuals'!J101+'4.deposits legal entities'!J101)</f>
        <v>3.7495973952894603</v>
      </c>
      <c r="L101" s="29">
        <f>'3.deposits individuals'!L101+'4.deposits legal entities'!L101</f>
        <v>37008.200000000004</v>
      </c>
      <c r="M101" s="28">
        <f>('3.deposits individuals'!L101*'3.deposits individuals'!M101+'4.deposits legal entities'!L101*'4.deposits legal entities'!M101)/('3.deposits individuals'!L101+'4.deposits legal entities'!L101)</f>
        <v>6.4480421366075609</v>
      </c>
      <c r="N101" s="29">
        <f>'3.deposits individuals'!N101+'4.deposits legal entities'!N101</f>
        <v>30621.600000000002</v>
      </c>
      <c r="O101" s="28">
        <f>('3.deposits individuals'!N101*'3.deposits individuals'!O101+'4.deposits legal entities'!N101*'4.deposits legal entities'!O101)/('3.deposits individuals'!N101+'4.deposits legal entities'!N101)</f>
        <v>6.7657390208219033</v>
      </c>
      <c r="P101" s="29">
        <f>'3.deposits individuals'!P101+'4.deposits legal entities'!P101</f>
        <v>106525</v>
      </c>
      <c r="Q101" s="28">
        <f>('3.deposits individuals'!P101*'3.deposits individuals'!Q101+'4.deposits legal entities'!P101*'4.deposits legal entities'!Q101)/('3.deposits individuals'!P101+'4.deposits legal entities'!P101)</f>
        <v>6.6622934146913861</v>
      </c>
      <c r="R101" s="30"/>
      <c r="S101" s="31"/>
    </row>
    <row r="102" spans="1:19" ht="14.25" customHeight="1" x14ac:dyDescent="0.2">
      <c r="A102" s="26" t="s">
        <v>27</v>
      </c>
      <c r="B102" s="27">
        <f>'3.deposits individuals'!B102+'4.deposits legal entities'!B102</f>
        <v>3296088.9</v>
      </c>
      <c r="C102" s="28">
        <f>('3.deposits individuals'!B102*'3.deposits individuals'!C102+'4.deposits legal entities'!B102*'4.deposits legal entities'!C102)/('3.deposits individuals'!B102+'4.deposits legal entities'!B102)</f>
        <v>0.53032991039774446</v>
      </c>
      <c r="D102" s="29">
        <f>'3.deposits individuals'!D102+'4.deposits legal entities'!D102</f>
        <v>3099186.8</v>
      </c>
      <c r="E102" s="28">
        <f>('3.deposits individuals'!D102*'3.deposits individuals'!E102+'4.deposits legal entities'!D102*'4.deposits legal entities'!E102)/('3.deposits individuals'!D102+'4.deposits legal entities'!D102)</f>
        <v>0.1275680568851158</v>
      </c>
      <c r="F102" s="29">
        <f t="shared" si="2"/>
        <v>196902.09999999998</v>
      </c>
      <c r="G102" s="28">
        <f t="shared" si="3"/>
        <v>6.8696945994989402</v>
      </c>
      <c r="H102" s="29">
        <f>'3.deposits individuals'!H102+'4.deposits legal entities'!H102</f>
        <v>20374.899999999998</v>
      </c>
      <c r="I102" s="28">
        <f>('3.deposits individuals'!H102*'3.deposits individuals'!I102+'4.deposits legal entities'!H102*'4.deposits legal entities'!I102)/('3.deposits individuals'!H102+'4.deposits legal entities'!H102)</f>
        <v>1.4111695272124039</v>
      </c>
      <c r="J102" s="29">
        <f>'3.deposits individuals'!J102+'4.deposits legal entities'!J102</f>
        <v>46363.5</v>
      </c>
      <c r="K102" s="28">
        <f>('3.deposits individuals'!J102*'3.deposits individuals'!K102+'4.deposits legal entities'!J102*'4.deposits legal entities'!K102)/('3.deposits individuals'!J102+'4.deposits legal entities'!J102)</f>
        <v>6.0473704961877335</v>
      </c>
      <c r="L102" s="29">
        <f>'3.deposits individuals'!L102+'4.deposits legal entities'!L102</f>
        <v>78378.100000000006</v>
      </c>
      <c r="M102" s="28">
        <f>('3.deposits individuals'!L102*'3.deposits individuals'!M102+'4.deposits legal entities'!L102*'4.deposits legal entities'!M102)/('3.deposits individuals'!L102+'4.deposits legal entities'!L102)</f>
        <v>6.9381961415242266</v>
      </c>
      <c r="N102" s="29">
        <f>'3.deposits individuals'!N102+'4.deposits legal entities'!N102</f>
        <v>15044.9</v>
      </c>
      <c r="O102" s="28">
        <f>('3.deposits individuals'!N102*'3.deposits individuals'!O102+'4.deposits legal entities'!N102*'4.deposits legal entities'!O102)/('3.deposits individuals'!N102+'4.deposits legal entities'!N102)</f>
        <v>9.5075545866040976</v>
      </c>
      <c r="P102" s="29">
        <f>'3.deposits individuals'!P102+'4.deposits legal entities'!P102</f>
        <v>36740.699999999997</v>
      </c>
      <c r="Q102" s="28">
        <f>('3.deposits individuals'!P102*'3.deposits individuals'!Q102+'4.deposits legal entities'!P102*'4.deposits legal entities'!Q102)/('3.deposits individuals'!P102+'4.deposits legal entities'!P102)</f>
        <v>9.7081643517951495</v>
      </c>
      <c r="R102" s="29"/>
      <c r="S102" s="28"/>
    </row>
    <row r="103" spans="1:19" ht="14.25" customHeight="1" x14ac:dyDescent="0.2">
      <c r="A103" s="26" t="s">
        <v>28</v>
      </c>
      <c r="B103" s="27">
        <f>'3.deposits individuals'!B103+'4.deposits legal entities'!B103</f>
        <v>4846766</v>
      </c>
      <c r="C103" s="28">
        <f>('3.deposits individuals'!B103*'3.deposits individuals'!C103+'4.deposits legal entities'!B103*'4.deposits legal entities'!C103)/('3.deposits individuals'!B103+'4.deposits legal entities'!B103)</f>
        <v>0.35184489327522733</v>
      </c>
      <c r="D103" s="29">
        <f>'3.deposits individuals'!D103+'4.deposits legal entities'!D103</f>
        <v>4676003.3</v>
      </c>
      <c r="E103" s="28">
        <f>('3.deposits individuals'!D103*'3.deposits individuals'!E103+'4.deposits legal entities'!D103*'4.deposits legal entities'!E103)/('3.deposits individuals'!D103+'4.deposits legal entities'!D103)</f>
        <v>0.10655755696322972</v>
      </c>
      <c r="F103" s="29">
        <f t="shared" si="2"/>
        <v>170762.7</v>
      </c>
      <c r="G103" s="28">
        <f t="shared" si="3"/>
        <v>7.0685599255575129</v>
      </c>
      <c r="H103" s="29">
        <f>'3.deposits individuals'!H103+'4.deposits legal entities'!H103</f>
        <v>597.29999999999995</v>
      </c>
      <c r="I103" s="28">
        <f>('3.deposits individuals'!H103*'3.deposits individuals'!I103+'4.deposits legal entities'!H103*'4.deposits legal entities'!I103)/('3.deposits individuals'!H103+'4.deposits legal entities'!H103)</f>
        <v>1.2747363134103467</v>
      </c>
      <c r="J103" s="29">
        <f>'3.deposits individuals'!J103+'4.deposits legal entities'!J103</f>
        <v>34228.699999999997</v>
      </c>
      <c r="K103" s="28">
        <f>('3.deposits individuals'!J103*'3.deposits individuals'!K103+'4.deposits legal entities'!J103*'4.deposits legal entities'!K103)/('3.deposits individuals'!J103+'4.deposits legal entities'!J103)</f>
        <v>5.7257840350349269</v>
      </c>
      <c r="L103" s="29">
        <f>'3.deposits individuals'!L103+'4.deposits legal entities'!L103</f>
        <v>36447.100000000006</v>
      </c>
      <c r="M103" s="28">
        <f>('3.deposits individuals'!L103*'3.deposits individuals'!M103+'4.deposits legal entities'!L103*'4.deposits legal entities'!M103)/('3.deposits individuals'!L103+'4.deposits legal entities'!L103)</f>
        <v>6.9981191644877088</v>
      </c>
      <c r="N103" s="29">
        <f>'3.deposits individuals'!N103+'4.deposits legal entities'!N103</f>
        <v>31157.1</v>
      </c>
      <c r="O103" s="28">
        <f>('3.deposits individuals'!N103*'3.deposits individuals'!O103+'4.deposits legal entities'!N103*'4.deposits legal entities'!O103)/('3.deposits individuals'!N103+'4.deposits legal entities'!N103)</f>
        <v>8.2740956635887173</v>
      </c>
      <c r="P103" s="29">
        <f>'3.deposits individuals'!P103+'4.deposits legal entities'!P103</f>
        <v>68332.5</v>
      </c>
      <c r="Q103" s="28">
        <f>('3.deposits individuals'!P103*'3.deposits individuals'!Q103+'4.deposits legal entities'!P103*'4.deposits legal entities'!Q103)/('3.deposits individuals'!P103+'4.deposits legal entities'!P103)</f>
        <v>7.2797111037939493</v>
      </c>
      <c r="R103" s="30"/>
      <c r="S103" s="31"/>
    </row>
    <row r="104" spans="1:19" ht="14.25" customHeight="1" thickBot="1" x14ac:dyDescent="0.25">
      <c r="A104" s="32" t="s">
        <v>29</v>
      </c>
      <c r="B104" s="33">
        <f>'3.deposits individuals'!B104+'4.deposits legal entities'!B104</f>
        <v>8791767.3000000007</v>
      </c>
      <c r="C104" s="34">
        <f>('3.deposits individuals'!B104*'3.deposits individuals'!C104+'4.deposits legal entities'!B104*'4.deposits legal entities'!C104)/('3.deposits individuals'!B104+'4.deposits legal entities'!B104)</f>
        <v>0.46262221555841226</v>
      </c>
      <c r="D104" s="35">
        <f>'3.deposits individuals'!D104+'4.deposits legal entities'!D104</f>
        <v>8371509.4000000013</v>
      </c>
      <c r="E104" s="34">
        <f>('3.deposits individuals'!D104*'3.deposits individuals'!E104+'4.deposits legal entities'!D104*'4.deposits legal entities'!E104)/('3.deposits individuals'!D104+'4.deposits legal entities'!D104)</f>
        <v>0.13655701933512729</v>
      </c>
      <c r="F104" s="35">
        <f t="shared" si="2"/>
        <v>420257.9</v>
      </c>
      <c r="G104" s="34">
        <f t="shared" si="3"/>
        <v>6.9578192248140951</v>
      </c>
      <c r="H104" s="35">
        <f>'3.deposits individuals'!H104+'4.deposits legal entities'!H104</f>
        <v>12614.2</v>
      </c>
      <c r="I104" s="34">
        <f>('3.deposits individuals'!H104*'3.deposits individuals'!I104+'4.deposits legal entities'!H104*'4.deposits legal entities'!I104)/('3.deposits individuals'!H104+'4.deposits legal entities'!H104)</f>
        <v>1.6574265510297919</v>
      </c>
      <c r="J104" s="35">
        <f>'3.deposits individuals'!J104+'4.deposits legal entities'!J104</f>
        <v>57957.2</v>
      </c>
      <c r="K104" s="34">
        <f>('3.deposits individuals'!J104*'3.deposits individuals'!K104+'4.deposits legal entities'!J104*'4.deposits legal entities'!K104)/('3.deposits individuals'!J104+'4.deposits legal entities'!J104)</f>
        <v>3.9395018910506368</v>
      </c>
      <c r="L104" s="35">
        <f>'3.deposits individuals'!L104+'4.deposits legal entities'!L104</f>
        <v>51262.600000000006</v>
      </c>
      <c r="M104" s="34">
        <f>('3.deposits individuals'!L104*'3.deposits individuals'!M104+'4.deposits legal entities'!L104*'4.deposits legal entities'!M104)/('3.deposits individuals'!L104+'4.deposits legal entities'!L104)</f>
        <v>7.4412499366009515</v>
      </c>
      <c r="N104" s="35">
        <f>'3.deposits individuals'!N104+'4.deposits legal entities'!N104</f>
        <v>26301.1</v>
      </c>
      <c r="O104" s="34">
        <f>('3.deposits individuals'!N104*'3.deposits individuals'!O104+'4.deposits legal entities'!N104*'4.deposits legal entities'!O104)/('3.deposits individuals'!N104+'4.deposits legal entities'!N104)</f>
        <v>8.4048223078122213</v>
      </c>
      <c r="P104" s="35">
        <f>'3.deposits individuals'!P104+'4.deposits legal entities'!P104</f>
        <v>272122.8</v>
      </c>
      <c r="Q104" s="34">
        <f>('3.deposits individuals'!P104*'3.deposits individuals'!Q104+'4.deposits legal entities'!P104*'4.deposits legal entities'!Q104)/('3.deposits individuals'!P104+'4.deposits legal entities'!P104)</f>
        <v>7.6154405143560195</v>
      </c>
      <c r="R104" s="35"/>
      <c r="S104" s="34"/>
    </row>
    <row r="105" spans="1:19" ht="14.25" customHeight="1" x14ac:dyDescent="0.2">
      <c r="A105" s="26" t="s">
        <v>37</v>
      </c>
      <c r="B105" s="27">
        <f>'3.deposits individuals'!B105+'4.deposits legal entities'!B105</f>
        <v>4604259.6000000006</v>
      </c>
      <c r="C105" s="28">
        <f>('3.deposits individuals'!B105*'3.deposits individuals'!C105+'4.deposits legal entities'!B105*'4.deposits legal entities'!C105)/('3.deposits individuals'!B105+'4.deposits legal entities'!B105)</f>
        <v>0.41791438323764363</v>
      </c>
      <c r="D105" s="29">
        <f>'3.deposits individuals'!D105+'4.deposits legal entities'!D105</f>
        <v>4417939.4000000004</v>
      </c>
      <c r="E105" s="28">
        <f>('3.deposits individuals'!D105*'3.deposits individuals'!E105+'4.deposits legal entities'!D105*'4.deposits legal entities'!E105)/('3.deposits individuals'!D105+'4.deposits legal entities'!D105)</f>
        <v>0.13869208595301238</v>
      </c>
      <c r="F105" s="29">
        <f t="shared" si="2"/>
        <v>186320.2</v>
      </c>
      <c r="G105" s="28">
        <f t="shared" si="3"/>
        <v>7.0387058408052372</v>
      </c>
      <c r="H105" s="29">
        <f>'3.deposits individuals'!H105+'4.deposits legal entities'!H105</f>
        <v>3807.7</v>
      </c>
      <c r="I105" s="28">
        <f>('3.deposits individuals'!H105*'3.deposits individuals'!I105+'4.deposits legal entities'!H105*'4.deposits legal entities'!I105)/('3.deposits individuals'!H105+'4.deposits legal entities'!H105)</f>
        <v>1.0937994064658458</v>
      </c>
      <c r="J105" s="29">
        <f>'3.deposits individuals'!J105+'4.deposits legal entities'!J105</f>
        <v>58863.100000000006</v>
      </c>
      <c r="K105" s="28">
        <f>('3.deposits individuals'!J105*'3.deposits individuals'!K105+'4.deposits legal entities'!J105*'4.deposits legal entities'!K105)/('3.deposits individuals'!J105+'4.deposits legal entities'!J105)</f>
        <v>4.3036214708365677</v>
      </c>
      <c r="L105" s="29">
        <f>'3.deposits individuals'!L105+'4.deposits legal entities'!L105</f>
        <v>40611.599999999999</v>
      </c>
      <c r="M105" s="28">
        <f>('3.deposits individuals'!L105*'3.deposits individuals'!M105+'4.deposits legal entities'!L105*'4.deposits legal entities'!M105)/('3.deposits individuals'!L105+'4.deposits legal entities'!L105)</f>
        <v>6.7239449812368868</v>
      </c>
      <c r="N105" s="29">
        <f>'3.deposits individuals'!N105+'4.deposits legal entities'!N105</f>
        <v>33507.300000000003</v>
      </c>
      <c r="O105" s="28">
        <f>('3.deposits individuals'!N105*'3.deposits individuals'!O105+'4.deposits legal entities'!N105*'4.deposits legal entities'!O105)/('3.deposits individuals'!N105+'4.deposits legal entities'!N105)</f>
        <v>9.1457445392496552</v>
      </c>
      <c r="P105" s="29">
        <f>'3.deposits individuals'!P105+'4.deposits legal entities'!P105</f>
        <v>49530.5</v>
      </c>
      <c r="Q105" s="28">
        <f>('3.deposits individuals'!P105*'3.deposits individuals'!Q105+'4.deposits legal entities'!P105*'4.deposits legal entities'!Q105)/('3.deposits individuals'!P105+'4.deposits legal entities'!P105)</f>
        <v>9.5788322144941009</v>
      </c>
      <c r="R105" s="30"/>
      <c r="S105" s="31"/>
    </row>
    <row r="106" spans="1:19" ht="14.25" customHeight="1" x14ac:dyDescent="0.2">
      <c r="A106" s="26" t="s">
        <v>19</v>
      </c>
      <c r="B106" s="27">
        <f>'3.deposits individuals'!B106+'4.deposits legal entities'!B106</f>
        <v>4591352.7</v>
      </c>
      <c r="C106" s="28">
        <f>('3.deposits individuals'!B106*'3.deposits individuals'!C106+'4.deposits legal entities'!B106*'4.deposits legal entities'!C106)/('3.deposits individuals'!B106+'4.deposits legal entities'!B106)</f>
        <v>0.40910189648466777</v>
      </c>
      <c r="D106" s="29">
        <f>'3.deposits individuals'!D106+'4.deposits legal entities'!D106</f>
        <v>4365655.4000000004</v>
      </c>
      <c r="E106" s="28">
        <f>('3.deposits individuals'!D106*'3.deposits individuals'!E106+'4.deposits legal entities'!D106*'4.deposits legal entities'!E106)/('3.deposits individuals'!D106+'4.deposits legal entities'!D106)</f>
        <v>0.10157027923000979</v>
      </c>
      <c r="F106" s="29">
        <f t="shared" si="2"/>
        <v>225697.30000000002</v>
      </c>
      <c r="G106" s="28">
        <f t="shared" si="3"/>
        <v>6.3576757852220647</v>
      </c>
      <c r="H106" s="29">
        <f>'3.deposits individuals'!H106+'4.deposits legal entities'!H106</f>
        <v>4039.2999999999997</v>
      </c>
      <c r="I106" s="28">
        <f>('3.deposits individuals'!H106*'3.deposits individuals'!I106+'4.deposits legal entities'!H106*'4.deposits legal entities'!I106)/('3.deposits individuals'!H106+'4.deposits legal entities'!H106)</f>
        <v>2.668110811279182</v>
      </c>
      <c r="J106" s="29">
        <f>'3.deposits individuals'!J106+'4.deposits legal entities'!J106</f>
        <v>29396.6</v>
      </c>
      <c r="K106" s="28">
        <f>('3.deposits individuals'!J106*'3.deposits individuals'!K106+'4.deposits legal entities'!J106*'4.deposits legal entities'!K106)/('3.deposits individuals'!J106+'4.deposits legal entities'!J106)</f>
        <v>4.4634751637944525</v>
      </c>
      <c r="L106" s="29">
        <f>'3.deposits individuals'!L106+'4.deposits legal entities'!L106</f>
        <v>62403.3</v>
      </c>
      <c r="M106" s="28">
        <f>('3.deposits individuals'!L106*'3.deposits individuals'!M106+'4.deposits legal entities'!L106*'4.deposits legal entities'!M106)/('3.deposits individuals'!L106+'4.deposits legal entities'!L106)</f>
        <v>6.3198686928415642</v>
      </c>
      <c r="N106" s="29">
        <f>'3.deposits individuals'!N106+'4.deposits legal entities'!N106</f>
        <v>30792.5</v>
      </c>
      <c r="O106" s="28">
        <f>('3.deposits individuals'!N106*'3.deposits individuals'!O106+'4.deposits legal entities'!N106*'4.deposits legal entities'!O106)/('3.deposits individuals'!N106+'4.deposits legal entities'!N106)</f>
        <v>8.7117422424291622</v>
      </c>
      <c r="P106" s="29">
        <f>'3.deposits individuals'!P106+'4.deposits legal entities'!P106</f>
        <v>99065.600000000006</v>
      </c>
      <c r="Q106" s="28">
        <f>('3.deposits individuals'!P106*'3.deposits individuals'!Q106+'4.deposits legal entities'!P106*'4.deposits legal entities'!Q106)/('3.deposits individuals'!P106+'4.deposits legal entities'!P106)</f>
        <v>6.3622991230053625</v>
      </c>
      <c r="R106" s="30"/>
      <c r="S106" s="31"/>
    </row>
    <row r="107" spans="1:19" ht="14.25" customHeight="1" x14ac:dyDescent="0.2">
      <c r="A107" s="26" t="s">
        <v>20</v>
      </c>
      <c r="B107" s="27">
        <f>'3.deposits individuals'!B107+'4.deposits legal entities'!B107</f>
        <v>3540948.6999999997</v>
      </c>
      <c r="C107" s="28">
        <f>('3.deposits individuals'!B107*'3.deposits individuals'!C107+'4.deposits legal entities'!B107*'4.deposits legal entities'!C107)/('3.deposits individuals'!B107+'4.deposits legal entities'!B107)</f>
        <v>0.63502609992627124</v>
      </c>
      <c r="D107" s="29">
        <f>'3.deposits individuals'!D107+'4.deposits legal entities'!D107</f>
        <v>3224760.6</v>
      </c>
      <c r="E107" s="28">
        <f>('3.deposits individuals'!D107*'3.deposits individuals'!E107+'4.deposits legal entities'!D107*'4.deposits legal entities'!E107)/('3.deposits individuals'!D107+'4.deposits legal entities'!D107)</f>
        <v>0.1620668439697508</v>
      </c>
      <c r="F107" s="29">
        <f t="shared" si="2"/>
        <v>316188.10000000003</v>
      </c>
      <c r="G107" s="28">
        <f t="shared" si="3"/>
        <v>5.4586749785966004</v>
      </c>
      <c r="H107" s="29">
        <f>'3.deposits individuals'!H107+'4.deposits legal entities'!H107</f>
        <v>7377.8000000000011</v>
      </c>
      <c r="I107" s="28">
        <f>('3.deposits individuals'!H107*'3.deposits individuals'!I107+'4.deposits legal entities'!H107*'4.deposits legal entities'!I107)/('3.deposits individuals'!H107+'4.deposits legal entities'!H107)</f>
        <v>1.6026438775786818</v>
      </c>
      <c r="J107" s="29">
        <f>'3.deposits individuals'!J107+'4.deposits legal entities'!J107</f>
        <v>32811.800000000003</v>
      </c>
      <c r="K107" s="28">
        <f>('3.deposits individuals'!J107*'3.deposits individuals'!K107+'4.deposits legal entities'!J107*'4.deposits legal entities'!K107)/('3.deposits individuals'!J107+'4.deposits legal entities'!J107)</f>
        <v>4.2097342114727017</v>
      </c>
      <c r="L107" s="29">
        <f>'3.deposits individuals'!L107+'4.deposits legal entities'!L107</f>
        <v>74868.3</v>
      </c>
      <c r="M107" s="28">
        <f>('3.deposits individuals'!L107*'3.deposits individuals'!M107+'4.deposits legal entities'!L107*'4.deposits legal entities'!M107)/('3.deposits individuals'!L107+'4.deposits legal entities'!L107)</f>
        <v>6.0880607413284391</v>
      </c>
      <c r="N107" s="29">
        <f>'3.deposits individuals'!N107+'4.deposits legal entities'!N107</f>
        <v>44268</v>
      </c>
      <c r="O107" s="28">
        <f>('3.deposits individuals'!N107*'3.deposits individuals'!O107+'4.deposits legal entities'!N107*'4.deposits legal entities'!O107)/('3.deposits individuals'!N107+'4.deposits legal entities'!N107)</f>
        <v>9.7082339613264672</v>
      </c>
      <c r="P107" s="29">
        <f>'3.deposits individuals'!P107+'4.deposits legal entities'!P107</f>
        <v>156862.20000000001</v>
      </c>
      <c r="Q107" s="28">
        <f>('3.deposits individuals'!P107*'3.deposits individuals'!Q107+'4.deposits legal entities'!P107*'4.deposits legal entities'!Q107)/('3.deposits individuals'!P107+'4.deposits legal entities'!P107)</f>
        <v>4.4016230041399389</v>
      </c>
      <c r="R107" s="29"/>
      <c r="S107" s="28"/>
    </row>
    <row r="108" spans="1:19" ht="14.25" customHeight="1" x14ac:dyDescent="0.2">
      <c r="A108" s="26" t="s">
        <v>21</v>
      </c>
      <c r="B108" s="27">
        <f>'3.deposits individuals'!B108+'4.deposits legal entities'!B108</f>
        <v>3045796.4</v>
      </c>
      <c r="C108" s="28">
        <f>('3.deposits individuals'!B108*'3.deposits individuals'!C108+'4.deposits legal entities'!B108*'4.deposits legal entities'!C108)/('3.deposits individuals'!B108+'4.deposits legal entities'!B108)</f>
        <v>0.67286188170686645</v>
      </c>
      <c r="D108" s="29">
        <f>'3.deposits individuals'!D108+'4.deposits legal entities'!D108</f>
        <v>2869688.6</v>
      </c>
      <c r="E108" s="28">
        <f>('3.deposits individuals'!D108*'3.deposits individuals'!E108+'4.deposits legal entities'!D108*'4.deposits legal entities'!E108)/('3.deposits individuals'!D108+'4.deposits legal entities'!D108)</f>
        <v>0.21509742694730016</v>
      </c>
      <c r="F108" s="29">
        <f t="shared" si="2"/>
        <v>176107.8</v>
      </c>
      <c r="G108" s="28">
        <f t="shared" si="3"/>
        <v>8.1321648615223179</v>
      </c>
      <c r="H108" s="29">
        <f>'3.deposits individuals'!H108+'4.deposits legal entities'!H108</f>
        <v>3033.4</v>
      </c>
      <c r="I108" s="28">
        <f>('3.deposits individuals'!H108*'3.deposits individuals'!I108+'4.deposits legal entities'!H108*'4.deposits legal entities'!I108)/('3.deposits individuals'!H108+'4.deposits legal entities'!H108)</f>
        <v>1.9880859761323928</v>
      </c>
      <c r="J108" s="29">
        <f>'3.deposits individuals'!J108+'4.deposits legal entities'!J108</f>
        <v>38389.9</v>
      </c>
      <c r="K108" s="28">
        <f>('3.deposits individuals'!J108*'3.deposits individuals'!K108+'4.deposits legal entities'!J108*'4.deposits legal entities'!K108)/('3.deposits individuals'!J108+'4.deposits legal entities'!J108)</f>
        <v>4.0059963948851127</v>
      </c>
      <c r="L108" s="29">
        <f>'3.deposits individuals'!L108+'4.deposits legal entities'!L108</f>
        <v>53448.1</v>
      </c>
      <c r="M108" s="28">
        <f>('3.deposits individuals'!L108*'3.deposits individuals'!M108+'4.deposits legal entities'!L108*'4.deposits legal entities'!M108)/('3.deposits individuals'!L108+'4.deposits legal entities'!L108)</f>
        <v>8.0324300208987793</v>
      </c>
      <c r="N108" s="29">
        <f>'3.deposits individuals'!N108+'4.deposits legal entities'!N108</f>
        <v>42134.1</v>
      </c>
      <c r="O108" s="28">
        <f>('3.deposits individuals'!N108*'3.deposits individuals'!O108+'4.deposits legal entities'!N108*'4.deposits legal entities'!O108)/('3.deposits individuals'!N108+'4.deposits legal entities'!N108)</f>
        <v>9.3536497041588653</v>
      </c>
      <c r="P108" s="29">
        <f>'3.deposits individuals'!P108+'4.deposits legal entities'!P108</f>
        <v>39102.300000000003</v>
      </c>
      <c r="Q108" s="28">
        <f>('3.deposits individuals'!P108*'3.deposits individuals'!Q108+'4.deposits legal entities'!P108*'4.deposits legal entities'!Q108)/('3.deposits individuals'!P108+'4.deposits legal entities'!P108)</f>
        <v>11.47992488932876</v>
      </c>
      <c r="R108" s="30"/>
      <c r="S108" s="31"/>
    </row>
    <row r="109" spans="1:19" ht="14.25" customHeight="1" x14ac:dyDescent="0.2">
      <c r="A109" s="26" t="s">
        <v>22</v>
      </c>
      <c r="B109" s="27">
        <f>'3.deposits individuals'!B109+'4.deposits legal entities'!B109</f>
        <v>3420720.0000000005</v>
      </c>
      <c r="C109" s="28">
        <f>('3.deposits individuals'!B109*'3.deposits individuals'!C109+'4.deposits legal entities'!B109*'4.deposits legal entities'!C109)/('3.deposits individuals'!B109+'4.deposits legal entities'!B109)</f>
        <v>0.61289311362653132</v>
      </c>
      <c r="D109" s="29">
        <f>'3.deposits individuals'!D109+'4.deposits legal entities'!D109</f>
        <v>3138612.8</v>
      </c>
      <c r="E109" s="28">
        <f>('3.deposits individuals'!D109*'3.deposits individuals'!E109+'4.deposits legal entities'!D109*'4.deposits legal entities'!E109)/('3.deposits individuals'!D109+'4.deposits legal entities'!D109)</f>
        <v>6.0770530853630635E-2</v>
      </c>
      <c r="F109" s="29">
        <f t="shared" si="2"/>
        <v>282107.19999999995</v>
      </c>
      <c r="G109" s="28">
        <f t="shared" si="3"/>
        <v>6.7555899517791413</v>
      </c>
      <c r="H109" s="29">
        <f>'3.deposits individuals'!H109+'4.deposits legal entities'!H109</f>
        <v>20773.2</v>
      </c>
      <c r="I109" s="28">
        <f>('3.deposits individuals'!H109*'3.deposits individuals'!I109+'4.deposits legal entities'!H109*'4.deposits legal entities'!I109)/('3.deposits individuals'!H109+'4.deposits legal entities'!H109)</f>
        <v>0.41825013211966955</v>
      </c>
      <c r="J109" s="29">
        <f>'3.deposits individuals'!J109+'4.deposits legal entities'!J109</f>
        <v>37326.699999999997</v>
      </c>
      <c r="K109" s="28">
        <f>('3.deposits individuals'!J109*'3.deposits individuals'!K109+'4.deposits legal entities'!J109*'4.deposits legal entities'!K109)/('3.deposits individuals'!J109+'4.deposits legal entities'!J109)</f>
        <v>4.0310281916161887</v>
      </c>
      <c r="L109" s="29">
        <f>'3.deposits individuals'!L109+'4.deposits legal entities'!L109</f>
        <v>59768.800000000003</v>
      </c>
      <c r="M109" s="28">
        <f>('3.deposits individuals'!L109*'3.deposits individuals'!M109+'4.deposits legal entities'!L109*'4.deposits legal entities'!M109)/('3.deposits individuals'!L109+'4.deposits legal entities'!L109)</f>
        <v>6.7072682737481761</v>
      </c>
      <c r="N109" s="29">
        <f>'3.deposits individuals'!N109+'4.deposits legal entities'!N109</f>
        <v>29118.199999999997</v>
      </c>
      <c r="O109" s="28">
        <f>('3.deposits individuals'!N109*'3.deposits individuals'!O109+'4.deposits legal entities'!N109*'4.deposits legal entities'!O109)/('3.deposits individuals'!N109+'4.deposits legal entities'!N109)</f>
        <v>9.9609666119471676</v>
      </c>
      <c r="P109" s="29">
        <f>'3.deposits individuals'!P109+'4.deposits legal entities'!P109</f>
        <v>135120.29999999999</v>
      </c>
      <c r="Q109" s="28">
        <f>('3.deposits individuals'!P109*'3.deposits individuals'!Q109+'4.deposits legal entities'!P109*'4.deposits legal entities'!Q109)/('3.deposits individuals'!P109+'4.deposits legal entities'!P109)</f>
        <v>7.8131590738031234</v>
      </c>
      <c r="R109" s="30"/>
      <c r="S109" s="31"/>
    </row>
    <row r="110" spans="1:19" ht="14.25" customHeight="1" x14ac:dyDescent="0.2">
      <c r="A110" s="26" t="s">
        <v>23</v>
      </c>
      <c r="B110" s="27">
        <f>'3.deposits individuals'!B110+'4.deposits legal entities'!B110</f>
        <v>7186362.2999999998</v>
      </c>
      <c r="C110" s="28">
        <f>('3.deposits individuals'!B110*'3.deposits individuals'!C110+'4.deposits legal entities'!B110*'4.deposits legal entities'!C110)/('3.deposits individuals'!B110+'4.deposits legal entities'!B110)</f>
        <v>0.44774262035188511</v>
      </c>
      <c r="D110" s="29">
        <f>'3.deposits individuals'!D110+'4.deposits legal entities'!D110</f>
        <v>6808872.9000000004</v>
      </c>
      <c r="E110" s="28">
        <f>('3.deposits individuals'!D110*'3.deposits individuals'!E110+'4.deposits legal entities'!D110*'4.deposits legal entities'!E110)/('3.deposits individuals'!D110+'4.deposits legal entities'!D110)</f>
        <v>0.11246479457708777</v>
      </c>
      <c r="F110" s="29">
        <f t="shared" si="2"/>
        <v>377489.4</v>
      </c>
      <c r="G110" s="28">
        <f t="shared" si="3"/>
        <v>6.4952345549305486</v>
      </c>
      <c r="H110" s="29">
        <f>'3.deposits individuals'!H110+'4.deposits legal entities'!H110</f>
        <v>14992.8</v>
      </c>
      <c r="I110" s="28">
        <f>('3.deposits individuals'!H110*'3.deposits individuals'!I110+'4.deposits legal entities'!H110*'4.deposits legal entities'!I110)/('3.deposits individuals'!H110+'4.deposits legal entities'!H110)</f>
        <v>0.98127301104530174</v>
      </c>
      <c r="J110" s="29">
        <f>'3.deposits individuals'!J110+'4.deposits legal entities'!J110</f>
        <v>50101.1</v>
      </c>
      <c r="K110" s="28">
        <f>('3.deposits individuals'!J110*'3.deposits individuals'!K110+'4.deposits legal entities'!J110*'4.deposits legal entities'!K110)/('3.deposits individuals'!J110+'4.deposits legal entities'!J110)</f>
        <v>4.3421310310552066</v>
      </c>
      <c r="L110" s="29">
        <f>'3.deposits individuals'!L110+'4.deposits legal entities'!L110</f>
        <v>42255.1</v>
      </c>
      <c r="M110" s="28">
        <f>('3.deposits individuals'!L110*'3.deposits individuals'!M110+'4.deposits legal entities'!L110*'4.deposits legal entities'!M110)/('3.deposits individuals'!L110+'4.deposits legal entities'!L110)</f>
        <v>7.0670127156248608</v>
      </c>
      <c r="N110" s="29">
        <f>'3.deposits individuals'!N110+'4.deposits legal entities'!N110</f>
        <v>30045.8</v>
      </c>
      <c r="O110" s="28">
        <f>('3.deposits individuals'!N110*'3.deposits individuals'!O110+'4.deposits legal entities'!N110*'4.deposits legal entities'!O110)/('3.deposits individuals'!N110+'4.deposits legal entities'!N110)</f>
        <v>9.54635166978413</v>
      </c>
      <c r="P110" s="29">
        <f>'3.deposits individuals'!P110+'4.deposits legal entities'!P110</f>
        <v>240094.6</v>
      </c>
      <c r="Q110" s="28">
        <f>('3.deposits individuals'!P110*'3.deposits individuals'!Q110+'4.deposits legal entities'!P110*'4.deposits legal entities'!Q110)/('3.deposits individuals'!P110+'4.deposits legal entities'!P110)</f>
        <v>6.8063984862633307</v>
      </c>
      <c r="R110" s="30"/>
      <c r="S110" s="31"/>
    </row>
    <row r="111" spans="1:19" ht="14.25" customHeight="1" x14ac:dyDescent="0.2">
      <c r="A111" s="26" t="s">
        <v>24</v>
      </c>
      <c r="B111" s="27">
        <f>'3.deposits individuals'!B111+'4.deposits legal entities'!B111</f>
        <v>10822017.800000003</v>
      </c>
      <c r="C111" s="28">
        <f>('3.deposits individuals'!B111*'3.deposits individuals'!C111+'4.deposits legal entities'!B111*'4.deposits legal entities'!C111)/('3.deposits individuals'!B111+'4.deposits legal entities'!B111)</f>
        <v>0.30889517322730697</v>
      </c>
      <c r="D111" s="29">
        <f>'3.deposits individuals'!D111+'4.deposits legal entities'!D111</f>
        <v>10526255.000000002</v>
      </c>
      <c r="E111" s="28">
        <f>('3.deposits individuals'!D111*'3.deposits individuals'!E111+'4.deposits legal entities'!D111*'4.deposits legal entities'!E111)/('3.deposits individuals'!D111+'4.deposits legal entities'!D111)</f>
        <v>0.10330682061188901</v>
      </c>
      <c r="F111" s="29">
        <f t="shared" si="2"/>
        <v>295762.8</v>
      </c>
      <c r="G111" s="28">
        <f t="shared" si="3"/>
        <v>7.6258242280638413</v>
      </c>
      <c r="H111" s="29">
        <f>'3.deposits individuals'!H111+'4.deposits legal entities'!H111</f>
        <v>13375.4</v>
      </c>
      <c r="I111" s="28">
        <f>('3.deposits individuals'!H111*'3.deposits individuals'!I111+'4.deposits legal entities'!H111*'4.deposits legal entities'!I111)/('3.deposits individuals'!H111+'4.deposits legal entities'!H111)</f>
        <v>4.6248726767049959</v>
      </c>
      <c r="J111" s="29">
        <f>'3.deposits individuals'!J111+'4.deposits legal entities'!J111</f>
        <v>79334.399999999994</v>
      </c>
      <c r="K111" s="28">
        <f>('3.deposits individuals'!J111*'3.deposits individuals'!K111+'4.deposits legal entities'!J111*'4.deposits legal entities'!K111)/('3.deposits individuals'!J111+'4.deposits legal entities'!J111)</f>
        <v>3.9179415612899327</v>
      </c>
      <c r="L111" s="29">
        <f>'3.deposits individuals'!L111+'4.deposits legal entities'!L111</f>
        <v>45797.9</v>
      </c>
      <c r="M111" s="28">
        <f>('3.deposits individuals'!L111*'3.deposits individuals'!M111+'4.deposits legal entities'!L111*'4.deposits legal entities'!M111)/('3.deposits individuals'!L111+'4.deposits legal entities'!L111)</f>
        <v>6.0345490513757181</v>
      </c>
      <c r="N111" s="29">
        <f>'3.deposits individuals'!N111+'4.deposits legal entities'!N111</f>
        <v>71258</v>
      </c>
      <c r="O111" s="28">
        <f>('3.deposits individuals'!N111*'3.deposits individuals'!O111+'4.deposits legal entities'!N111*'4.deposits legal entities'!O111)/('3.deposits individuals'!N111+'4.deposits legal entities'!N111)</f>
        <v>9.3701001291083106</v>
      </c>
      <c r="P111" s="29">
        <f>'3.deposits individuals'!P111+'4.deposits legal entities'!P111</f>
        <v>85996.3</v>
      </c>
      <c r="Q111" s="28">
        <f>('3.deposits individuals'!P111*'3.deposits individuals'!Q111+'4.deposits legal entities'!P111*'4.deposits legal entities'!Q111)/('3.deposits individuals'!P111+'4.deposits legal entities'!P111)</f>
        <v>10.915285797179646</v>
      </c>
      <c r="R111" s="30">
        <f>'3.deposits individuals'!R111+'4.deposits legal entities'!R111</f>
        <v>0.8</v>
      </c>
      <c r="S111" s="31">
        <f>('3.deposits individuals'!R111*'3.deposits individuals'!S111+'4.deposits legal entities'!R111*'4.deposits legal entities'!S111)/('3.deposits individuals'!R111+'4.deposits legal entities'!R111)</f>
        <v>12.000000000000002</v>
      </c>
    </row>
    <row r="112" spans="1:19" ht="14.25" customHeight="1" x14ac:dyDescent="0.2">
      <c r="A112" s="26" t="s">
        <v>25</v>
      </c>
      <c r="B112" s="27">
        <f>'3.deposits individuals'!B112+'4.deposits legal entities'!B112</f>
        <v>12010770.400000002</v>
      </c>
      <c r="C112" s="28">
        <f>('3.deposits individuals'!B112*'3.deposits individuals'!C112+'4.deposits legal entities'!B112*'4.deposits legal entities'!C112)/('3.deposits individuals'!B112+'4.deposits legal entities'!B112)</f>
        <v>0.23367980125571286</v>
      </c>
      <c r="D112" s="29">
        <f>'3.deposits individuals'!D112+'4.deposits legal entities'!D112</f>
        <v>11687926.800000003</v>
      </c>
      <c r="E112" s="28">
        <f>('3.deposits individuals'!D112*'3.deposits individuals'!E112+'4.deposits legal entities'!D112*'4.deposits legal entities'!E112)/('3.deposits individuals'!D112+'4.deposits legal entities'!D112)</f>
        <v>5.5744169017211846E-2</v>
      </c>
      <c r="F112" s="29">
        <f t="shared" si="2"/>
        <v>322843.59999999998</v>
      </c>
      <c r="G112" s="28">
        <f t="shared" si="3"/>
        <v>6.67549449021136</v>
      </c>
      <c r="H112" s="29">
        <f>'3.deposits individuals'!H112+'4.deposits legal entities'!H112</f>
        <v>12599.4</v>
      </c>
      <c r="I112" s="28">
        <f>('3.deposits individuals'!H112*'3.deposits individuals'!I112+'4.deposits legal entities'!H112*'4.deposits legal entities'!I112)/('3.deposits individuals'!H112+'4.deposits legal entities'!H112)</f>
        <v>4.6357621791513877</v>
      </c>
      <c r="J112" s="29">
        <f>'3.deposits individuals'!J112+'4.deposits legal entities'!J112</f>
        <v>78786</v>
      </c>
      <c r="K112" s="28">
        <f>('3.deposits individuals'!J112*'3.deposits individuals'!K112+'4.deposits legal entities'!J112*'4.deposits legal entities'!K112)/('3.deposits individuals'!J112+'4.deposits legal entities'!J112)</f>
        <v>4.9885980504150478</v>
      </c>
      <c r="L112" s="29">
        <f>'3.deposits individuals'!L112+'4.deposits legal entities'!L112</f>
        <v>46124.5</v>
      </c>
      <c r="M112" s="28">
        <f>('3.deposits individuals'!L112*'3.deposits individuals'!M112+'4.deposits legal entities'!L112*'4.deposits legal entities'!M112)/('3.deposits individuals'!L112+'4.deposits legal entities'!L112)</f>
        <v>5.9439688668711854</v>
      </c>
      <c r="N112" s="29">
        <f>'3.deposits individuals'!N112+'4.deposits legal entities'!N112</f>
        <v>44731.9</v>
      </c>
      <c r="O112" s="28">
        <f>('3.deposits individuals'!N112*'3.deposits individuals'!O112+'4.deposits legal entities'!N112*'4.deposits legal entities'!O112)/('3.deposits individuals'!N112+'4.deposits legal entities'!N112)</f>
        <v>9.9050950663843924</v>
      </c>
      <c r="P112" s="29">
        <f>'3.deposits individuals'!P112+'4.deposits legal entities'!P112</f>
        <v>140601.79999999999</v>
      </c>
      <c r="Q112" s="28">
        <f>('3.deposits individuals'!P112*'3.deposits individuals'!Q112+'4.deposits legal entities'!P112*'4.deposits legal entities'!Q112)/('3.deposits individuals'!P112+'4.deposits legal entities'!P112)</f>
        <v>7.0160186498323638</v>
      </c>
      <c r="R112" s="30"/>
      <c r="S112" s="31"/>
    </row>
    <row r="113" spans="1:19" ht="14.25" customHeight="1" x14ac:dyDescent="0.2">
      <c r="A113" s="26" t="s">
        <v>26</v>
      </c>
      <c r="B113" s="27">
        <f>'3.deposits individuals'!B113+'4.deposits legal entities'!B113</f>
        <v>11792089.000000002</v>
      </c>
      <c r="C113" s="28">
        <f>('3.deposits individuals'!B113*'3.deposits individuals'!C113+'4.deposits legal entities'!B113*'4.deposits legal entities'!C113)/('3.deposits individuals'!B113+'4.deposits legal entities'!B113)</f>
        <v>0.3232585721664753</v>
      </c>
      <c r="D113" s="29">
        <f>'3.deposits individuals'!D113+'4.deposits legal entities'!D113</f>
        <v>11298964.500000002</v>
      </c>
      <c r="E113" s="28">
        <f>('3.deposits individuals'!D113*'3.deposits individuals'!E113+'4.deposits legal entities'!D113*'4.deposits legal entities'!E113)/('3.deposits individuals'!D113+'4.deposits legal entities'!D113)</f>
        <v>8.2070654350670791E-2</v>
      </c>
      <c r="F113" s="29">
        <f t="shared" si="2"/>
        <v>493124.49999999994</v>
      </c>
      <c r="G113" s="28">
        <f t="shared" si="3"/>
        <v>5.8495987179708173</v>
      </c>
      <c r="H113" s="29">
        <f>'3.deposits individuals'!H113+'4.deposits legal entities'!H113</f>
        <v>109492.49999999999</v>
      </c>
      <c r="I113" s="28">
        <f>('3.deposits individuals'!H113*'3.deposits individuals'!I113+'4.deposits legal entities'!H113*'4.deposits legal entities'!I113)/('3.deposits individuals'!H113+'4.deposits legal entities'!H113)</f>
        <v>2.6485366394958563</v>
      </c>
      <c r="J113" s="29">
        <f>'3.deposits individuals'!J113+'4.deposits legal entities'!J113</f>
        <v>72538.7</v>
      </c>
      <c r="K113" s="28">
        <f>('3.deposits individuals'!J113*'3.deposits individuals'!K113+'4.deposits legal entities'!J113*'4.deposits legal entities'!K113)/('3.deposits individuals'!J113+'4.deposits legal entities'!J113)</f>
        <v>3.8736384440305667</v>
      </c>
      <c r="L113" s="29">
        <f>'3.deposits individuals'!L113+'4.deposits legal entities'!L113</f>
        <v>47898.200000000004</v>
      </c>
      <c r="M113" s="28">
        <f>('3.deposits individuals'!L113*'3.deposits individuals'!M113+'4.deposits legal entities'!L113*'4.deposits legal entities'!M113)/('3.deposits individuals'!L113+'4.deposits legal entities'!L113)</f>
        <v>8.6470853393238141</v>
      </c>
      <c r="N113" s="29">
        <f>'3.deposits individuals'!N113+'4.deposits legal entities'!N113</f>
        <v>59130.2</v>
      </c>
      <c r="O113" s="28">
        <f>('3.deposits individuals'!N113*'3.deposits individuals'!O113+'4.deposits legal entities'!N113*'4.deposits legal entities'!O113)/('3.deposits individuals'!N113+'4.deposits legal entities'!N113)</f>
        <v>7.8887279427433024</v>
      </c>
      <c r="P113" s="29">
        <f>'3.deposits individuals'!P113+'4.deposits legal entities'!P113</f>
        <v>140941.6</v>
      </c>
      <c r="Q113" s="28">
        <f>('3.deposits individuals'!P113*'3.deposits individuals'!Q113+'4.deposits legal entities'!P113*'4.deposits legal entities'!Q113)/('3.deposits individuals'!P113+'4.deposits legal entities'!P113)</f>
        <v>10.16698663843748</v>
      </c>
      <c r="R113" s="30">
        <f>'3.deposits individuals'!R113+'4.deposits legal entities'!R113</f>
        <v>63123.3</v>
      </c>
      <c r="S113" s="31">
        <f>('3.deposits individuals'!R113*'3.deposits individuals'!S113+'4.deposits legal entities'!R113*'4.deposits legal entities'!S113)/('3.deposits individuals'!R113+'4.deposits legal entities'!R113)</f>
        <v>5.7031238861086153E-5</v>
      </c>
    </row>
    <row r="114" spans="1:19" ht="14.25" customHeight="1" x14ac:dyDescent="0.2">
      <c r="A114" s="26" t="s">
        <v>27</v>
      </c>
      <c r="B114" s="27">
        <f>'3.deposits individuals'!B114+'4.deposits legal entities'!B114</f>
        <v>12491343.300000001</v>
      </c>
      <c r="C114" s="28">
        <f>('3.deposits individuals'!B114*'3.deposits individuals'!C114+'4.deposits legal entities'!B114*'4.deposits legal entities'!C114)/('3.deposits individuals'!B114+'4.deposits legal entities'!B114)</f>
        <v>0.44789463043578331</v>
      </c>
      <c r="D114" s="29">
        <f>'3.deposits individuals'!D114+'4.deposits legal entities'!D114</f>
        <v>11645180.099999998</v>
      </c>
      <c r="E114" s="28">
        <f>('3.deposits individuals'!D114*'3.deposits individuals'!E114+'4.deposits legal entities'!D114*'4.deposits legal entities'!E114)/('3.deposits individuals'!D114+'4.deposits legal entities'!D114)</f>
        <v>0.10094098450224914</v>
      </c>
      <c r="F114" s="29">
        <f t="shared" si="2"/>
        <v>846163.2</v>
      </c>
      <c r="G114" s="28">
        <f t="shared" si="3"/>
        <v>5.2227863927431493</v>
      </c>
      <c r="H114" s="29">
        <f>'3.deposits individuals'!H114+'4.deposits legal entities'!H114</f>
        <v>167684.79999999999</v>
      </c>
      <c r="I114" s="28">
        <f>('3.deposits individuals'!H114*'3.deposits individuals'!I114+'4.deposits legal entities'!H114*'4.deposits legal entities'!I114)/('3.deposits individuals'!H114+'4.deposits legal entities'!H114)</f>
        <v>1.6953882045361297</v>
      </c>
      <c r="J114" s="29">
        <f>'3.deposits individuals'!J114+'4.deposits legal entities'!J114</f>
        <v>170073.4</v>
      </c>
      <c r="K114" s="28">
        <f>('3.deposits individuals'!J114*'3.deposits individuals'!K114+'4.deposits legal entities'!J114*'4.deposits legal entities'!K114)/('3.deposits individuals'!J114+'4.deposits legal entities'!J114)</f>
        <v>3.2894521365481024</v>
      </c>
      <c r="L114" s="29">
        <f>'3.deposits individuals'!L114+'4.deposits legal entities'!L114</f>
        <v>166610.59999999998</v>
      </c>
      <c r="M114" s="28">
        <f>('3.deposits individuals'!L114*'3.deposits individuals'!M114+'4.deposits legal entities'!L114*'4.deposits legal entities'!M114)/('3.deposits individuals'!L114+'4.deposits legal entities'!L114)</f>
        <v>5.949698398541269</v>
      </c>
      <c r="N114" s="29">
        <f>'3.deposits individuals'!N114+'4.deposits legal entities'!N114</f>
        <v>106012.2</v>
      </c>
      <c r="O114" s="28">
        <f>('3.deposits individuals'!N114*'3.deposits individuals'!O114+'4.deposits legal entities'!N114*'4.deposits legal entities'!O114)/('3.deposits individuals'!N114+'4.deposits legal entities'!N114)</f>
        <v>7.3889819567936499</v>
      </c>
      <c r="P114" s="29">
        <f>'3.deposits individuals'!P114+'4.deposits legal entities'!P114</f>
        <v>235781.7</v>
      </c>
      <c r="Q114" s="28">
        <f>('3.deposits individuals'!P114*'3.deposits individuals'!Q114+'4.deposits legal entities'!P114*'4.deposits legal entities'!Q114)/('3.deposits individuals'!P114+'4.deposits legal entities'!P114)</f>
        <v>7.6383343278973737</v>
      </c>
      <c r="R114" s="29">
        <f>'3.deposits individuals'!R114+'4.deposits legal entities'!R114</f>
        <v>0.5</v>
      </c>
      <c r="S114" s="28">
        <f>('3.deposits individuals'!R114*'3.deposits individuals'!S114+'4.deposits legal entities'!R114*'4.deposits legal entities'!S114)/('3.deposits individuals'!R114+'4.deposits legal entities'!R114)</f>
        <v>12</v>
      </c>
    </row>
    <row r="115" spans="1:19" ht="14.25" customHeight="1" x14ac:dyDescent="0.2">
      <c r="A115" s="26" t="s">
        <v>28</v>
      </c>
      <c r="B115" s="27">
        <f>'3.deposits individuals'!B115+'4.deposits legal entities'!B115</f>
        <v>13252587.899999999</v>
      </c>
      <c r="C115" s="28">
        <f>('3.deposits individuals'!B115*'3.deposits individuals'!C115+'4.deposits legal entities'!B115*'4.deposits legal entities'!C115)/('3.deposits individuals'!B115+'4.deposits legal entities'!B115)</f>
        <v>0.17619581689399699</v>
      </c>
      <c r="D115" s="29">
        <f>'3.deposits individuals'!D115+'4.deposits legal entities'!D115</f>
        <v>12848765.299999999</v>
      </c>
      <c r="E115" s="28">
        <f>('3.deposits individuals'!D115*'3.deposits individuals'!E115+'4.deposits legal entities'!D115*'4.deposits legal entities'!E115)/('3.deposits individuals'!D115+'4.deposits legal entities'!D115)</f>
        <v>1.3750129671992692E-2</v>
      </c>
      <c r="F115" s="29">
        <f t="shared" si="2"/>
        <v>403822.6</v>
      </c>
      <c r="G115" s="28">
        <f t="shared" si="3"/>
        <v>5.3448676770443271</v>
      </c>
      <c r="H115" s="29">
        <f>'3.deposits individuals'!H115+'4.deposits legal entities'!H115</f>
        <v>125485.1</v>
      </c>
      <c r="I115" s="28">
        <f>('3.deposits individuals'!H115*'3.deposits individuals'!I115+'4.deposits legal entities'!H115*'4.deposits legal entities'!I115)/('3.deposits individuals'!H115+'4.deposits legal entities'!H115)</f>
        <v>2.7670496815956631</v>
      </c>
      <c r="J115" s="29">
        <f>'3.deposits individuals'!J115+'4.deposits legal entities'!J115</f>
        <v>74452.100000000006</v>
      </c>
      <c r="K115" s="28">
        <f>('3.deposits individuals'!J115*'3.deposits individuals'!K115+'4.deposits legal entities'!J115*'4.deposits legal entities'!K115)/('3.deposits individuals'!J115+'4.deposits legal entities'!J115)</f>
        <v>3.965842024603738</v>
      </c>
      <c r="L115" s="29">
        <f>'3.deposits individuals'!L115+'4.deposits legal entities'!L115</f>
        <v>58535</v>
      </c>
      <c r="M115" s="28">
        <f>('3.deposits individuals'!L115*'3.deposits individuals'!M115+'4.deposits legal entities'!L115*'4.deposits legal entities'!M115)/('3.deposits individuals'!L115+'4.deposits legal entities'!L115)</f>
        <v>6.0870632612966595</v>
      </c>
      <c r="N115" s="29">
        <f>'3.deposits individuals'!N115+'4.deposits legal entities'!N115</f>
        <v>44649.299999999996</v>
      </c>
      <c r="O115" s="28">
        <f>('3.deposits individuals'!N115*'3.deposits individuals'!O115+'4.deposits legal entities'!N115*'4.deposits legal entities'!O115)/('3.deposits individuals'!N115+'4.deposits legal entities'!N115)</f>
        <v>9.5076702210337007</v>
      </c>
      <c r="P115" s="29">
        <f>'3.deposits individuals'!P115+'4.deposits legal entities'!P115</f>
        <v>100700.8</v>
      </c>
      <c r="Q115" s="28">
        <f>('3.deposits individuals'!P115*'3.deposits individuals'!Q115+'4.deposits legal entities'!P115*'4.deposits legal entities'!Q115)/('3.deposits individuals'!P115+'4.deposits legal entities'!P115)</f>
        <v>7.2995340752009898</v>
      </c>
      <c r="R115" s="30">
        <f>'3.deposits individuals'!R115+'4.deposits legal entities'!R115</f>
        <v>0.3</v>
      </c>
      <c r="S115" s="31">
        <f>('3.deposits individuals'!R115*'3.deposits individuals'!S115+'4.deposits legal entities'!R115*'4.deposits legal entities'!S115)/('3.deposits individuals'!R115+'4.deposits legal entities'!R115)</f>
        <v>12</v>
      </c>
    </row>
    <row r="116" spans="1:19" ht="14.25" customHeight="1" thickBot="1" x14ac:dyDescent="0.25">
      <c r="A116" s="32" t="s">
        <v>29</v>
      </c>
      <c r="B116" s="33">
        <f>'3.deposits individuals'!B116+'4.deposits legal entities'!B116</f>
        <v>14853999.6</v>
      </c>
      <c r="C116" s="34">
        <f>('3.deposits individuals'!B116*'3.deposits individuals'!C116+'4.deposits legal entities'!B116*'4.deposits legal entities'!C116)/('3.deposits individuals'!B116+'4.deposits legal entities'!B116)</f>
        <v>0.24472758811707521</v>
      </c>
      <c r="D116" s="35">
        <f>'3.deposits individuals'!D116+'4.deposits legal entities'!D116</f>
        <v>14154987.6</v>
      </c>
      <c r="E116" s="34">
        <f>('3.deposits individuals'!D116*'3.deposits individuals'!E116+'4.deposits legal entities'!D116*'4.deposits legal entities'!E116)/('3.deposits individuals'!D116+'4.deposits legal entities'!D116)</f>
        <v>1.7533398404389985E-2</v>
      </c>
      <c r="F116" s="35">
        <f t="shared" si="2"/>
        <v>699012</v>
      </c>
      <c r="G116" s="34">
        <f t="shared" si="3"/>
        <v>4.845408174680836</v>
      </c>
      <c r="H116" s="35">
        <f>'3.deposits individuals'!H116+'4.deposits legal entities'!H116</f>
        <v>158887.9</v>
      </c>
      <c r="I116" s="34">
        <f>('3.deposits individuals'!H116*'3.deposits individuals'!I116+'4.deposits legal entities'!H116*'4.deposits legal entities'!I116)/('3.deposits individuals'!H116+'4.deposits legal entities'!H116)</f>
        <v>2.4608299939768856</v>
      </c>
      <c r="J116" s="35">
        <f>'3.deposits individuals'!J116+'4.deposits legal entities'!J116</f>
        <v>126142.59999999999</v>
      </c>
      <c r="K116" s="34">
        <f>('3.deposits individuals'!J116*'3.deposits individuals'!K116+'4.deposits legal entities'!J116*'4.deposits legal entities'!K116)/('3.deposits individuals'!J116+'4.deposits legal entities'!J116)</f>
        <v>3.8065780870221482</v>
      </c>
      <c r="L116" s="35">
        <f>'3.deposits individuals'!L116+'4.deposits legal entities'!L116</f>
        <v>66566.5</v>
      </c>
      <c r="M116" s="34">
        <f>('3.deposits individuals'!L116*'3.deposits individuals'!M116+'4.deposits legal entities'!L116*'4.deposits legal entities'!M116)/('3.deposits individuals'!L116+'4.deposits legal entities'!L116)</f>
        <v>7.5456316165037967</v>
      </c>
      <c r="N116" s="35">
        <f>'3.deposits individuals'!N116+'4.deposits legal entities'!N116</f>
        <v>58228.800000000003</v>
      </c>
      <c r="O116" s="34">
        <f>('3.deposits individuals'!N116*'3.deposits individuals'!O116+'4.deposits legal entities'!N116*'4.deposits legal entities'!O116)/('3.deposits individuals'!N116+'4.deposits legal entities'!N116)</f>
        <v>8.9746048347209637</v>
      </c>
      <c r="P116" s="35">
        <f>'3.deposits individuals'!P116+'4.deposits legal entities'!P116</f>
        <v>227720.7</v>
      </c>
      <c r="Q116" s="34">
        <f>('3.deposits individuals'!P116*'3.deposits individuals'!Q116+'4.deposits legal entities'!P116*'4.deposits legal entities'!Q116)/('3.deposits individuals'!P116+'4.deposits legal entities'!P116)</f>
        <v>6.5471357456744155</v>
      </c>
      <c r="R116" s="35">
        <f>'3.deposits individuals'!R116+'4.deposits legal entities'!R116</f>
        <v>61465.5</v>
      </c>
      <c r="S116" s="34">
        <f>('3.deposits individuals'!R116*'3.deposits individuals'!S116+'4.deposits legal entities'!R116*'4.deposits legal entities'!S116)/('3.deposits individuals'!R116+'4.deposits legal entities'!R116)</f>
        <v>7.4187959099006752E-4</v>
      </c>
    </row>
    <row r="117" spans="1:19" ht="14.25" customHeight="1" x14ac:dyDescent="0.2">
      <c r="A117" s="26" t="s">
        <v>38</v>
      </c>
      <c r="B117" s="27">
        <f>'3.deposits individuals'!B117+'4.deposits legal entities'!B117</f>
        <v>8854900.8000000007</v>
      </c>
      <c r="C117" s="28">
        <f>('3.deposits individuals'!B117*'3.deposits individuals'!C117+'4.deposits legal entities'!B117*'4.deposits legal entities'!C117)/('3.deposits individuals'!B117+'4.deposits legal entities'!B117)</f>
        <v>0.49379472043323164</v>
      </c>
      <c r="D117" s="29">
        <f>'3.deposits individuals'!D117+'4.deposits legal entities'!D117</f>
        <v>7919923.8999999994</v>
      </c>
      <c r="E117" s="28">
        <f>('3.deposits individuals'!D117*'3.deposits individuals'!E117+'4.deposits legal entities'!D117*'4.deposits legal entities'!E117)/('3.deposits individuals'!D117+'4.deposits legal entities'!D117)</f>
        <v>1.1170700011397836E-2</v>
      </c>
      <c r="F117" s="29">
        <f t="shared" si="2"/>
        <v>934976.9</v>
      </c>
      <c r="G117" s="28">
        <f t="shared" si="3"/>
        <v>4.5819657908125846</v>
      </c>
      <c r="H117" s="29">
        <f>'3.deposits individuals'!H117+'4.deposits legal entities'!H117</f>
        <v>126965.3</v>
      </c>
      <c r="I117" s="28">
        <f>('3.deposits individuals'!H117*'3.deposits individuals'!I117+'4.deposits legal entities'!H117*'4.deposits legal entities'!I117)/('3.deposits individuals'!H117+'4.deposits legal entities'!H117)</f>
        <v>3.6816516323751447</v>
      </c>
      <c r="J117" s="29">
        <f>'3.deposits individuals'!J117+'4.deposits legal entities'!J117</f>
        <v>72767.099999999991</v>
      </c>
      <c r="K117" s="28">
        <f>('3.deposits individuals'!J117*'3.deposits individuals'!K117+'4.deposits legal entities'!J117*'4.deposits legal entities'!K117)/('3.deposits individuals'!J117+'4.deposits legal entities'!J117)</f>
        <v>4.0885152218516341</v>
      </c>
      <c r="L117" s="29">
        <f>'3.deposits individuals'!L117+'4.deposits legal entities'!L117</f>
        <v>111258.9</v>
      </c>
      <c r="M117" s="28">
        <f>('3.deposits individuals'!L117*'3.deposits individuals'!M117+'4.deposits legal entities'!L117*'4.deposits legal entities'!M117)/('3.deposits individuals'!L117+'4.deposits legal entities'!L117)</f>
        <v>9.3513869272480665</v>
      </c>
      <c r="N117" s="29">
        <f>'3.deposits individuals'!N117+'4.deposits legal entities'!N117</f>
        <v>50974.899999999994</v>
      </c>
      <c r="O117" s="28">
        <f>('3.deposits individuals'!N117*'3.deposits individuals'!O117+'4.deposits legal entities'!N117*'4.deposits legal entities'!O117)/('3.deposits individuals'!N117+'4.deposits legal entities'!N117)</f>
        <v>9.2653579310601906</v>
      </c>
      <c r="P117" s="29">
        <f>'3.deposits individuals'!P117+'4.deposits legal entities'!P117</f>
        <v>573010.4</v>
      </c>
      <c r="Q117" s="28">
        <f>('3.deposits individuals'!P117*'3.deposits individuals'!Q117+'4.deposits legal entities'!P117*'4.deposits legal entities'!Q117)/('3.deposits individuals'!P117+'4.deposits legal entities'!P117)</f>
        <v>3.5014224069929618</v>
      </c>
      <c r="R117" s="30">
        <f>'3.deposits individuals'!R117+'4.deposits legal entities'!R117</f>
        <v>0.3</v>
      </c>
      <c r="S117" s="31">
        <f>('3.deposits individuals'!R117*'3.deposits individuals'!S117+'4.deposits legal entities'!R117*'4.deposits legal entities'!S117)/('3.deposits individuals'!R117+'4.deposits legal entities'!R117)</f>
        <v>12</v>
      </c>
    </row>
    <row r="118" spans="1:19" ht="14.25" customHeight="1" x14ac:dyDescent="0.2">
      <c r="A118" s="26" t="s">
        <v>19</v>
      </c>
      <c r="B118" s="27">
        <f>'3.deposits individuals'!B118+'4.deposits legal entities'!B118</f>
        <v>10691605.699999999</v>
      </c>
      <c r="C118" s="28">
        <f>('3.deposits individuals'!B118*'3.deposits individuals'!C118+'4.deposits legal entities'!B118*'4.deposits legal entities'!C118)/('3.deposits individuals'!B118+'4.deposits legal entities'!B118)</f>
        <v>0.25187511656925399</v>
      </c>
      <c r="D118" s="29">
        <f>'3.deposits individuals'!D118+'4.deposits legal entities'!D118</f>
        <v>10345417.799999999</v>
      </c>
      <c r="E118" s="28">
        <f>('3.deposits individuals'!D118*'3.deposits individuals'!E118+'4.deposits legal entities'!D118*'4.deposits legal entities'!E118)/('3.deposits individuals'!D118+'4.deposits legal entities'!D118)</f>
        <v>1.0540699574259824E-2</v>
      </c>
      <c r="F118" s="29">
        <f t="shared" si="2"/>
        <v>346187.9</v>
      </c>
      <c r="G118" s="28">
        <f t="shared" si="3"/>
        <v>7.4638700283863182</v>
      </c>
      <c r="H118" s="29">
        <f>'3.deposits individuals'!H118+'4.deposits legal entities'!H118</f>
        <v>11301.5</v>
      </c>
      <c r="I118" s="28">
        <f>('3.deposits individuals'!H118*'3.deposits individuals'!I118+'4.deposits legal entities'!H118*'4.deposits legal entities'!I118)/('3.deposits individuals'!H118+'4.deposits legal entities'!H118)</f>
        <v>1.4539354952882362</v>
      </c>
      <c r="J118" s="29">
        <f>'3.deposits individuals'!J118+'4.deposits legal entities'!J118</f>
        <v>77613.600000000006</v>
      </c>
      <c r="K118" s="28">
        <f>('3.deposits individuals'!J118*'3.deposits individuals'!K118+'4.deposits legal entities'!J118*'4.deposits legal entities'!K118)/('3.deposits individuals'!J118+'4.deposits legal entities'!J118)</f>
        <v>3.4383262855994299</v>
      </c>
      <c r="L118" s="29">
        <f>'3.deposits individuals'!L118+'4.deposits legal entities'!L118</f>
        <v>79383.599999999991</v>
      </c>
      <c r="M118" s="28">
        <f>('3.deposits individuals'!L118*'3.deposits individuals'!M118+'4.deposits legal entities'!L118*'4.deposits legal entities'!M118)/('3.deposits individuals'!L118+'4.deposits legal entities'!L118)</f>
        <v>6.2830775122317464</v>
      </c>
      <c r="N118" s="29">
        <f>'3.deposits individuals'!N118+'4.deposits legal entities'!N118</f>
        <v>66937.7</v>
      </c>
      <c r="O118" s="28">
        <f>('3.deposits individuals'!N118*'3.deposits individuals'!O118+'4.deposits legal entities'!N118*'4.deposits legal entities'!O118)/('3.deposits individuals'!N118+'4.deposits legal entities'!N118)</f>
        <v>8.7691555730178958</v>
      </c>
      <c r="P118" s="29">
        <f>'3.deposits individuals'!P118+'4.deposits legal entities'!P118</f>
        <v>110951.2</v>
      </c>
      <c r="Q118" s="28">
        <f>('3.deposits individuals'!P118*'3.deposits individuals'!Q118+'4.deposits legal entities'!P118*'4.deposits legal entities'!Q118)/('3.deposits individuals'!P118+'4.deposits legal entities'!P118)</f>
        <v>10.949362791930147</v>
      </c>
      <c r="R118" s="30">
        <f>'3.deposits individuals'!R118+'4.deposits legal entities'!R118</f>
        <v>0.3</v>
      </c>
      <c r="S118" s="31">
        <f>('3.deposits individuals'!R118*'3.deposits individuals'!S118+'4.deposits legal entities'!R118*'4.deposits legal entities'!S118)/('3.deposits individuals'!R118+'4.deposits legal entities'!R118)</f>
        <v>12</v>
      </c>
    </row>
    <row r="119" spans="1:19" ht="14.25" customHeight="1" x14ac:dyDescent="0.2">
      <c r="A119" s="26" t="s">
        <v>20</v>
      </c>
      <c r="B119" s="27">
        <f>'3.deposits individuals'!B119+'4.deposits legal entities'!B119</f>
        <v>12266439.099999998</v>
      </c>
      <c r="C119" s="28">
        <f>('3.deposits individuals'!B119*'3.deposits individuals'!C119+'4.deposits legal entities'!B119*'4.deposits legal entities'!C119)/('3.deposits individuals'!B119+'4.deposits legal entities'!B119)</f>
        <v>0.24162237735317993</v>
      </c>
      <c r="D119" s="29">
        <f>'3.deposits individuals'!D119+'4.deposits legal entities'!D119</f>
        <v>11398436.800000001</v>
      </c>
      <c r="E119" s="28">
        <f>('3.deposits individuals'!D119*'3.deposits individuals'!E119+'4.deposits legal entities'!D119*'4.deposits legal entities'!E119)/('3.deposits individuals'!D119+'4.deposits legal entities'!D119)</f>
        <v>1.2365061233659689E-2</v>
      </c>
      <c r="F119" s="29">
        <f t="shared" si="2"/>
        <v>868002.3</v>
      </c>
      <c r="G119" s="28">
        <f t="shared" si="3"/>
        <v>3.2521847096488106</v>
      </c>
      <c r="H119" s="29">
        <f>'3.deposits individuals'!H119+'4.deposits legal entities'!H119</f>
        <v>45700.200000000004</v>
      </c>
      <c r="I119" s="28">
        <f>('3.deposits individuals'!H119*'3.deposits individuals'!I119+'4.deposits legal entities'!H119*'4.deposits legal entities'!I119)/('3.deposits individuals'!H119+'4.deposits legal entities'!H119)</f>
        <v>1.8096179010157503</v>
      </c>
      <c r="J119" s="29">
        <f>'3.deposits individuals'!J119+'4.deposits legal entities'!J119</f>
        <v>61349.7</v>
      </c>
      <c r="K119" s="28">
        <f>('3.deposits individuals'!J119*'3.deposits individuals'!K119+'4.deposits legal entities'!J119*'4.deposits legal entities'!K119)/('3.deposits individuals'!J119+'4.deposits legal entities'!J119)</f>
        <v>3.6129583029745866</v>
      </c>
      <c r="L119" s="29">
        <f>'3.deposits individuals'!L119+'4.deposits legal entities'!L119</f>
        <v>46623.700000000004</v>
      </c>
      <c r="M119" s="28">
        <f>('3.deposits individuals'!L119*'3.deposits individuals'!M119+'4.deposits legal entities'!L119*'4.deposits legal entities'!M119)/('3.deposits individuals'!L119+'4.deposits legal entities'!L119)</f>
        <v>8.9453941450378238</v>
      </c>
      <c r="N119" s="29">
        <f>'3.deposits individuals'!N119+'4.deposits legal entities'!N119</f>
        <v>52957.4</v>
      </c>
      <c r="O119" s="28">
        <f>('3.deposits individuals'!N119*'3.deposits individuals'!O119+'4.deposits legal entities'!N119*'4.deposits legal entities'!O119)/('3.deposits individuals'!N119+'4.deposits legal entities'!N119)</f>
        <v>8.2707277925275804</v>
      </c>
      <c r="P119" s="29">
        <f>'3.deposits individuals'!P119+'4.deposits legal entities'!P119</f>
        <v>600759.9</v>
      </c>
      <c r="Q119" s="28">
        <f>('3.deposits individuals'!P119*'3.deposits individuals'!Q119+'4.deposits legal entities'!P119*'4.deposits legal entities'!Q119)/('3.deposits individuals'!P119+'4.deposits legal entities'!P119)</f>
        <v>2.7689624207607726</v>
      </c>
      <c r="R119" s="29">
        <f>'3.deposits individuals'!R119+'4.deposits legal entities'!R119</f>
        <v>60611.4</v>
      </c>
      <c r="S119" s="28">
        <f>('3.deposits individuals'!R119*'3.deposits individuals'!S119+'4.deposits legal entities'!R119*'4.deposits legal entities'!S119)/('3.deposits individuals'!R119+'4.deposits legal entities'!R119)</f>
        <v>7.9193023094665366E-5</v>
      </c>
    </row>
    <row r="120" spans="1:19" ht="14.25" customHeight="1" x14ac:dyDescent="0.2">
      <c r="A120" s="26" t="s">
        <v>21</v>
      </c>
      <c r="B120" s="27">
        <f>'3.deposits individuals'!B120+'4.deposits legal entities'!B120</f>
        <v>14580227.100000003</v>
      </c>
      <c r="C120" s="28">
        <f>('3.deposits individuals'!B120*'3.deposits individuals'!C120+'4.deposits legal entities'!B120*'4.deposits legal entities'!C120)/('3.deposits individuals'!B120+'4.deposits legal entities'!B120)</f>
        <v>0.24237296036355974</v>
      </c>
      <c r="D120" s="29">
        <f>'3.deposits individuals'!D120+'4.deposits legal entities'!D120</f>
        <v>14064667.200000001</v>
      </c>
      <c r="E120" s="28">
        <f>('3.deposits individuals'!D120*'3.deposits individuals'!E120+'4.deposits legal entities'!D120*'4.deposits legal entities'!E120)/('3.deposits individuals'!D120+'4.deposits legal entities'!D120)</f>
        <v>1.1872424894632416E-2</v>
      </c>
      <c r="F120" s="29">
        <f t="shared" si="2"/>
        <v>515559.89999999997</v>
      </c>
      <c r="G120" s="28">
        <f t="shared" si="3"/>
        <v>6.5305139131262937</v>
      </c>
      <c r="H120" s="29">
        <f>'3.deposits individuals'!H120+'4.deposits legal entities'!H120</f>
        <v>20816.599999999999</v>
      </c>
      <c r="I120" s="28">
        <f>('3.deposits individuals'!H120*'3.deposits individuals'!I120+'4.deposits legal entities'!H120*'4.deposits legal entities'!I120)/('3.deposits individuals'!H120+'4.deposits legal entities'!H120)</f>
        <v>2.2293515751851891</v>
      </c>
      <c r="J120" s="29">
        <f>'3.deposits individuals'!J120+'4.deposits legal entities'!J120</f>
        <v>161651</v>
      </c>
      <c r="K120" s="28">
        <f>('3.deposits individuals'!J120*'3.deposits individuals'!K120+'4.deposits legal entities'!J120*'4.deposits legal entities'!K120)/('3.deposits individuals'!J120+'4.deposits legal entities'!J120)</f>
        <v>3.8577046291083885</v>
      </c>
      <c r="L120" s="29">
        <f>'3.deposits individuals'!L120+'4.deposits legal entities'!L120</f>
        <v>60442.600000000006</v>
      </c>
      <c r="M120" s="28">
        <f>('3.deposits individuals'!L120*'3.deposits individuals'!M120+'4.deposits legal entities'!L120*'4.deposits legal entities'!M120)/('3.deposits individuals'!L120+'4.deposits legal entities'!L120)</f>
        <v>6.9732467663535322</v>
      </c>
      <c r="N120" s="29">
        <f>'3.deposits individuals'!N120+'4.deposits legal entities'!N120</f>
        <v>65064.7</v>
      </c>
      <c r="O120" s="28">
        <f>('3.deposits individuals'!N120*'3.deposits individuals'!O120+'4.deposits legal entities'!N120*'4.deposits legal entities'!O120)/('3.deposits individuals'!N120+'4.deposits legal entities'!N120)</f>
        <v>10.160284470688406</v>
      </c>
      <c r="P120" s="29">
        <f>'3.deposits individuals'!P120+'4.deposits legal entities'!P120</f>
        <v>207584.69999999998</v>
      </c>
      <c r="Q120" s="28">
        <f>('3.deposits individuals'!P120*'3.deposits individuals'!Q120+'4.deposits legal entities'!P120*'4.deposits legal entities'!Q120)/('3.deposits individuals'!P120+'4.deposits legal entities'!P120)</f>
        <v>7.776590196676346</v>
      </c>
      <c r="R120" s="30">
        <f>'3.deposits individuals'!R120+'4.deposits legal entities'!R120</f>
        <v>0.3</v>
      </c>
      <c r="S120" s="31">
        <f>('3.deposits individuals'!R120*'3.deposits individuals'!S120+'4.deposits legal entities'!R120*'4.deposits legal entities'!S120)/('3.deposits individuals'!R120+'4.deposits legal entities'!R120)</f>
        <v>12</v>
      </c>
    </row>
    <row r="121" spans="1:19" ht="14.25" customHeight="1" x14ac:dyDescent="0.2">
      <c r="A121" s="26" t="s">
        <v>22</v>
      </c>
      <c r="B121" s="27">
        <f>'3.deposits individuals'!B121+'4.deposits legal entities'!B121</f>
        <v>9694579.5999999996</v>
      </c>
      <c r="C121" s="28">
        <f>('3.deposits individuals'!B121*'3.deposits individuals'!C121+'4.deposits legal entities'!B121*'4.deposits legal entities'!C121)/('3.deposits individuals'!B121+'4.deposits legal entities'!B121)</f>
        <v>0.21343434366148278</v>
      </c>
      <c r="D121" s="29">
        <f>'3.deposits individuals'!D121+'4.deposits legal entities'!D121</f>
        <v>9402590.5</v>
      </c>
      <c r="E121" s="28">
        <f>('3.deposits individuals'!D121*'3.deposits individuals'!E121+'4.deposits legal entities'!D121*'4.deposits legal entities'!E121)/('3.deposits individuals'!D121+'4.deposits legal entities'!D121)</f>
        <v>2.1996624759953121E-2</v>
      </c>
      <c r="F121" s="29">
        <f t="shared" si="2"/>
        <v>291989.10000000003</v>
      </c>
      <c r="G121" s="28">
        <f t="shared" si="3"/>
        <v>6.3780839045019144</v>
      </c>
      <c r="H121" s="29">
        <f>'3.deposits individuals'!H121+'4.deposits legal entities'!H121</f>
        <v>8355.5</v>
      </c>
      <c r="I121" s="28">
        <f>('3.deposits individuals'!H121*'3.deposits individuals'!I121+'4.deposits legal entities'!H121*'4.deposits legal entities'!I121)/('3.deposits individuals'!H121+'4.deposits legal entities'!H121)</f>
        <v>2.0156049308838493</v>
      </c>
      <c r="J121" s="29">
        <f>'3.deposits individuals'!J121+'4.deposits legal entities'!J121</f>
        <v>156424.29999999999</v>
      </c>
      <c r="K121" s="28">
        <f>('3.deposits individuals'!J121*'3.deposits individuals'!K121+'4.deposits legal entities'!J121*'4.deposits legal entities'!K121)/('3.deposits individuals'!J121+'4.deposits legal entities'!J121)</f>
        <v>4.0853234312060218</v>
      </c>
      <c r="L121" s="29">
        <f>'3.deposits individuals'!L121+'4.deposits legal entities'!L121</f>
        <v>47757.5</v>
      </c>
      <c r="M121" s="28">
        <f>('3.deposits individuals'!L121*'3.deposits individuals'!M121+'4.deposits legal entities'!L121*'4.deposits legal entities'!M121)/('3.deposits individuals'!L121+'4.deposits legal entities'!L121)</f>
        <v>7.336778076741874</v>
      </c>
      <c r="N121" s="29">
        <f>'3.deposits individuals'!N121+'4.deposits legal entities'!N121</f>
        <v>41156.1</v>
      </c>
      <c r="O121" s="28">
        <f>('3.deposits individuals'!N121*'3.deposits individuals'!O121+'4.deposits legal entities'!N121*'4.deposits legal entities'!O121)/('3.deposits individuals'!N121+'4.deposits legal entities'!N121)</f>
        <v>9.815844455621404</v>
      </c>
      <c r="P121" s="29">
        <f>'3.deposits individuals'!P121+'4.deposits legal entities'!P121</f>
        <v>38169</v>
      </c>
      <c r="Q121" s="28">
        <f>('3.deposits individuals'!P121*'3.deposits individuals'!Q121+'4.deposits legal entities'!P121*'4.deposits legal entities'!Q121)/('3.deposits individuals'!P121+'4.deposits legal entities'!P121)</f>
        <v>11.810911446461791</v>
      </c>
      <c r="R121" s="30">
        <f>'3.deposits individuals'!R121+'4.deposits legal entities'!R121</f>
        <v>126.7</v>
      </c>
      <c r="S121" s="31">
        <f>('3.deposits individuals'!R121*'3.deposits individuals'!S121+'4.deposits legal entities'!R121*'4.deposits legal entities'!S121)/('3.deposits individuals'!R121+'4.deposits legal entities'!R121)</f>
        <v>10</v>
      </c>
    </row>
    <row r="122" spans="1:19" ht="14.25" customHeight="1" x14ac:dyDescent="0.2">
      <c r="A122" s="26" t="s">
        <v>23</v>
      </c>
      <c r="B122" s="27">
        <f>'3.deposits individuals'!B122+'4.deposits legal entities'!B122</f>
        <v>7806894.0999999996</v>
      </c>
      <c r="C122" s="28">
        <f>('3.deposits individuals'!B122*'3.deposits individuals'!C122+'4.deposits legal entities'!B122*'4.deposits legal entities'!C122)/('3.deposits individuals'!B122+'4.deposits legal entities'!B122)</f>
        <v>0.27343482832692706</v>
      </c>
      <c r="D122" s="29">
        <f>'3.deposits individuals'!D122+'4.deposits legal entities'!D122</f>
        <v>7354716.5</v>
      </c>
      <c r="E122" s="28">
        <f>('3.deposits individuals'!D122*'3.deposits individuals'!E122+'4.deposits legal entities'!D122*'4.deposits legal entities'!E122)/('3.deposits individuals'!D122+'4.deposits legal entities'!D122)</f>
        <v>2.5249469099182815E-2</v>
      </c>
      <c r="F122" s="29">
        <f t="shared" si="2"/>
        <v>452177.59999999992</v>
      </c>
      <c r="G122" s="28">
        <f t="shared" si="3"/>
        <v>4.310195951767624</v>
      </c>
      <c r="H122" s="29">
        <f>'3.deposits individuals'!H122+'4.deposits legal entities'!H122</f>
        <v>27077.8</v>
      </c>
      <c r="I122" s="28">
        <f>('3.deposits individuals'!H122*'3.deposits individuals'!I122+'4.deposits legal entities'!H122*'4.deposits legal entities'!I122)/('3.deposits individuals'!H122+'4.deposits legal entities'!H122)</f>
        <v>1.3579042610551817</v>
      </c>
      <c r="J122" s="29">
        <f>'3.deposits individuals'!J122+'4.deposits legal entities'!J122</f>
        <v>195918.19999999998</v>
      </c>
      <c r="K122" s="28">
        <f>('3.deposits individuals'!J122*'3.deposits individuals'!K122+'4.deposits legal entities'!J122*'4.deposits legal entities'!K122)/('3.deposits individuals'!J122+'4.deposits legal entities'!J122)</f>
        <v>2.4382082420112061</v>
      </c>
      <c r="L122" s="29">
        <f>'3.deposits individuals'!L122+'4.deposits legal entities'!L122</f>
        <v>84742.9</v>
      </c>
      <c r="M122" s="28">
        <f>('3.deposits individuals'!L122*'3.deposits individuals'!M122+'4.deposits legal entities'!L122*'4.deposits legal entities'!M122)/('3.deposits individuals'!L122+'4.deposits legal entities'!L122)</f>
        <v>7.4365878085361725</v>
      </c>
      <c r="N122" s="29">
        <f>'3.deposits individuals'!N122+'4.deposits legal entities'!N122</f>
        <v>40310.5</v>
      </c>
      <c r="O122" s="28">
        <f>('3.deposits individuals'!N122*'3.deposits individuals'!O122+'4.deposits legal entities'!N122*'4.deposits legal entities'!O122)/('3.deposits individuals'!N122+'4.deposits legal entities'!N122)</f>
        <v>8.6228722045124702</v>
      </c>
      <c r="P122" s="29">
        <f>'3.deposits individuals'!P122+'4.deposits legal entities'!P122</f>
        <v>44364.899999999994</v>
      </c>
      <c r="Q122" s="28">
        <f>('3.deposits individuals'!P122*'3.deposits individuals'!Q122+'4.deposits legal entities'!P122*'4.deposits legal entities'!Q122)/('3.deposits individuals'!P122+'4.deposits legal entities'!P122)</f>
        <v>10.294677188498115</v>
      </c>
      <c r="R122" s="30">
        <f>'3.deposits individuals'!R122+'4.deposits legal entities'!R122</f>
        <v>59763.3</v>
      </c>
      <c r="S122" s="31">
        <f>('3.deposits individuals'!R122*'3.deposits individuals'!S122+'4.deposits legal entities'!R122*'4.deposits legal entities'!S122)/('3.deposits individuals'!R122+'4.deposits legal entities'!R122)</f>
        <v>5.0198031233215032E-5</v>
      </c>
    </row>
    <row r="123" spans="1:19" ht="14.25" customHeight="1" x14ac:dyDescent="0.2">
      <c r="A123" s="26" t="s">
        <v>24</v>
      </c>
      <c r="B123" s="27">
        <f>'3.deposits individuals'!B123+'4.deposits legal entities'!B123</f>
        <v>5145279.3999999994</v>
      </c>
      <c r="C123" s="28">
        <f>('3.deposits individuals'!B123*'3.deposits individuals'!C123+'4.deposits legal entities'!B123*'4.deposits legal entities'!C123)/('3.deposits individuals'!B123+'4.deposits legal entities'!B123)</f>
        <v>0.57822793529929595</v>
      </c>
      <c r="D123" s="29">
        <f>'3.deposits individuals'!D123+'4.deposits legal entities'!D123</f>
        <v>4725280</v>
      </c>
      <c r="E123" s="28">
        <f>('3.deposits individuals'!D123*'3.deposits individuals'!E123+'4.deposits legal entities'!D123*'4.deposits legal entities'!E123)/('3.deposits individuals'!D123+'4.deposits legal entities'!D123)</f>
        <v>5.9260407002336368E-2</v>
      </c>
      <c r="F123" s="29">
        <f t="shared" si="2"/>
        <v>419999.4</v>
      </c>
      <c r="G123" s="28">
        <f t="shared" si="3"/>
        <v>6.4169669480480209</v>
      </c>
      <c r="H123" s="29">
        <f>'3.deposits individuals'!H123+'4.deposits legal entities'!H123</f>
        <v>20338.5</v>
      </c>
      <c r="I123" s="28">
        <f>('3.deposits individuals'!H123*'3.deposits individuals'!I123+'4.deposits legal entities'!H123*'4.deposits legal entities'!I123)/('3.deposits individuals'!H123+'4.deposits legal entities'!H123)</f>
        <v>0.51351869606903155</v>
      </c>
      <c r="J123" s="29">
        <f>'3.deposits individuals'!J123+'4.deposits legal entities'!J123</f>
        <v>198282</v>
      </c>
      <c r="K123" s="28">
        <f>('3.deposits individuals'!J123*'3.deposits individuals'!K123+'4.deposits legal entities'!J123*'4.deposits legal entities'!K123)/('3.deposits individuals'!J123+'4.deposits legal entities'!J123)</f>
        <v>5.6539142483937024</v>
      </c>
      <c r="L123" s="29">
        <f>'3.deposits individuals'!L123+'4.deposits legal entities'!L123</f>
        <v>55209.7</v>
      </c>
      <c r="M123" s="28">
        <f>('3.deposits individuals'!L123*'3.deposits individuals'!M123+'4.deposits legal entities'!L123*'4.deposits legal entities'!M123)/('3.deposits individuals'!L123+'4.deposits legal entities'!L123)</f>
        <v>6.049058462552777</v>
      </c>
      <c r="N123" s="29">
        <f>'3.deposits individuals'!N123+'4.deposits legal entities'!N123</f>
        <v>62962.400000000001</v>
      </c>
      <c r="O123" s="28">
        <f>('3.deposits individuals'!N123*'3.deposits individuals'!O123+'4.deposits legal entities'!N123*'4.deposits legal entities'!O123)/('3.deposits individuals'!N123+'4.deposits legal entities'!N123)</f>
        <v>7.9053505584285233</v>
      </c>
      <c r="P123" s="29">
        <f>'3.deposits individuals'!P123+'4.deposits legal entities'!P123</f>
        <v>82141.8</v>
      </c>
      <c r="Q123" s="28">
        <f>('3.deposits individuals'!P123*'3.deposits individuals'!Q123+'4.deposits legal entities'!P123*'4.deposits legal entities'!Q123)/('3.deposits individuals'!P123+'4.deposits legal entities'!P123)</f>
        <v>8.8972288895544036</v>
      </c>
      <c r="R123" s="30">
        <f>'3.deposits individuals'!R123+'4.deposits legal entities'!R123</f>
        <v>1065</v>
      </c>
      <c r="S123" s="31">
        <f>('3.deposits individuals'!R123*'3.deposits individuals'!S123+'4.deposits legal entities'!R123*'4.deposits legal entities'!S123)/('3.deposits individuals'!R123+'4.deposits legal entities'!R123)</f>
        <v>1.0025352112676056</v>
      </c>
    </row>
    <row r="124" spans="1:19" ht="14.25" customHeight="1" x14ac:dyDescent="0.2">
      <c r="A124" s="26" t="s">
        <v>25</v>
      </c>
      <c r="B124" s="27">
        <f>'3.deposits individuals'!B124+'4.deposits legal entities'!B124</f>
        <v>3821973.4000000004</v>
      </c>
      <c r="C124" s="28">
        <f>('3.deposits individuals'!B124*'3.deposits individuals'!C124+'4.deposits legal entities'!B124*'4.deposits legal entities'!C124)/('3.deposits individuals'!B124+'4.deposits legal entities'!B124)</f>
        <v>0.7337165839511075</v>
      </c>
      <c r="D124" s="29">
        <f>'3.deposits individuals'!D124+'4.deposits legal entities'!D124</f>
        <v>3413237.3</v>
      </c>
      <c r="E124" s="28">
        <f>('3.deposits individuals'!D124*'3.deposits individuals'!E124+'4.deposits legal entities'!D124*'4.deposits legal entities'!E124)/('3.deposits individuals'!D124+'4.deposits legal entities'!D124)</f>
        <v>7.2071911906037137E-2</v>
      </c>
      <c r="F124" s="29">
        <f t="shared" si="2"/>
        <v>408736.1</v>
      </c>
      <c r="G124" s="28">
        <f t="shared" si="3"/>
        <v>6.2589204354594568</v>
      </c>
      <c r="H124" s="29">
        <f>'3.deposits individuals'!H124+'4.deposits legal entities'!H124</f>
        <v>38770</v>
      </c>
      <c r="I124" s="28">
        <f>('3.deposits individuals'!H124*'3.deposits individuals'!I124+'4.deposits legal entities'!H124*'4.deposits legal entities'!I124)/('3.deposits individuals'!H124+'4.deposits legal entities'!H124)</f>
        <v>3.2414873355687384</v>
      </c>
      <c r="J124" s="29">
        <f>'3.deposits individuals'!J124+'4.deposits legal entities'!J124</f>
        <v>66804.700000000012</v>
      </c>
      <c r="K124" s="28">
        <f>('3.deposits individuals'!J124*'3.deposits individuals'!K124+'4.deposits legal entities'!J124*'4.deposits legal entities'!K124)/('3.deposits individuals'!J124+'4.deposits legal entities'!J124)</f>
        <v>4.6788593317536034</v>
      </c>
      <c r="L124" s="29">
        <f>'3.deposits individuals'!L124+'4.deposits legal entities'!L124</f>
        <v>125908.8</v>
      </c>
      <c r="M124" s="28">
        <f>('3.deposits individuals'!L124*'3.deposits individuals'!M124+'4.deposits legal entities'!L124*'4.deposits legal entities'!M124)/('3.deposits individuals'!L124+'4.deposits legal entities'!L124)</f>
        <v>5.1164640914693811</v>
      </c>
      <c r="N124" s="29">
        <f>'3.deposits individuals'!N124+'4.deposits legal entities'!N124</f>
        <v>66454.8</v>
      </c>
      <c r="O124" s="28">
        <f>('3.deposits individuals'!N124*'3.deposits individuals'!O124+'4.deposits legal entities'!N124*'4.deposits legal entities'!O124)/('3.deposits individuals'!N124+'4.deposits legal entities'!N124)</f>
        <v>9.6988937744150885</v>
      </c>
      <c r="P124" s="29">
        <f>'3.deposits individuals'!P124+'4.deposits legal entities'!P124</f>
        <v>110789.29999999999</v>
      </c>
      <c r="Q124" s="28">
        <f>('3.deposits individuals'!P124*'3.deposits individuals'!Q124+'4.deposits legal entities'!P124*'4.deposits legal entities'!Q124)/('3.deposits individuals'!P124+'4.deposits legal entities'!P124)</f>
        <v>7.5022910244942436</v>
      </c>
      <c r="R124" s="30">
        <f>'3.deposits individuals'!R124+'4.deposits legal entities'!R124</f>
        <v>8.5</v>
      </c>
      <c r="S124" s="31">
        <f>('3.deposits individuals'!R124*'3.deposits individuals'!S124+'4.deposits legal entities'!R124*'4.deposits legal entities'!S124)/('3.deposits individuals'!R124+'4.deposits legal entities'!R124)</f>
        <v>10</v>
      </c>
    </row>
    <row r="125" spans="1:19" ht="14.25" customHeight="1" x14ac:dyDescent="0.2">
      <c r="A125" s="26" t="s">
        <v>26</v>
      </c>
      <c r="B125" s="27">
        <f>'3.deposits individuals'!B125+'4.deposits legal entities'!B125</f>
        <v>10526492</v>
      </c>
      <c r="C125" s="28">
        <f>('3.deposits individuals'!B125*'3.deposits individuals'!C125+'4.deposits legal entities'!B125*'4.deposits legal entities'!C125)/('3.deposits individuals'!B125+'4.deposits legal entities'!B125)</f>
        <v>0.37256329829538659</v>
      </c>
      <c r="D125" s="29">
        <f>'3.deposits individuals'!D125+'4.deposits legal entities'!D125</f>
        <v>9905196.3000000026</v>
      </c>
      <c r="E125" s="28">
        <f>('3.deposits individuals'!D125*'3.deposits individuals'!E125+'4.deposits legal entities'!D125*'4.deposits legal entities'!E125)/('3.deposits individuals'!D125+'4.deposits legal entities'!D125)</f>
        <v>2.6700548781653122E-2</v>
      </c>
      <c r="F125" s="29">
        <f t="shared" si="2"/>
        <v>621295.70000000007</v>
      </c>
      <c r="G125" s="28">
        <f t="shared" si="3"/>
        <v>5.8865857304339944</v>
      </c>
      <c r="H125" s="29">
        <f>'3.deposits individuals'!H125+'4.deposits legal entities'!H125</f>
        <v>45711.5</v>
      </c>
      <c r="I125" s="28">
        <f>('3.deposits individuals'!H125*'3.deposits individuals'!I125+'4.deposits legal entities'!H125*'4.deposits legal entities'!I125)/('3.deposits individuals'!H125+'4.deposits legal entities'!H125)</f>
        <v>3.0938918871618744</v>
      </c>
      <c r="J125" s="29">
        <f>'3.deposits individuals'!J125+'4.deposits legal entities'!J125</f>
        <v>72123.899999999994</v>
      </c>
      <c r="K125" s="28">
        <f>('3.deposits individuals'!J125*'3.deposits individuals'!K125+'4.deposits legal entities'!J125*'4.deposits legal entities'!K125)/('3.deposits individuals'!J125+'4.deposits legal entities'!J125)</f>
        <v>4.4855404103216827</v>
      </c>
      <c r="L125" s="29">
        <f>'3.deposits individuals'!L125+'4.deposits legal entities'!L125</f>
        <v>75984.899999999994</v>
      </c>
      <c r="M125" s="28">
        <f>('3.deposits individuals'!L125*'3.deposits individuals'!M125+'4.deposits legal entities'!L125*'4.deposits legal entities'!M125)/('3.deposits individuals'!L125+'4.deposits legal entities'!L125)</f>
        <v>9.0504819905007459</v>
      </c>
      <c r="N125" s="29">
        <f>'3.deposits individuals'!N125+'4.deposits legal entities'!N125</f>
        <v>88589.900000000009</v>
      </c>
      <c r="O125" s="28">
        <f>('3.deposits individuals'!N125*'3.deposits individuals'!O125+'4.deposits legal entities'!N125*'4.deposits legal entities'!O125)/('3.deposits individuals'!N125+'4.deposits legal entities'!N125)</f>
        <v>8.7701875947483856</v>
      </c>
      <c r="P125" s="29">
        <f>'3.deposits individuals'!P125+'4.deposits legal entities'!P125</f>
        <v>279587.7</v>
      </c>
      <c r="Q125" s="28">
        <f>('3.deposits individuals'!P125*'3.deposits individuals'!Q125+'4.deposits legal entities'!P125*'4.deposits legal entities'!Q125)/('3.deposits individuals'!P125+'4.deposits legal entities'!P125)</f>
        <v>6.1772076668608813</v>
      </c>
      <c r="R125" s="30">
        <f>'3.deposits individuals'!R125+'4.deposits legal entities'!R125</f>
        <v>59297.8</v>
      </c>
      <c r="S125" s="31">
        <f>('3.deposits individuals'!R125*'3.deposits individuals'!S125+'4.deposits legal entities'!R125*'4.deposits legal entities'!S125)/('3.deposits individuals'!R125+'4.deposits legal entities'!R125)</f>
        <v>1.0927892771738581E-2</v>
      </c>
    </row>
    <row r="126" spans="1:19" ht="14.25" customHeight="1" x14ac:dyDescent="0.2">
      <c r="A126" s="26" t="s">
        <v>27</v>
      </c>
      <c r="B126" s="27">
        <f>'3.deposits individuals'!B126+'4.deposits legal entities'!B126</f>
        <v>13470983.199999997</v>
      </c>
      <c r="C126" s="28">
        <f>('3.deposits individuals'!B126*'3.deposits individuals'!C126+'4.deposits legal entities'!B126*'4.deposits legal entities'!C126)/('3.deposits individuals'!B126+'4.deposits legal entities'!B126)</f>
        <v>0.26181353815362202</v>
      </c>
      <c r="D126" s="29">
        <f>'3.deposits individuals'!D126+'4.deposits legal entities'!D126</f>
        <v>12995316.199999999</v>
      </c>
      <c r="E126" s="28">
        <f>('3.deposits individuals'!D126*'3.deposits individuals'!E126+'4.deposits legal entities'!D126*'4.deposits legal entities'!E126)/('3.deposits individuals'!D126+'4.deposits legal entities'!D126)</f>
        <v>1.5249843093467786E-2</v>
      </c>
      <c r="F126" s="29">
        <f t="shared" si="2"/>
        <v>475666.99999999994</v>
      </c>
      <c r="G126" s="28">
        <f t="shared" si="3"/>
        <v>6.9979822880292311</v>
      </c>
      <c r="H126" s="29">
        <f>'3.deposits individuals'!H126+'4.deposits legal entities'!H126</f>
        <v>71152.5</v>
      </c>
      <c r="I126" s="28">
        <f>('3.deposits individuals'!H126*'3.deposits individuals'!I126+'4.deposits legal entities'!H126*'4.deposits legal entities'!I126)/('3.deposits individuals'!H126+'4.deposits legal entities'!H126)</f>
        <v>5.0933968588594913</v>
      </c>
      <c r="J126" s="29">
        <f>'3.deposits individuals'!J126+'4.deposits legal entities'!J126</f>
        <v>85251.5</v>
      </c>
      <c r="K126" s="28">
        <f>('3.deposits individuals'!J126*'3.deposits individuals'!K126+'4.deposits legal entities'!J126*'4.deposits legal entities'!K126)/('3.deposits individuals'!J126+'4.deposits legal entities'!J126)</f>
        <v>4.884921989642411</v>
      </c>
      <c r="L126" s="29">
        <f>'3.deposits individuals'!L126+'4.deposits legal entities'!L126</f>
        <v>78839.7</v>
      </c>
      <c r="M126" s="28">
        <f>('3.deposits individuals'!L126*'3.deposits individuals'!M126+'4.deposits legal entities'!L126*'4.deposits legal entities'!M126)/('3.deposits individuals'!L126+'4.deposits legal entities'!L126)</f>
        <v>7.6008177479112664</v>
      </c>
      <c r="N126" s="29">
        <f>'3.deposits individuals'!N126+'4.deposits legal entities'!N126</f>
        <v>78106.599999999991</v>
      </c>
      <c r="O126" s="28">
        <f>('3.deposits individuals'!N126*'3.deposits individuals'!O126+'4.deposits legal entities'!N126*'4.deposits legal entities'!O126)/('3.deposits individuals'!N126+'4.deposits legal entities'!N126)</f>
        <v>9.0796449595808824</v>
      </c>
      <c r="P126" s="29">
        <f>'3.deposits individuals'!P126+'4.deposits legal entities'!P126</f>
        <v>162271.9</v>
      </c>
      <c r="Q126" s="28">
        <f>('3.deposits individuals'!P126*'3.deposits individuals'!Q126+'4.deposits legal entities'!P126*'4.deposits legal entities'!Q126)/('3.deposits individuals'!P126+'4.deposits legal entities'!P126)</f>
        <v>7.6466720732301781</v>
      </c>
      <c r="R126" s="29">
        <f>'3.deposits individuals'!R126+'4.deposits legal entities'!R126</f>
        <v>44.8</v>
      </c>
      <c r="S126" s="28">
        <f>('3.deposits individuals'!R126*'3.deposits individuals'!S126+'4.deposits legal entities'!R126*'4.deposits legal entities'!S126)/('3.deposits individuals'!R126+'4.deposits legal entities'!R126)</f>
        <v>13.125</v>
      </c>
    </row>
    <row r="127" spans="1:19" ht="14.25" customHeight="1" x14ac:dyDescent="0.2">
      <c r="A127" s="26" t="s">
        <v>28</v>
      </c>
      <c r="B127" s="27">
        <f>'3.deposits individuals'!B127+'4.deposits legal entities'!B127</f>
        <v>11569447.399999999</v>
      </c>
      <c r="C127" s="28">
        <f>('3.deposits individuals'!B127*'3.deposits individuals'!C127+'4.deposits legal entities'!B127*'4.deposits legal entities'!C127)/('3.deposits individuals'!B127+'4.deposits legal entities'!B127)</f>
        <v>0.40596228692824171</v>
      </c>
      <c r="D127" s="29">
        <f>'3.deposits individuals'!D127+'4.deposits legal entities'!D127</f>
        <v>10918577.199999999</v>
      </c>
      <c r="E127" s="28">
        <f>('3.deposits individuals'!D127*'3.deposits individuals'!E127+'4.deposits legal entities'!D127*'4.deposits legal entities'!E127)/('3.deposits individuals'!D127+'4.deposits legal entities'!D127)</f>
        <v>1.3627541233119643E-2</v>
      </c>
      <c r="F127" s="29">
        <f t="shared" si="2"/>
        <v>650870.20000000007</v>
      </c>
      <c r="G127" s="28">
        <f t="shared" si="3"/>
        <v>6.9875160423691227</v>
      </c>
      <c r="H127" s="29">
        <f>'3.deposits individuals'!H127+'4.deposits legal entities'!H127</f>
        <v>62537.8</v>
      </c>
      <c r="I127" s="28">
        <f>('3.deposits individuals'!H127*'3.deposits individuals'!I127+'4.deposits legal entities'!H127*'4.deposits legal entities'!I127)/('3.deposits individuals'!H127+'4.deposits legal entities'!H127)</f>
        <v>3.9973057095068905</v>
      </c>
      <c r="J127" s="29">
        <f>'3.deposits individuals'!J127+'4.deposits legal entities'!J127</f>
        <v>134325.9</v>
      </c>
      <c r="K127" s="28">
        <f>('3.deposits individuals'!J127*'3.deposits individuals'!K127+'4.deposits legal entities'!J127*'4.deposits legal entities'!K127)/('3.deposits individuals'!J127+'4.deposits legal entities'!J127)</f>
        <v>4.0840470378385705</v>
      </c>
      <c r="L127" s="29">
        <f>'3.deposits individuals'!L127+'4.deposits legal entities'!L127</f>
        <v>54701.399999999994</v>
      </c>
      <c r="M127" s="28">
        <f>('3.deposits individuals'!L127*'3.deposits individuals'!M127+'4.deposits legal entities'!L127*'4.deposits legal entities'!M127)/('3.deposits individuals'!L127+'4.deposits legal entities'!L127)</f>
        <v>7.2020531650012609</v>
      </c>
      <c r="N127" s="29">
        <f>'3.deposits individuals'!N127+'4.deposits legal entities'!N127</f>
        <v>149658.9</v>
      </c>
      <c r="O127" s="28">
        <f>('3.deposits individuals'!N127*'3.deposits individuals'!O127+'4.deposits legal entities'!N127*'4.deposits legal entities'!O127)/('3.deposits individuals'!N127+'4.deposits legal entities'!N127)</f>
        <v>8.232685533570006</v>
      </c>
      <c r="P127" s="29">
        <f>'3.deposits individuals'!P127+'4.deposits legal entities'!P127</f>
        <v>249575.40000000002</v>
      </c>
      <c r="Q127" s="28">
        <f>('3.deposits individuals'!P127*'3.deposits individuals'!Q127+'4.deposits legal entities'!P127*'4.deposits legal entities'!Q127)/('3.deposits individuals'!P127+'4.deposits legal entities'!P127)</f>
        <v>8.5044786585536851</v>
      </c>
      <c r="R127" s="30">
        <f>'3.deposits individuals'!R127+'4.deposits legal entities'!R127</f>
        <v>70.8</v>
      </c>
      <c r="S127" s="31">
        <f>('3.deposits individuals'!R127*'3.deposits individuals'!S127+'4.deposits legal entities'!R127*'4.deposits legal entities'!S127)/('3.deposits individuals'!R127+'4.deposits legal entities'!R127)</f>
        <v>11.641949152542374</v>
      </c>
    </row>
    <row r="128" spans="1:19" ht="14.25" customHeight="1" thickBot="1" x14ac:dyDescent="0.25">
      <c r="A128" s="32" t="s">
        <v>29</v>
      </c>
      <c r="B128" s="33">
        <f>'3.deposits individuals'!B128+'4.deposits legal entities'!B128</f>
        <v>16780270.799999997</v>
      </c>
      <c r="C128" s="34">
        <f>('3.deposits individuals'!B128*'3.deposits individuals'!C128+'4.deposits legal entities'!B128*'4.deposits legal entities'!C128)/('3.deposits individuals'!B128+'4.deposits legal entities'!B128)</f>
        <v>0.19449518240194316</v>
      </c>
      <c r="D128" s="35">
        <f>'3.deposits individuals'!D128+'4.deposits legal entities'!D128</f>
        <v>16334469.699999999</v>
      </c>
      <c r="E128" s="34">
        <f>('3.deposits individuals'!D128*'3.deposits individuals'!E128+'4.deposits legal entities'!D128*'4.deposits legal entities'!E128)/('3.deposits individuals'!D128+'4.deposits legal entities'!D128)</f>
        <v>1.574104820801131E-2</v>
      </c>
      <c r="F128" s="35">
        <f t="shared" si="2"/>
        <v>445801.09999999992</v>
      </c>
      <c r="G128" s="34">
        <f t="shared" si="3"/>
        <v>6.7441739264438789</v>
      </c>
      <c r="H128" s="35">
        <f>'3.deposits individuals'!H128+'4.deposits legal entities'!H128</f>
        <v>53048.399999999994</v>
      </c>
      <c r="I128" s="34">
        <f>('3.deposits individuals'!H128*'3.deposits individuals'!I128+'4.deposits legal entities'!H128*'4.deposits legal entities'!I128)/('3.deposits individuals'!H128+'4.deposits legal entities'!H128)</f>
        <v>2.5192327007035091</v>
      </c>
      <c r="J128" s="35">
        <f>'3.deposits individuals'!J128+'4.deposits legal entities'!J128</f>
        <v>131765.9</v>
      </c>
      <c r="K128" s="34">
        <f>('3.deposits individuals'!J128*'3.deposits individuals'!K128+'4.deposits legal entities'!J128*'4.deposits legal entities'!K128)/('3.deposits individuals'!J128+'4.deposits legal entities'!J128)</f>
        <v>4.4062246150179973</v>
      </c>
      <c r="L128" s="35">
        <f>'3.deposits individuals'!L128+'4.deposits legal entities'!L128</f>
        <v>95860.4</v>
      </c>
      <c r="M128" s="34">
        <f>('3.deposits individuals'!L128*'3.deposits individuals'!M128+'4.deposits legal entities'!L128*'4.deposits legal entities'!M128)/('3.deposits individuals'!L128+'4.deposits legal entities'!L128)</f>
        <v>7.6393536747186532</v>
      </c>
      <c r="N128" s="35">
        <f>'3.deposits individuals'!N128+'4.deposits legal entities'!N128</f>
        <v>50320.299999999996</v>
      </c>
      <c r="O128" s="34">
        <f>('3.deposits individuals'!N128*'3.deposits individuals'!O128+'4.deposits legal entities'!N128*'4.deposits legal entities'!O128)/('3.deposits individuals'!N128+'4.deposits legal entities'!N128)</f>
        <v>9.3893061647088754</v>
      </c>
      <c r="P128" s="35">
        <f>'3.deposits individuals'!P128+'4.deposits legal entities'!P128</f>
        <v>114473.3</v>
      </c>
      <c r="Q128" s="34">
        <f>('3.deposits individuals'!P128*'3.deposits individuals'!Q128+'4.deposits legal entities'!P128*'4.deposits legal entities'!Q128)/('3.deposits individuals'!P128+'4.deposits legal entities'!P128)</f>
        <v>9.497325026883999</v>
      </c>
      <c r="R128" s="35">
        <f>'3.deposits individuals'!R128+'4.deposits legal entities'!R128</f>
        <v>332.79999999999995</v>
      </c>
      <c r="S128" s="34">
        <f>('3.deposits individuals'!R128*'3.deposits individuals'!S128+'4.deposits legal entities'!R128*'4.deposits legal entities'!S128)/('3.deposits individuals'!R128+'4.deposits legal entities'!R128)</f>
        <v>1.0649038461538463</v>
      </c>
    </row>
    <row r="129" spans="1:19" ht="14.25" customHeight="1" x14ac:dyDescent="0.2">
      <c r="A129" s="26" t="s">
        <v>39</v>
      </c>
      <c r="B129" s="27">
        <f>'3.deposits individuals'!B129+'4.deposits legal entities'!B129</f>
        <v>11093100.300000001</v>
      </c>
      <c r="C129" s="28">
        <f>('3.deposits individuals'!B129*'3.deposits individuals'!C129+'4.deposits legal entities'!B129*'4.deposits legal entities'!C129)/('3.deposits individuals'!B129+'4.deposits legal entities'!B129)</f>
        <v>0.27566950909116</v>
      </c>
      <c r="D129" s="29">
        <f>'3.deposits individuals'!D129+'4.deposits legal entities'!D129</f>
        <v>10643406.800000001</v>
      </c>
      <c r="E129" s="28">
        <f>('3.deposits individuals'!D129*'3.deposits individuals'!E129+'4.deposits legal entities'!D129*'4.deposits legal entities'!E129)/('3.deposits individuals'!D129+'4.deposits legal entities'!D129)</f>
        <v>1.2170377345719791E-2</v>
      </c>
      <c r="F129" s="29">
        <f t="shared" si="2"/>
        <v>449693.5</v>
      </c>
      <c r="G129" s="28">
        <f t="shared" si="3"/>
        <v>6.5122027269684795</v>
      </c>
      <c r="H129" s="29">
        <f>'3.deposits individuals'!H129+'4.deposits legal entities'!H129</f>
        <v>6565.8</v>
      </c>
      <c r="I129" s="28">
        <f>('3.deposits individuals'!H129*'3.deposits individuals'!I129+'4.deposits legal entities'!H129*'4.deposits legal entities'!I129)/('3.deposits individuals'!H129+'4.deposits legal entities'!H129)</f>
        <v>1.9009036217978008</v>
      </c>
      <c r="J129" s="29">
        <f>'3.deposits individuals'!J129+'4.deposits legal entities'!J129</f>
        <v>85676.7</v>
      </c>
      <c r="K129" s="28">
        <f>('3.deposits individuals'!J129*'3.deposits individuals'!K129+'4.deposits legal entities'!J129*'4.deposits legal entities'!K129)/('3.deposits individuals'!J129+'4.deposits legal entities'!J129)</f>
        <v>4.6507762203726335</v>
      </c>
      <c r="L129" s="29">
        <f>'3.deposits individuals'!L129+'4.deposits legal entities'!L129</f>
        <v>65104.299999999996</v>
      </c>
      <c r="M129" s="28">
        <f>('3.deposits individuals'!L129*'3.deposits individuals'!M129+'4.deposits legal entities'!L129*'4.deposits legal entities'!M129)/('3.deposits individuals'!L129+'4.deposits legal entities'!L129)</f>
        <v>6.9246462829644129</v>
      </c>
      <c r="N129" s="29">
        <f>'3.deposits individuals'!N129+'4.deposits legal entities'!N129</f>
        <v>112341</v>
      </c>
      <c r="O129" s="28">
        <f>('3.deposits individuals'!N129*'3.deposits individuals'!O129+'4.deposits legal entities'!N129*'4.deposits legal entities'!O129)/('3.deposits individuals'!N129+'4.deposits legal entities'!N129)</f>
        <v>7.3149686668268936</v>
      </c>
      <c r="P129" s="29">
        <f>'3.deposits individuals'!P129+'4.deposits legal entities'!P129</f>
        <v>120405.7</v>
      </c>
      <c r="Q129" s="28">
        <f>('3.deposits individuals'!P129*'3.deposits individuals'!Q129+'4.deposits legal entities'!P129*'4.deposits legal entities'!Q129)/('3.deposits individuals'!P129+'4.deposits legal entities'!P129)</f>
        <v>10.336188245240882</v>
      </c>
      <c r="R129" s="30">
        <f>'3.deposits individuals'!R129+'4.deposits legal entities'!R129</f>
        <v>59600</v>
      </c>
      <c r="S129" s="31">
        <f>('3.deposits individuals'!R129*'3.deposits individuals'!S129+'4.deposits legal entities'!R129*'4.deposits legal entities'!S129)/('3.deposits individuals'!R129+'4.deposits legal entities'!R129)</f>
        <v>7.046979865771812E-3</v>
      </c>
    </row>
    <row r="130" spans="1:19" ht="14.25" customHeight="1" x14ac:dyDescent="0.2">
      <c r="A130" s="26" t="s">
        <v>19</v>
      </c>
      <c r="B130" s="27">
        <f>'3.deposits individuals'!B130+'4.deposits legal entities'!B130</f>
        <v>6881581.2999999989</v>
      </c>
      <c r="C130" s="28">
        <f>('3.deposits individuals'!B130*'3.deposits individuals'!C130+'4.deposits legal entities'!B130*'4.deposits legal entities'!C130)/('3.deposits individuals'!B130+'4.deposits legal entities'!B130)</f>
        <v>0.34567751252172241</v>
      </c>
      <c r="D130" s="29">
        <f>'3.deposits individuals'!D130+'4.deposits legal entities'!D130</f>
        <v>6595382.8999999994</v>
      </c>
      <c r="E130" s="28">
        <f>('3.deposits individuals'!D130*'3.deposits individuals'!E130+'4.deposits legal entities'!D130*'4.deposits legal entities'!E130)/('3.deposits individuals'!D130+'4.deposits legal entities'!D130)</f>
        <v>1.9791247449787944E-2</v>
      </c>
      <c r="F130" s="29">
        <f t="shared" si="2"/>
        <v>286198.39999999997</v>
      </c>
      <c r="G130" s="28">
        <f t="shared" si="3"/>
        <v>7.8556590498060093</v>
      </c>
      <c r="H130" s="29">
        <f>'3.deposits individuals'!H130+'4.deposits legal entities'!H130</f>
        <v>57167.299999999996</v>
      </c>
      <c r="I130" s="28">
        <f>('3.deposits individuals'!H130*'3.deposits individuals'!I130+'4.deposits legal entities'!H130*'4.deposits legal entities'!I130)/('3.deposits individuals'!H130+'4.deposits legal entities'!H130)</f>
        <v>3.7326963666291744</v>
      </c>
      <c r="J130" s="29">
        <f>'3.deposits individuals'!J130+'4.deposits legal entities'!J130</f>
        <v>42870.6</v>
      </c>
      <c r="K130" s="28">
        <f>('3.deposits individuals'!J130*'3.deposits individuals'!K130+'4.deposits legal entities'!J130*'4.deposits legal entities'!K130)/('3.deposits individuals'!J130+'4.deposits legal entities'!J130)</f>
        <v>6.5341219623704836</v>
      </c>
      <c r="L130" s="29">
        <f>'3.deposits individuals'!L130+'4.deposits legal entities'!L130</f>
        <v>50868.5</v>
      </c>
      <c r="M130" s="28">
        <f>('3.deposits individuals'!L130*'3.deposits individuals'!M130+'4.deposits legal entities'!L130*'4.deposits legal entities'!M130)/('3.deposits individuals'!L130+'4.deposits legal entities'!L130)</f>
        <v>6.0224153257910098</v>
      </c>
      <c r="N130" s="29">
        <f>'3.deposits individuals'!N130+'4.deposits legal entities'!N130</f>
        <v>46460.4</v>
      </c>
      <c r="O130" s="28">
        <f>('3.deposits individuals'!N130*'3.deposits individuals'!O130+'4.deposits legal entities'!N130*'4.deposits legal entities'!O130)/('3.deposits individuals'!N130+'4.deposits legal entities'!N130)</f>
        <v>10.335204819588295</v>
      </c>
      <c r="P130" s="29">
        <f>'3.deposits individuals'!P130+'4.deposits legal entities'!P130</f>
        <v>88449.5</v>
      </c>
      <c r="Q130" s="28">
        <f>('3.deposits individuals'!P130*'3.deposits individuals'!Q130+'4.deposits legal entities'!P130*'4.deposits legal entities'!Q130)/('3.deposits individuals'!P130+'4.deposits legal entities'!P130)</f>
        <v>10.892540670099889</v>
      </c>
      <c r="R130" s="30">
        <f>'3.deposits individuals'!R130+'4.deposits legal entities'!R130</f>
        <v>382.1</v>
      </c>
      <c r="S130" s="31">
        <f>('3.deposits individuals'!R130*'3.deposits individuals'!S130+'4.deposits legal entities'!R130*'4.deposits legal entities'!S130)/('3.deposits individuals'!R130+'4.deposits legal entities'!R130)</f>
        <v>12.557940329756605</v>
      </c>
    </row>
    <row r="131" spans="1:19" ht="14.25" customHeight="1" x14ac:dyDescent="0.2">
      <c r="A131" s="26" t="s">
        <v>20</v>
      </c>
      <c r="B131" s="27">
        <f>'3.deposits individuals'!B131+'4.deposits legal entities'!B131</f>
        <v>7238807.7000000011</v>
      </c>
      <c r="C131" s="28">
        <f>('3.deposits individuals'!B131*'3.deposits individuals'!C131+'4.deposits legal entities'!B131*'4.deposits legal entities'!C131)/('3.deposits individuals'!B131+'4.deposits legal entities'!B131)</f>
        <v>0.46439149668252677</v>
      </c>
      <c r="D131" s="29">
        <f>'3.deposits individuals'!D131+'4.deposits legal entities'!D131</f>
        <v>6724356.2000000002</v>
      </c>
      <c r="E131" s="28">
        <f>('3.deposits individuals'!D131*'3.deposits individuals'!E131+'4.deposits legal entities'!D131*'4.deposits legal entities'!E131)/('3.deposits individuals'!D131+'4.deposits legal entities'!D131)</f>
        <v>3.2202380355758072E-2</v>
      </c>
      <c r="F131" s="29">
        <f t="shared" si="2"/>
        <v>514451.5</v>
      </c>
      <c r="G131" s="28">
        <f t="shared" si="3"/>
        <v>6.1135023729156197</v>
      </c>
      <c r="H131" s="29">
        <f>'3.deposits individuals'!H131+'4.deposits legal entities'!H131</f>
        <v>72052.600000000006</v>
      </c>
      <c r="I131" s="28">
        <f>('3.deposits individuals'!H131*'3.deposits individuals'!I131+'4.deposits legal entities'!H131*'4.deposits legal entities'!I131)/('3.deposits individuals'!H131+'4.deposits legal entities'!H131)</f>
        <v>3.8677947915828161</v>
      </c>
      <c r="J131" s="29">
        <f>'3.deposits individuals'!J131+'4.deposits legal entities'!J131</f>
        <v>102841.5</v>
      </c>
      <c r="K131" s="28">
        <f>('3.deposits individuals'!J131*'3.deposits individuals'!K131+'4.deposits legal entities'!J131*'4.deposits legal entities'!K131)/('3.deposits individuals'!J131+'4.deposits legal entities'!J131)</f>
        <v>3.407668723229436</v>
      </c>
      <c r="L131" s="29">
        <f>'3.deposits individuals'!L131+'4.deposits legal entities'!L131</f>
        <v>122332.5</v>
      </c>
      <c r="M131" s="28">
        <f>('3.deposits individuals'!L131*'3.deposits individuals'!M131+'4.deposits legal entities'!L131*'4.deposits legal entities'!M131)/('3.deposits individuals'!L131+'4.deposits legal entities'!L131)</f>
        <v>7.4837289518320969</v>
      </c>
      <c r="N131" s="29">
        <f>'3.deposits individuals'!N131+'4.deposits legal entities'!N131</f>
        <v>97736.7</v>
      </c>
      <c r="O131" s="28">
        <f>('3.deposits individuals'!N131*'3.deposits individuals'!O131+'4.deposits legal entities'!N131*'4.deposits legal entities'!O131)/('3.deposits individuals'!N131+'4.deposits legal entities'!N131)</f>
        <v>8.9648592186967662</v>
      </c>
      <c r="P131" s="29">
        <f>'3.deposits individuals'!P131+'4.deposits legal entities'!P131</f>
        <v>60208.800000000003</v>
      </c>
      <c r="Q131" s="28">
        <f>('3.deposits individuals'!P131*'3.deposits individuals'!Q131+'4.deposits legal entities'!P131*'4.deposits legal entities'!Q131)/('3.deposits individuals'!P131+'4.deposits legal entities'!P131)</f>
        <v>12.02769369261636</v>
      </c>
      <c r="R131" s="29">
        <f>'3.deposits individuals'!R131+'4.deposits legal entities'!R131</f>
        <v>59279.4</v>
      </c>
      <c r="S131" s="28">
        <f>('3.deposits individuals'!R131*'3.deposits individuals'!S131+'4.deposits legal entities'!R131*'4.deposits legal entities'!S131)/('3.deposits individuals'!R131+'4.deposits legal entities'!R131)</f>
        <v>1.5857110564546873E-3</v>
      </c>
    </row>
    <row r="132" spans="1:19" ht="14.25" customHeight="1" x14ac:dyDescent="0.2">
      <c r="A132" s="26" t="s">
        <v>21</v>
      </c>
      <c r="B132" s="27">
        <f>'3.deposits individuals'!B132+'4.deposits legal entities'!B132</f>
        <v>5664317.2000000011</v>
      </c>
      <c r="C132" s="28">
        <f>('3.deposits individuals'!B132*'3.deposits individuals'!C132+'4.deposits legal entities'!B132*'4.deposits legal entities'!C132)/('3.deposits individuals'!B132+'4.deposits legal entities'!B132)</f>
        <v>0.75827120981148421</v>
      </c>
      <c r="D132" s="29">
        <f>'3.deposits individuals'!D132+'4.deposits legal entities'!D132</f>
        <v>5157581.1000000006</v>
      </c>
      <c r="E132" s="28">
        <f>('3.deposits individuals'!D132*'3.deposits individuals'!E132+'4.deposits legal entities'!D132*'4.deposits legal entities'!E132)/('3.deposits individuals'!D132+'4.deposits legal entities'!D132)</f>
        <v>4.1479047222350018E-2</v>
      </c>
      <c r="F132" s="29">
        <f t="shared" si="2"/>
        <v>506736.1</v>
      </c>
      <c r="G132" s="28">
        <f t="shared" si="3"/>
        <v>8.0538116506797142</v>
      </c>
      <c r="H132" s="29">
        <f>'3.deposits individuals'!H132+'4.deposits legal entities'!H132</f>
        <v>52560.7</v>
      </c>
      <c r="I132" s="28">
        <f>('3.deposits individuals'!H132*'3.deposits individuals'!I132+'4.deposits legal entities'!H132*'4.deposits legal entities'!I132)/('3.deposits individuals'!H132+'4.deposits legal entities'!H132)</f>
        <v>1.5738680611179074</v>
      </c>
      <c r="J132" s="29">
        <f>'3.deposits individuals'!J132+'4.deposits legal entities'!J132</f>
        <v>56501.2</v>
      </c>
      <c r="K132" s="28">
        <f>('3.deposits individuals'!J132*'3.deposits individuals'!K132+'4.deposits legal entities'!J132*'4.deposits legal entities'!K132)/('3.deposits individuals'!J132+'4.deposits legal entities'!J132)</f>
        <v>3.1356002350392562</v>
      </c>
      <c r="L132" s="29">
        <f>'3.deposits individuals'!L132+'4.deposits legal entities'!L132</f>
        <v>70574.899999999994</v>
      </c>
      <c r="M132" s="28">
        <f>('3.deposits individuals'!L132*'3.deposits individuals'!M132+'4.deposits legal entities'!L132*'4.deposits legal entities'!M132)/('3.deposits individuals'!L132+'4.deposits legal entities'!L132)</f>
        <v>6.7197736163990314</v>
      </c>
      <c r="N132" s="29">
        <f>'3.deposits individuals'!N132+'4.deposits legal entities'!N132</f>
        <v>236830.5</v>
      </c>
      <c r="O132" s="28">
        <f>('3.deposits individuals'!N132*'3.deposits individuals'!O132+'4.deposits legal entities'!N132*'4.deposits legal entities'!O132)/('3.deposits individuals'!N132+'4.deposits legal entities'!N132)</f>
        <v>9.8360370687052558</v>
      </c>
      <c r="P132" s="29">
        <f>'3.deposits individuals'!P132+'4.deposits legal entities'!P132</f>
        <v>85034.9</v>
      </c>
      <c r="Q132" s="28">
        <f>('3.deposits individuals'!P132*'3.deposits individuals'!Q132+'4.deposits legal entities'!P132*'4.deposits legal entities'!Q132)/('3.deposits individuals'!P132+'4.deposits legal entities'!P132)</f>
        <v>10.981778011146012</v>
      </c>
      <c r="R132" s="30">
        <f>'3.deposits individuals'!R132+'4.deposits legal entities'!R132</f>
        <v>5233.9000000000005</v>
      </c>
      <c r="S132" s="31">
        <f>('3.deposits individuals'!R132*'3.deposits individuals'!S132+'4.deposits legal entities'!R132*'4.deposits legal entities'!S132)/('3.deposits individuals'!R132+'4.deposits legal entities'!R132)</f>
        <v>15.994382773839774</v>
      </c>
    </row>
    <row r="133" spans="1:19" ht="14.25" customHeight="1" x14ac:dyDescent="0.2">
      <c r="A133" s="26" t="s">
        <v>22</v>
      </c>
      <c r="B133" s="27">
        <f>'3.deposits individuals'!B133+'4.deposits legal entities'!B133</f>
        <v>4479212.2</v>
      </c>
      <c r="C133" s="28">
        <f>('3.deposits individuals'!B133*'3.deposits individuals'!C133+'4.deposits legal entities'!B133*'4.deposits legal entities'!C133)/('3.deposits individuals'!B133+'4.deposits legal entities'!B133)</f>
        <v>1.0643119106971533</v>
      </c>
      <c r="D133" s="29">
        <f>'3.deposits individuals'!D133+'4.deposits legal entities'!D133</f>
        <v>3593906.1999999997</v>
      </c>
      <c r="E133" s="28">
        <f>('3.deposits individuals'!D133*'3.deposits individuals'!E133+'4.deposits legal entities'!D133*'4.deposits legal entities'!E133)/('3.deposits individuals'!D133+'4.deposits legal entities'!D133)</f>
        <v>7.6558834785393146E-2</v>
      </c>
      <c r="F133" s="29">
        <f t="shared" si="2"/>
        <v>885306</v>
      </c>
      <c r="G133" s="28">
        <f t="shared" si="3"/>
        <v>5.0741027667269849</v>
      </c>
      <c r="H133" s="29">
        <f>'3.deposits individuals'!H133+'4.deposits legal entities'!H133</f>
        <v>131298.6</v>
      </c>
      <c r="I133" s="28">
        <f>('3.deposits individuals'!H133*'3.deposits individuals'!I133+'4.deposits legal entities'!H133*'4.deposits legal entities'!I133)/('3.deposits individuals'!H133+'4.deposits legal entities'!H133)</f>
        <v>1.484501700703587</v>
      </c>
      <c r="J133" s="29">
        <f>'3.deposits individuals'!J133+'4.deposits legal entities'!J133</f>
        <v>151102</v>
      </c>
      <c r="K133" s="28">
        <f>('3.deposits individuals'!J133*'3.deposits individuals'!K133+'4.deposits legal entities'!J133*'4.deposits legal entities'!K133)/('3.deposits individuals'!J133+'4.deposits legal entities'!J133)</f>
        <v>3.8424078635623622</v>
      </c>
      <c r="L133" s="29">
        <f>'3.deposits individuals'!L133+'4.deposits legal entities'!L133</f>
        <v>330016.90000000002</v>
      </c>
      <c r="M133" s="28">
        <f>('3.deposits individuals'!L133*'3.deposits individuals'!M133+'4.deposits legal entities'!L133*'4.deposits legal entities'!M133)/('3.deposits individuals'!L133+'4.deposits legal entities'!L133)</f>
        <v>3.2653276362513552</v>
      </c>
      <c r="N133" s="29">
        <f>'3.deposits individuals'!N133+'4.deposits legal entities'!N133</f>
        <v>160751.4</v>
      </c>
      <c r="O133" s="28">
        <f>('3.deposits individuals'!N133*'3.deposits individuals'!O133+'4.deposits legal entities'!N133*'4.deposits legal entities'!O133)/('3.deposits individuals'!N133+'4.deposits legal entities'!N133)</f>
        <v>9.2998900973801781</v>
      </c>
      <c r="P133" s="29">
        <f>'3.deposits individuals'!P133+'4.deposits legal entities'!P133</f>
        <v>109271.9</v>
      </c>
      <c r="Q133" s="28">
        <f>('3.deposits individuals'!P133*'3.deposits individuals'!Q133+'4.deposits legal entities'!P133*'4.deposits legal entities'!Q133)/('3.deposits individuals'!P133+'4.deposits legal entities'!P133)</f>
        <v>10.314463361577861</v>
      </c>
      <c r="R133" s="30">
        <f>'3.deposits individuals'!R133+'4.deposits legal entities'!R133</f>
        <v>2865.2000000000003</v>
      </c>
      <c r="S133" s="31">
        <f>('3.deposits individuals'!R133*'3.deposits individuals'!S133+'4.deposits legal entities'!R133*'4.deposits legal entities'!S133)/('3.deposits individuals'!R133+'4.deposits legal entities'!R133)</f>
        <v>5.9194646098003627</v>
      </c>
    </row>
    <row r="134" spans="1:19" ht="14.25" customHeight="1" x14ac:dyDescent="0.2">
      <c r="A134" s="26" t="s">
        <v>23</v>
      </c>
      <c r="B134" s="27">
        <f>'3.deposits individuals'!B134+'4.deposits legal entities'!B134</f>
        <v>4223094.8999999994</v>
      </c>
      <c r="C134" s="28">
        <f>('3.deposits individuals'!B134*'3.deposits individuals'!C134+'4.deposits legal entities'!B134*'4.deposits legal entities'!C134)/('3.deposits individuals'!B134+'4.deposits legal entities'!B134)</f>
        <v>0.79095953633436011</v>
      </c>
      <c r="D134" s="29">
        <f>'3.deposits individuals'!D134+'4.deposits legal entities'!D134</f>
        <v>3646850.6999999997</v>
      </c>
      <c r="E134" s="28">
        <f>('3.deposits individuals'!D134*'3.deposits individuals'!E134+'4.deposits legal entities'!D134*'4.deposits legal entities'!E134)/('3.deposits individuals'!D134+'4.deposits legal entities'!D134)</f>
        <v>8.7669228959661019E-2</v>
      </c>
      <c r="F134" s="29">
        <f t="shared" si="2"/>
        <v>576244.19999999995</v>
      </c>
      <c r="G134" s="28">
        <f t="shared" si="3"/>
        <v>5.2418412107228152</v>
      </c>
      <c r="H134" s="29">
        <f>'3.deposits individuals'!H134+'4.deposits legal entities'!H134</f>
        <v>140450.79999999999</v>
      </c>
      <c r="I134" s="28">
        <f>('3.deposits individuals'!H134*'3.deposits individuals'!I134+'4.deposits legal entities'!H134*'4.deposits legal entities'!I134)/('3.deposits individuals'!H134+'4.deposits legal entities'!H134)</f>
        <v>0.96818228162459763</v>
      </c>
      <c r="J134" s="29">
        <f>'3.deposits individuals'!J134+'4.deposits legal entities'!J134</f>
        <v>62176.899999999994</v>
      </c>
      <c r="K134" s="28">
        <f>('3.deposits individuals'!J134*'3.deposits individuals'!K134+'4.deposits legal entities'!J134*'4.deposits legal entities'!K134)/('3.deposits individuals'!J134+'4.deposits legal entities'!J134)</f>
        <v>3.6851143591912758</v>
      </c>
      <c r="L134" s="29">
        <f>'3.deposits individuals'!L134+'4.deposits legal entities'!L134</f>
        <v>135280.1</v>
      </c>
      <c r="M134" s="28">
        <f>('3.deposits individuals'!L134*'3.deposits individuals'!M134+'4.deposits legal entities'!L134*'4.deposits legal entities'!M134)/('3.deposits individuals'!L134+'4.deposits legal entities'!L134)</f>
        <v>5.7945225498798418</v>
      </c>
      <c r="N134" s="29">
        <f>'3.deposits individuals'!N134+'4.deposits legal entities'!N134</f>
        <v>104642.2</v>
      </c>
      <c r="O134" s="28">
        <f>('3.deposits individuals'!N134*'3.deposits individuals'!O134+'4.deposits legal entities'!N134*'4.deposits legal entities'!O134)/('3.deposits individuals'!N134+'4.deposits legal entities'!N134)</f>
        <v>9.8827471612791022</v>
      </c>
      <c r="P134" s="29">
        <f>'3.deposits individuals'!P134+'4.deposits legal entities'!P134</f>
        <v>56620.1</v>
      </c>
      <c r="Q134" s="28">
        <f>('3.deposits individuals'!P134*'3.deposits individuals'!Q134+'4.deposits legal entities'!P134*'4.deposits legal entities'!Q134)/('3.deposits individuals'!P134+'4.deposits legal entities'!P134)</f>
        <v>12.572873891074019</v>
      </c>
      <c r="R134" s="30">
        <f>'3.deposits individuals'!R134+'4.deposits legal entities'!R134</f>
        <v>77074.099999999991</v>
      </c>
      <c r="S134" s="31">
        <f>('3.deposits individuals'!R134*'3.deposits individuals'!S134+'4.deposits legal entities'!R134*'4.deposits legal entities'!S134)/('3.deposits individuals'!R134+'4.deposits legal entities'!R134)</f>
        <v>1.6290330993161128</v>
      </c>
    </row>
    <row r="135" spans="1:19" ht="14.25" customHeight="1" x14ac:dyDescent="0.2">
      <c r="A135" s="26" t="s">
        <v>24</v>
      </c>
      <c r="B135" s="27">
        <f>'3.deposits individuals'!B135+'4.deposits legal entities'!B135</f>
        <v>5266462.7</v>
      </c>
      <c r="C135" s="28">
        <f>('3.deposits individuals'!B135*'3.deposits individuals'!C135+'4.deposits legal entities'!B135*'4.deposits legal entities'!C135)/('3.deposits individuals'!B135+'4.deposits legal entities'!B135)</f>
        <v>0.7326283182448059</v>
      </c>
      <c r="D135" s="29">
        <f>'3.deposits individuals'!D135+'4.deposits legal entities'!D135</f>
        <v>4587838.2</v>
      </c>
      <c r="E135" s="28">
        <f>('3.deposits individuals'!D135*'3.deposits individuals'!E135+'4.deposits legal entities'!D135*'4.deposits legal entities'!E135)/('3.deposits individuals'!D135+'4.deposits legal entities'!D135)</f>
        <v>9.0979068965422544E-2</v>
      </c>
      <c r="F135" s="29">
        <f t="shared" si="2"/>
        <v>678624.49999999988</v>
      </c>
      <c r="G135" s="28">
        <f t="shared" si="3"/>
        <v>5.0704954846163082</v>
      </c>
      <c r="H135" s="29">
        <f>'3.deposits individuals'!H135+'4.deposits legal entities'!H135</f>
        <v>168825.7</v>
      </c>
      <c r="I135" s="28">
        <f>('3.deposits individuals'!H135*'3.deposits individuals'!I135+'4.deposits legal entities'!H135*'4.deposits legal entities'!I135)/('3.deposits individuals'!H135+'4.deposits legal entities'!H135)</f>
        <v>1.0280431829987968</v>
      </c>
      <c r="J135" s="29">
        <f>'3.deposits individuals'!J135+'4.deposits legal entities'!J135</f>
        <v>81782.799999999988</v>
      </c>
      <c r="K135" s="28">
        <f>('3.deposits individuals'!J135*'3.deposits individuals'!K135+'4.deposits legal entities'!J135*'4.deposits legal entities'!K135)/('3.deposits individuals'!J135+'4.deposits legal entities'!J135)</f>
        <v>3.9349698102779569</v>
      </c>
      <c r="L135" s="29">
        <f>'3.deposits individuals'!L135+'4.deposits legal entities'!L135</f>
        <v>204318.3</v>
      </c>
      <c r="M135" s="28">
        <f>('3.deposits individuals'!L135*'3.deposits individuals'!M135+'4.deposits legal entities'!L135*'4.deposits legal entities'!M135)/('3.deposits individuals'!L135+'4.deposits legal entities'!L135)</f>
        <v>4.9150069328102282</v>
      </c>
      <c r="N135" s="29">
        <f>'3.deposits individuals'!N135+'4.deposits legal entities'!N135</f>
        <v>76195.800000000017</v>
      </c>
      <c r="O135" s="28">
        <f>('3.deposits individuals'!N135*'3.deposits individuals'!O135+'4.deposits legal entities'!N135*'4.deposits legal entities'!O135)/('3.deposits individuals'!N135+'4.deposits legal entities'!N135)</f>
        <v>9.2728916029492421</v>
      </c>
      <c r="P135" s="29">
        <f>'3.deposits individuals'!P135+'4.deposits legal entities'!P135</f>
        <v>120630.19999999998</v>
      </c>
      <c r="Q135" s="28">
        <f>('3.deposits individuals'!P135*'3.deposits individuals'!Q135+'4.deposits legal entities'!P135*'4.deposits legal entities'!Q135)/('3.deposits individuals'!P135+'4.deposits legal entities'!P135)</f>
        <v>9.916709737694207</v>
      </c>
      <c r="R135" s="30">
        <f>'3.deposits individuals'!R135+'4.deposits legal entities'!R135</f>
        <v>26871.7</v>
      </c>
      <c r="S135" s="31">
        <f>('3.deposits individuals'!R135*'3.deposits individuals'!S135+'4.deposits legal entities'!R135*'4.deposits legal entities'!S135)/('3.deposits individuals'!R135+'4.deposits legal entities'!R135)</f>
        <v>1.4347276130650461</v>
      </c>
    </row>
    <row r="136" spans="1:19" ht="14.25" customHeight="1" x14ac:dyDescent="0.2">
      <c r="A136" s="26" t="s">
        <v>25</v>
      </c>
      <c r="B136" s="27">
        <f>'3.deposits individuals'!B136+'4.deposits legal entities'!B136</f>
        <v>6258435.8999999994</v>
      </c>
      <c r="C136" s="28">
        <f>('3.deposits individuals'!B136*'3.deposits individuals'!C136+'4.deposits legal entities'!B136*'4.deposits legal entities'!C136)/('3.deposits individuals'!B136+'4.deposits legal entities'!B136)</f>
        <v>0.48823370436693303</v>
      </c>
      <c r="D136" s="29">
        <f>'3.deposits individuals'!D136+'4.deposits legal entities'!D136</f>
        <v>5793288.2000000002</v>
      </c>
      <c r="E136" s="28">
        <f>('3.deposits individuals'!D136*'3.deposits individuals'!E136+'4.deposits legal entities'!D136*'4.deposits legal entities'!E136)/('3.deposits individuals'!D136+'4.deposits legal entities'!D136)</f>
        <v>6.1797955779241229E-2</v>
      </c>
      <c r="F136" s="29">
        <f t="shared" si="2"/>
        <v>465147.6999999999</v>
      </c>
      <c r="G136" s="28">
        <f t="shared" si="3"/>
        <v>5.7993750694671835</v>
      </c>
      <c r="H136" s="29">
        <f>'3.deposits individuals'!H136+'4.deposits legal entities'!H136</f>
        <v>161225.9</v>
      </c>
      <c r="I136" s="28">
        <f>('3.deposits individuals'!H136*'3.deposits individuals'!I136+'4.deposits legal entities'!H136*'4.deposits legal entities'!I136)/('3.deposits individuals'!H136+'4.deposits legal entities'!H136)</f>
        <v>1.5786718325033386</v>
      </c>
      <c r="J136" s="29">
        <f>'3.deposits individuals'!J136+'4.deposits legal entities'!J136</f>
        <v>36079.199999999997</v>
      </c>
      <c r="K136" s="28">
        <f>('3.deposits individuals'!J136*'3.deposits individuals'!K136+'4.deposits legal entities'!J136*'4.deposits legal entities'!K136)/('3.deposits individuals'!J136+'4.deposits legal entities'!J136)</f>
        <v>4.6654923889664959</v>
      </c>
      <c r="L136" s="29">
        <f>'3.deposits individuals'!L136+'4.deposits legal entities'!L136</f>
        <v>86421.6</v>
      </c>
      <c r="M136" s="28">
        <f>('3.deposits individuals'!L136*'3.deposits individuals'!M136+'4.deposits legal entities'!L136*'4.deposits legal entities'!M136)/('3.deposits individuals'!L136+'4.deposits legal entities'!L136)</f>
        <v>6.2216393818212117</v>
      </c>
      <c r="N136" s="29">
        <f>'3.deposits individuals'!N136+'4.deposits legal entities'!N136</f>
        <v>65307.099999999991</v>
      </c>
      <c r="O136" s="28">
        <f>('3.deposits individuals'!N136*'3.deposits individuals'!O136+'4.deposits legal entities'!N136*'4.deposits legal entities'!O136)/('3.deposits individuals'!N136+'4.deposits legal entities'!N136)</f>
        <v>9.4557415503061701</v>
      </c>
      <c r="P136" s="29">
        <f>'3.deposits individuals'!P136+'4.deposits legal entities'!P136</f>
        <v>95608.1</v>
      </c>
      <c r="Q136" s="28">
        <f>('3.deposits individuals'!P136*'3.deposits individuals'!Q136+'4.deposits legal entities'!P136*'4.deposits legal entities'!Q136)/('3.deposits individuals'!P136+'4.deposits legal entities'!P136)</f>
        <v>11.602071016995424</v>
      </c>
      <c r="R136" s="30">
        <f>'3.deposits individuals'!R136+'4.deposits legal entities'!R136</f>
        <v>20505.8</v>
      </c>
      <c r="S136" s="31">
        <f>('3.deposits individuals'!R136*'3.deposits individuals'!S136+'4.deposits legal entities'!R136*'4.deposits legal entities'!S136)/('3.deposits individuals'!R136+'4.deposits legal entities'!R136)</f>
        <v>0.5</v>
      </c>
    </row>
    <row r="137" spans="1:19" ht="14.25" customHeight="1" x14ac:dyDescent="0.2">
      <c r="A137" s="26" t="s">
        <v>26</v>
      </c>
      <c r="B137" s="27">
        <f>'3.deposits individuals'!B137+'4.deposits legal entities'!B137</f>
        <v>6433839.6999999983</v>
      </c>
      <c r="C137" s="28">
        <f>('3.deposits individuals'!B137*'3.deposits individuals'!C137+'4.deposits legal entities'!B137*'4.deposits legal entities'!C137)/('3.deposits individuals'!B137+'4.deposits legal entities'!B137)</f>
        <v>0.76976283680179358</v>
      </c>
      <c r="D137" s="29">
        <f>'3.deposits individuals'!D137+'4.deposits legal entities'!D137</f>
        <v>5751736.7999999998</v>
      </c>
      <c r="E137" s="28">
        <f>('3.deposits individuals'!D137*'3.deposits individuals'!E137+'4.deposits legal entities'!D137*'4.deposits legal entities'!E137)/('3.deposits individuals'!D137+'4.deposits legal entities'!D137)</f>
        <v>8.8311898764213248E-2</v>
      </c>
      <c r="F137" s="29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9">
        <f>'3.deposits individuals'!H137+'4.deposits legal entities'!H137</f>
        <v>127777.8</v>
      </c>
      <c r="I137" s="28">
        <f>('3.deposits individuals'!H137*'3.deposits individuals'!I137+'4.deposits legal entities'!H137*'4.deposits legal entities'!I137)/('3.deposits individuals'!H137+'4.deposits legal entities'!H137)</f>
        <v>0.96854265764475522</v>
      </c>
      <c r="J137" s="29">
        <f>'3.deposits individuals'!J137+'4.deposits legal entities'!J137</f>
        <v>145147.20000000001</v>
      </c>
      <c r="K137" s="28">
        <f>('3.deposits individuals'!J137*'3.deposits individuals'!K137+'4.deposits legal entities'!J137*'4.deposits legal entities'!K137)/('3.deposits individuals'!J137+'4.deposits legal entities'!J137)</f>
        <v>4.0285283215935266</v>
      </c>
      <c r="L137" s="29">
        <f>'3.deposits individuals'!L137+'4.deposits legal entities'!L137</f>
        <v>83276.399999999994</v>
      </c>
      <c r="M137" s="28">
        <f>('3.deposits individuals'!L137*'3.deposits individuals'!M137+'4.deposits legal entities'!L137*'4.deposits legal entities'!M137)/('3.deposits individuals'!L137+'4.deposits legal entities'!L137)</f>
        <v>7.44023403989606</v>
      </c>
      <c r="N137" s="29">
        <f>'3.deposits individuals'!N137+'4.deposits legal entities'!N137</f>
        <v>129897.5</v>
      </c>
      <c r="O137" s="28">
        <f>('3.deposits individuals'!N137*'3.deposits individuals'!O137+'4.deposits legal entities'!N137*'4.deposits legal entities'!O137)/('3.deposits individuals'!N137+'4.deposits legal entities'!N137)</f>
        <v>8.2636877922977732</v>
      </c>
      <c r="P137" s="29">
        <f>'3.deposits individuals'!P137+'4.deposits legal entities'!P137</f>
        <v>166827.79999999999</v>
      </c>
      <c r="Q137" s="28">
        <f>('3.deposits individuals'!P137*'3.deposits individuals'!Q137+'4.deposits legal entities'!P137*'4.deposits legal entities'!Q137)/('3.deposits individuals'!P137+'4.deposits legal entities'!P137)</f>
        <v>11.83709563993531</v>
      </c>
      <c r="R137" s="30">
        <f>'3.deposits individuals'!R137+'4.deposits legal entities'!R137</f>
        <v>29176.199999999997</v>
      </c>
      <c r="S137" s="31">
        <f>('3.deposits individuals'!R137*'3.deposits individuals'!S137+'4.deposits legal entities'!R137*'4.deposits legal entities'!S137)/('3.deposits individuals'!R137+'4.deposits legal entities'!R137)</f>
        <v>2.3413306050822245</v>
      </c>
    </row>
    <row r="138" spans="1:19" ht="14.25" customHeight="1" x14ac:dyDescent="0.2">
      <c r="A138" s="26" t="s">
        <v>27</v>
      </c>
      <c r="B138" s="27">
        <f>'3.deposits individuals'!B138+'4.deposits legal entities'!B138</f>
        <v>7685337.1999999993</v>
      </c>
      <c r="C138" s="28">
        <f>('3.deposits individuals'!B138*'3.deposits individuals'!C138+'4.deposits legal entities'!B138*'4.deposits legal entities'!C138)/('3.deposits individuals'!B138+'4.deposits legal entities'!B138)</f>
        <v>0.70565406017578514</v>
      </c>
      <c r="D138" s="29">
        <f>'3.deposits individuals'!D138+'4.deposits legal entities'!D138</f>
        <v>6787273.8999999994</v>
      </c>
      <c r="E138" s="28">
        <f>('3.deposits individuals'!D138*'3.deposits individuals'!E138+'4.deposits legal entities'!D138*'4.deposits legal entities'!E138)/('3.deposits individuals'!D138+'4.deposits legal entities'!D138)</f>
        <v>7.3938585858454905E-2</v>
      </c>
      <c r="F138" s="29">
        <f t="shared" si="4"/>
        <v>898063.30000000028</v>
      </c>
      <c r="G138" s="28">
        <f t="shared" si="5"/>
        <v>5.4799566634111398</v>
      </c>
      <c r="H138" s="29">
        <f>'3.deposits individuals'!H138+'4.deposits legal entities'!H138</f>
        <v>393761.9</v>
      </c>
      <c r="I138" s="28">
        <f>('3.deposits individuals'!H138*'3.deposits individuals'!I138+'4.deposits legal entities'!H138*'4.deposits legal entities'!I138)/('3.deposits individuals'!H138+'4.deposits legal entities'!H138)</f>
        <v>4.1396760275689441</v>
      </c>
      <c r="J138" s="29">
        <f>'3.deposits individuals'!J138+'4.deposits legal entities'!J138</f>
        <v>216411.2</v>
      </c>
      <c r="K138" s="28">
        <f>('3.deposits individuals'!J138*'3.deposits individuals'!K138+'4.deposits legal entities'!J138*'4.deposits legal entities'!K138)/('3.deposits individuals'!J138+'4.deposits legal entities'!J138)</f>
        <v>4.4269881318526947</v>
      </c>
      <c r="L138" s="29">
        <f>'3.deposits individuals'!L138+'4.deposits legal entities'!L138</f>
        <v>99998.299999999988</v>
      </c>
      <c r="M138" s="28">
        <f>('3.deposits individuals'!L138*'3.deposits individuals'!M138+'4.deposits legal entities'!L138*'4.deposits legal entities'!M138)/('3.deposits individuals'!L138+'4.deposits legal entities'!L138)</f>
        <v>6.5965291809960771</v>
      </c>
      <c r="N138" s="29">
        <f>'3.deposits individuals'!N138+'4.deposits legal entities'!N138</f>
        <v>89481.299999999988</v>
      </c>
      <c r="O138" s="28">
        <f>('3.deposits individuals'!N138*'3.deposits individuals'!O138+'4.deposits legal entities'!N138*'4.deposits legal entities'!O138)/('3.deposits individuals'!N138+'4.deposits legal entities'!N138)</f>
        <v>8.4733754762168196</v>
      </c>
      <c r="P138" s="29">
        <f>'3.deposits individuals'!P138+'4.deposits legal entities'!P138</f>
        <v>76155.8</v>
      </c>
      <c r="Q138" s="28">
        <f>('3.deposits individuals'!P138*'3.deposits individuals'!Q138+'4.deposits legal entities'!P138*'4.deposits legal entities'!Q138)/('3.deposits individuals'!P138+'4.deposits legal entities'!P138)</f>
        <v>11.791633020728559</v>
      </c>
      <c r="R138" s="29">
        <f>'3.deposits individuals'!R138+'4.deposits legal entities'!R138</f>
        <v>22254.799999999999</v>
      </c>
      <c r="S138" s="28">
        <f>('3.deposits individuals'!R138*'3.deposits individuals'!S138+'4.deposits legal entities'!R138*'4.deposits legal entities'!S138)/('3.deposits individuals'!R138+'4.deposits legal entities'!R138)</f>
        <v>0.78184706220680478</v>
      </c>
    </row>
    <row r="139" spans="1:19" ht="14.25" customHeight="1" x14ac:dyDescent="0.2">
      <c r="A139" s="26" t="s">
        <v>28</v>
      </c>
      <c r="B139" s="27">
        <f>'3.deposits individuals'!B139+'4.deposits legal entities'!B139</f>
        <v>5111491.0999999996</v>
      </c>
      <c r="C139" s="28">
        <f>('3.deposits individuals'!B139*'3.deposits individuals'!C139+'4.deposits legal entities'!B139*'4.deposits legal entities'!C139)/('3.deposits individuals'!B139+'4.deposits legal entities'!B139)</f>
        <v>0.98332314556901035</v>
      </c>
      <c r="D139" s="29">
        <f>'3.deposits individuals'!D139+'4.deposits legal entities'!D139</f>
        <v>4308113.9000000004</v>
      </c>
      <c r="E139" s="28">
        <f>('3.deposits individuals'!D139*'3.deposits individuals'!E139+'4.deposits legal entities'!D139*'4.deposits legal entities'!E139)/('3.deposits individuals'!D139+'4.deposits legal entities'!D139)</f>
        <v>6.8719106521301587E-2</v>
      </c>
      <c r="F139" s="29">
        <f t="shared" si="4"/>
        <v>803377.20000000007</v>
      </c>
      <c r="G139" s="28">
        <f t="shared" si="5"/>
        <v>5.8878914773782478</v>
      </c>
      <c r="H139" s="29">
        <f>'3.deposits individuals'!H139+'4.deposits legal entities'!H139</f>
        <v>91717</v>
      </c>
      <c r="I139" s="28">
        <f>('3.deposits individuals'!H139*'3.deposits individuals'!I139+'4.deposits legal entities'!H139*'4.deposits legal entities'!I139)/('3.deposits individuals'!H139+'4.deposits legal entities'!H139)</f>
        <v>0.54934880120370277</v>
      </c>
      <c r="J139" s="29">
        <f>'3.deposits individuals'!J139+'4.deposits legal entities'!J139</f>
        <v>185191.8</v>
      </c>
      <c r="K139" s="28">
        <f>('3.deposits individuals'!J139*'3.deposits individuals'!K139+'4.deposits legal entities'!J139*'4.deposits legal entities'!K139)/('3.deposits individuals'!J139+'4.deposits legal entities'!J139)</f>
        <v>3.8826709821925163</v>
      </c>
      <c r="L139" s="29">
        <f>'3.deposits individuals'!L139+'4.deposits legal entities'!L139</f>
        <v>208003.8</v>
      </c>
      <c r="M139" s="28">
        <f>('3.deposits individuals'!L139*'3.deposits individuals'!M139+'4.deposits legal entities'!L139*'4.deposits legal entities'!M139)/('3.deposits individuals'!L139+'4.deposits legal entities'!L139)</f>
        <v>5.9710377839250999</v>
      </c>
      <c r="N139" s="29">
        <f>'3.deposits individuals'!N139+'4.deposits legal entities'!N139</f>
        <v>158058.20000000001</v>
      </c>
      <c r="O139" s="28">
        <f>('3.deposits individuals'!N139*'3.deposits individuals'!O139+'4.deposits legal entities'!N139*'4.deposits legal entities'!O139)/('3.deposits individuals'!N139+'4.deposits legal entities'!N139)</f>
        <v>9.2935097008570278</v>
      </c>
      <c r="P139" s="29">
        <f>'3.deposits individuals'!P139+'4.deposits legal entities'!P139</f>
        <v>100329.9</v>
      </c>
      <c r="Q139" s="28">
        <f>('3.deposits individuals'!P139*'3.deposits individuals'!Q139+'4.deposits legal entities'!P139*'4.deposits legal entities'!Q139)/('3.deposits individuals'!P139+'4.deposits legal entities'!P139)</f>
        <v>12.008045388264117</v>
      </c>
      <c r="R139" s="30">
        <f>'3.deposits individuals'!R139+'4.deposits legal entities'!R139</f>
        <v>60076.5</v>
      </c>
      <c r="S139" s="31">
        <f>('3.deposits individuals'!R139*'3.deposits individuals'!S139+'4.deposits legal entities'!R139*'4.deposits legal entities'!S139)/('3.deposits individuals'!R139+'4.deposits legal entities'!R139)</f>
        <v>0.75061563173620305</v>
      </c>
    </row>
    <row r="140" spans="1:19" ht="14.25" customHeight="1" thickBot="1" x14ac:dyDescent="0.25">
      <c r="A140" s="32" t="s">
        <v>29</v>
      </c>
      <c r="B140" s="33">
        <f>'3.deposits individuals'!B140+'4.deposits legal entities'!B140</f>
        <v>5256184.4000000004</v>
      </c>
      <c r="C140" s="34">
        <f>('3.deposits individuals'!B140*'3.deposits individuals'!C140+'4.deposits legal entities'!B140*'4.deposits legal entities'!C140)/('3.deposits individuals'!B140+'4.deposits legal entities'!B140)</f>
        <v>0.82988533583410817</v>
      </c>
      <c r="D140" s="35">
        <f>'3.deposits individuals'!D140+'4.deposits legal entities'!D140</f>
        <v>4328543.0999999996</v>
      </c>
      <c r="E140" s="34">
        <f>('3.deposits individuals'!D140*'3.deposits individuals'!E140+'4.deposits legal entities'!D140*'4.deposits legal entities'!E140)/('3.deposits individuals'!D140+'4.deposits legal entities'!D140)</f>
        <v>0.1341728959566095</v>
      </c>
      <c r="F140" s="35">
        <f t="shared" si="4"/>
        <v>927641.29999999993</v>
      </c>
      <c r="G140" s="34">
        <f t="shared" si="5"/>
        <v>4.0762061725798535</v>
      </c>
      <c r="H140" s="35">
        <f>'3.deposits individuals'!H140+'4.deposits legal entities'!H140</f>
        <v>458095.9</v>
      </c>
      <c r="I140" s="34">
        <f>('3.deposits individuals'!H140*'3.deposits individuals'!I140+'4.deposits legal entities'!H140*'4.deposits legal entities'!I140)/('3.deposits individuals'!H140+'4.deposits legal entities'!H140)</f>
        <v>0.30574502631435907</v>
      </c>
      <c r="J140" s="35">
        <f>'3.deposits individuals'!J140+'4.deposits legal entities'!J140</f>
        <v>115717.59999999999</v>
      </c>
      <c r="K140" s="34">
        <f>('3.deposits individuals'!J140*'3.deposits individuals'!K140+'4.deposits legal entities'!J140*'4.deposits legal entities'!K140)/('3.deposits individuals'!J140+'4.deposits legal entities'!J140)</f>
        <v>5.0072104934772232</v>
      </c>
      <c r="L140" s="35">
        <f>'3.deposits individuals'!L140+'4.deposits legal entities'!L140</f>
        <v>99101.900000000009</v>
      </c>
      <c r="M140" s="34">
        <f>('3.deposits individuals'!L140*'3.deposits individuals'!M140+'4.deposits legal entities'!L140*'4.deposits legal entities'!M140)/('3.deposits individuals'!L140+'4.deposits legal entities'!L140)</f>
        <v>7.3065576442025826</v>
      </c>
      <c r="N140" s="35">
        <f>'3.deposits individuals'!N140+'4.deposits legal entities'!N140</f>
        <v>102835.6</v>
      </c>
      <c r="O140" s="34">
        <f>('3.deposits individuals'!N140*'3.deposits individuals'!O140+'4.deposits legal entities'!N140*'4.deposits legal entities'!O140)/('3.deposits individuals'!N140+'4.deposits legal entities'!N140)</f>
        <v>9.7443660074915677</v>
      </c>
      <c r="P140" s="35">
        <f>'3.deposits individuals'!P140+'4.deposits legal entities'!P140</f>
        <v>96646.1</v>
      </c>
      <c r="Q140" s="34">
        <f>('3.deposits individuals'!P140*'3.deposits individuals'!Q140+'4.deposits legal entities'!P140*'4.deposits legal entities'!Q140)/('3.deposits individuals'!P140+'4.deposits legal entities'!P140)</f>
        <v>12.141036203219787</v>
      </c>
      <c r="R140" s="35">
        <f>'3.deposits individuals'!R140+'4.deposits legal entities'!R140</f>
        <v>55244.200000000004</v>
      </c>
      <c r="S140" s="34">
        <f>('3.deposits individuals'!R140*'3.deposits individuals'!S140+'4.deposits legal entities'!R140*'4.deposits legal entities'!S140)/('3.deposits individuals'!R140+'4.deposits legal entities'!R140)</f>
        <v>2.9365797676498162</v>
      </c>
    </row>
    <row r="141" spans="1:19" ht="14.25" customHeight="1" x14ac:dyDescent="0.2">
      <c r="A141" s="26" t="s">
        <v>40</v>
      </c>
      <c r="B141" s="27">
        <f>'3.deposits individuals'!B141+'4.deposits legal entities'!B141</f>
        <v>3946836.4999999995</v>
      </c>
      <c r="C141" s="28">
        <f>('3.deposits individuals'!B141*'3.deposits individuals'!C141+'4.deposits legal entities'!B141*'4.deposits legal entities'!C141)/('3.deposits individuals'!B141+'4.deposits legal entities'!B141)</f>
        <v>1.544475937627515</v>
      </c>
      <c r="D141" s="29">
        <f>'3.deposits individuals'!D141+'4.deposits legal entities'!D141</f>
        <v>3032593.5999999996</v>
      </c>
      <c r="E141" s="28">
        <f>('3.deposits individuals'!D141*'3.deposits individuals'!E141+'4.deposits legal entities'!D141*'4.deposits legal entities'!E141)/('3.deposits individuals'!D141+'4.deposits legal entities'!D141)</f>
        <v>7.7717759807974282E-2</v>
      </c>
      <c r="F141" s="29">
        <f t="shared" si="4"/>
        <v>914242.89999999991</v>
      </c>
      <c r="G141" s="28">
        <f t="shared" si="5"/>
        <v>6.4097928712380483</v>
      </c>
      <c r="H141" s="29">
        <f>'3.deposits individuals'!H141+'4.deposits legal entities'!H141</f>
        <v>70486.5</v>
      </c>
      <c r="I141" s="28">
        <f>('3.deposits individuals'!H141*'3.deposits individuals'!I141+'4.deposits legal entities'!H141*'4.deposits legal entities'!I141)/('3.deposits individuals'!H141+'4.deposits legal entities'!H141)</f>
        <v>2.3081740333255309</v>
      </c>
      <c r="J141" s="29">
        <f>'3.deposits individuals'!J141+'4.deposits legal entities'!J141</f>
        <v>116285</v>
      </c>
      <c r="K141" s="28">
        <f>('3.deposits individuals'!J141*'3.deposits individuals'!K141+'4.deposits legal entities'!J141*'4.deposits legal entities'!K141)/('3.deposits individuals'!J141+'4.deposits legal entities'!J141)</f>
        <v>4.6691388141204815</v>
      </c>
      <c r="L141" s="29">
        <f>'3.deposits individuals'!L141+'4.deposits legal entities'!L141</f>
        <v>112502.8</v>
      </c>
      <c r="M141" s="28">
        <f>('3.deposits individuals'!L141*'3.deposits individuals'!M141+'4.deposits legal entities'!L141*'4.deposits legal entities'!M141)/('3.deposits individuals'!L141+'4.deposits legal entities'!L141)</f>
        <v>4.8658265127623483</v>
      </c>
      <c r="N141" s="29">
        <f>'3.deposits individuals'!N141+'4.deposits legal entities'!N141</f>
        <v>494085.8</v>
      </c>
      <c r="O141" s="28">
        <f>('3.deposits individuals'!N141*'3.deposits individuals'!O141+'4.deposits legal entities'!N141*'4.deposits legal entities'!O141)/('3.deposits individuals'!N141+'4.deposits legal entities'!N141)</f>
        <v>7.240726934471704</v>
      </c>
      <c r="P141" s="29">
        <f>'3.deposits individuals'!P141+'4.deposits legal entities'!P141</f>
        <v>79746.7</v>
      </c>
      <c r="Q141" s="28">
        <f>('3.deposits individuals'!P141*'3.deposits individuals'!Q141+'4.deposits legal entities'!P141*'4.deposits legal entities'!Q141)/('3.deposits individuals'!P141+'4.deposits legal entities'!P141)</f>
        <v>11.840357206003508</v>
      </c>
      <c r="R141" s="30">
        <f>'3.deposits individuals'!R141+'4.deposits legal entities'!R141</f>
        <v>41136.1</v>
      </c>
      <c r="S141" s="31">
        <f>('3.deposits individuals'!R141*'3.deposits individuals'!S141+'4.deposits legal entities'!R141*'4.deposits legal entities'!S141)/('3.deposits individuals'!R141+'4.deposits legal entities'!R141)</f>
        <v>2.0729438619606624</v>
      </c>
    </row>
    <row r="142" spans="1:19" ht="14.25" customHeight="1" x14ac:dyDescent="0.2">
      <c r="A142" s="26" t="s">
        <v>19</v>
      </c>
      <c r="B142" s="27">
        <f>'3.deposits individuals'!B142+'4.deposits legal entities'!B142</f>
        <v>4880903.5</v>
      </c>
      <c r="C142" s="28">
        <f>('3.deposits individuals'!B142*'3.deposits individuals'!C142+'4.deposits legal entities'!B142*'4.deposits legal entities'!C142)/('3.deposits individuals'!B142+'4.deposits legal entities'!B142)</f>
        <v>1.1759002903868105</v>
      </c>
      <c r="D142" s="29">
        <f>'3.deposits individuals'!D142+'4.deposits legal entities'!D142</f>
        <v>4095890.4000000004</v>
      </c>
      <c r="E142" s="28">
        <f>('3.deposits individuals'!D142*'3.deposits individuals'!E142+'4.deposits legal entities'!D142*'4.deposits legal entities'!E142)/('3.deposits individuals'!D142+'4.deposits legal entities'!D142)</f>
        <v>5.9591165818304107E-2</v>
      </c>
      <c r="F142" s="29">
        <f t="shared" si="4"/>
        <v>785013.10000000009</v>
      </c>
      <c r="G142" s="28">
        <f t="shared" si="5"/>
        <v>7.0003633811970767</v>
      </c>
      <c r="H142" s="29">
        <f>'3.deposits individuals'!H142+'4.deposits legal entities'!H142</f>
        <v>176412.2</v>
      </c>
      <c r="I142" s="28">
        <f>('3.deposits individuals'!H142*'3.deposits individuals'!I142+'4.deposits legal entities'!H142*'4.deposits legal entities'!I142)/('3.deposits individuals'!H142+'4.deposits legal entities'!H142)</f>
        <v>4.8551972312572493</v>
      </c>
      <c r="J142" s="29">
        <f>'3.deposits individuals'!J142+'4.deposits legal entities'!J142</f>
        <v>100810.1</v>
      </c>
      <c r="K142" s="28">
        <f>('3.deposits individuals'!J142*'3.deposits individuals'!K142+'4.deposits legal entities'!J142*'4.deposits legal entities'!K142)/('3.deposits individuals'!J142+'4.deposits legal entities'!J142)</f>
        <v>5.3729201439141505</v>
      </c>
      <c r="L142" s="29">
        <f>'3.deposits individuals'!L142+'4.deposits legal entities'!L142</f>
        <v>103040.7</v>
      </c>
      <c r="M142" s="28">
        <f>('3.deposits individuals'!L142*'3.deposits individuals'!M142+'4.deposits legal entities'!L142*'4.deposits legal entities'!M142)/('3.deposits individuals'!L142+'4.deposits legal entities'!L142)</f>
        <v>7.8829635862333998</v>
      </c>
      <c r="N142" s="29">
        <f>'3.deposits individuals'!N142+'4.deposits legal entities'!N142</f>
        <v>272370.8</v>
      </c>
      <c r="O142" s="28">
        <f>('3.deposits individuals'!N142*'3.deposits individuals'!O142+'4.deposits legal entities'!N142*'4.deposits legal entities'!O142)/('3.deposits individuals'!N142+'4.deposits legal entities'!N142)</f>
        <v>7.5675341115861166</v>
      </c>
      <c r="P142" s="29">
        <f>'3.deposits individuals'!P142+'4.deposits legal entities'!P142</f>
        <v>96824.5</v>
      </c>
      <c r="Q142" s="28">
        <f>('3.deposits individuals'!P142*'3.deposits individuals'!Q142+'4.deposits legal entities'!P142*'4.deposits legal entities'!Q142)/('3.deposits individuals'!P142+'4.deposits legal entities'!P142)</f>
        <v>12.245445295353965</v>
      </c>
      <c r="R142" s="30">
        <f>'3.deposits individuals'!R142+'4.deposits legal entities'!R142</f>
        <v>35554.799999999996</v>
      </c>
      <c r="S142" s="31">
        <f>('3.deposits individuals'!R142*'3.deposits individuals'!S142+'4.deposits legal entities'!R142*'4.deposits legal entities'!S142)/('3.deposits individuals'!R142+'4.deposits legal entities'!R142)</f>
        <v>1.0720294587509984</v>
      </c>
    </row>
    <row r="143" spans="1:19" ht="14.25" customHeight="1" x14ac:dyDescent="0.2">
      <c r="A143" s="26" t="s">
        <v>20</v>
      </c>
      <c r="B143" s="27">
        <f>'3.deposits individuals'!B143+'4.deposits legal entities'!B143</f>
        <v>5218303</v>
      </c>
      <c r="C143" s="28">
        <f>('3.deposits individuals'!B143*'3.deposits individuals'!C143+'4.deposits legal entities'!B143*'4.deposits legal entities'!C143)/('3.deposits individuals'!B143+'4.deposits legal entities'!B143)</f>
        <v>0.89410119956621914</v>
      </c>
      <c r="D143" s="29">
        <f>'3.deposits individuals'!D143+'4.deposits legal entities'!D143</f>
        <v>4347776.5999999996</v>
      </c>
      <c r="E143" s="28">
        <f>('3.deposits individuals'!D143*'3.deposits individuals'!E143+'4.deposits legal entities'!D143*'4.deposits legal entities'!E143)/('3.deposits individuals'!D143+'4.deposits legal entities'!D143)</f>
        <v>6.5306552779183749E-2</v>
      </c>
      <c r="F143" s="29">
        <f t="shared" si="4"/>
        <v>870526.4</v>
      </c>
      <c r="G143" s="28">
        <f t="shared" si="5"/>
        <v>5.0334517942247343</v>
      </c>
      <c r="H143" s="29">
        <f>'3.deposits individuals'!H143+'4.deposits legal entities'!H143</f>
        <v>291077</v>
      </c>
      <c r="I143" s="28">
        <f>('3.deposits individuals'!H143*'3.deposits individuals'!I143+'4.deposits legal entities'!H143*'4.deposits legal entities'!I143)/('3.deposits individuals'!H143+'4.deposits legal entities'!H143)</f>
        <v>1.7010715412073094</v>
      </c>
      <c r="J143" s="29">
        <f>'3.deposits individuals'!J143+'4.deposits legal entities'!J143</f>
        <v>104614.3</v>
      </c>
      <c r="K143" s="28">
        <f>('3.deposits individuals'!J143*'3.deposits individuals'!K143+'4.deposits legal entities'!J143*'4.deposits legal entities'!K143)/('3.deposits individuals'!J143+'4.deposits legal entities'!J143)</f>
        <v>4.4356188876664095</v>
      </c>
      <c r="L143" s="29">
        <f>'3.deposits individuals'!L143+'4.deposits legal entities'!L143</f>
        <v>113555.70000000001</v>
      </c>
      <c r="M143" s="28">
        <f>('3.deposits individuals'!L143*'3.deposits individuals'!M143+'4.deposits legal entities'!L143*'4.deposits legal entities'!M143)/('3.deposits individuals'!L143+'4.deposits legal entities'!L143)</f>
        <v>7.4553362446799225</v>
      </c>
      <c r="N143" s="29">
        <f>'3.deposits individuals'!N143+'4.deposits legal entities'!N143</f>
        <v>68903.899999999994</v>
      </c>
      <c r="O143" s="28">
        <f>('3.deposits individuals'!N143*'3.deposits individuals'!O143+'4.deposits legal entities'!N143*'4.deposits legal entities'!O143)/('3.deposits individuals'!N143+'4.deposits legal entities'!N143)</f>
        <v>9.205759659467752</v>
      </c>
      <c r="P143" s="29">
        <f>'3.deposits individuals'!P143+'4.deposits legal entities'!P143</f>
        <v>255896</v>
      </c>
      <c r="Q143" s="28">
        <f>('3.deposits individuals'!P143*'3.deposits individuals'!Q143+'4.deposits legal entities'!P143*'4.deposits legal entities'!Q143)/('3.deposits individuals'!P143+'4.deposits legal entities'!P143)</f>
        <v>7.430874781161096</v>
      </c>
      <c r="R143" s="29">
        <f>'3.deposits individuals'!R143+'4.deposits legal entities'!R143</f>
        <v>36479.5</v>
      </c>
      <c r="S143" s="28">
        <f>('3.deposits individuals'!R143*'3.deposits individuals'!S143+'4.deposits legal entities'!R143*'4.deposits legal entities'!S143)/('3.deposits individuals'!R143+'4.deposits legal entities'!R143)</f>
        <v>1.1003687550542085</v>
      </c>
    </row>
    <row r="144" spans="1:19" ht="14.25" customHeight="1" x14ac:dyDescent="0.2">
      <c r="A144" s="26" t="s">
        <v>21</v>
      </c>
      <c r="B144" s="27">
        <f>'3.deposits individuals'!B144+'4.deposits legal entities'!B144</f>
        <v>5740576.7000000002</v>
      </c>
      <c r="C144" s="28">
        <f>('3.deposits individuals'!B144*'3.deposits individuals'!C144+'4.deposits legal entities'!B144*'4.deposits legal entities'!C144)/('3.deposits individuals'!B144+'4.deposits legal entities'!B144)</f>
        <v>1.2312246299226346</v>
      </c>
      <c r="D144" s="29">
        <f>'3.deposits individuals'!D144+'4.deposits legal entities'!D144</f>
        <v>3898034.7</v>
      </c>
      <c r="E144" s="28">
        <f>('3.deposits individuals'!D144*'3.deposits individuals'!E144+'4.deposits legal entities'!D144*'4.deposits legal entities'!E144)/('3.deposits individuals'!D144+'4.deposits legal entities'!D144)</f>
        <v>4.8759475896917995E-2</v>
      </c>
      <c r="F144" s="29">
        <f t="shared" si="4"/>
        <v>1842542</v>
      </c>
      <c r="G144" s="28">
        <f t="shared" si="5"/>
        <v>3.7328176475760118</v>
      </c>
      <c r="H144" s="29">
        <f>'3.deposits individuals'!H144+'4.deposits legal entities'!H144</f>
        <v>682967.9</v>
      </c>
      <c r="I144" s="28">
        <f>('3.deposits individuals'!H144*'3.deposits individuals'!I144+'4.deposits legal entities'!H144*'4.deposits legal entities'!I144)/('3.deposits individuals'!H144+'4.deposits legal entities'!H144)</f>
        <v>1.8873394474323022</v>
      </c>
      <c r="J144" s="29">
        <f>'3.deposits individuals'!J144+'4.deposits legal entities'!J144</f>
        <v>737374.5</v>
      </c>
      <c r="K144" s="28">
        <f>('3.deposits individuals'!J144*'3.deposits individuals'!K144+'4.deposits legal entities'!J144*'4.deposits legal entities'!K144)/('3.deposits individuals'!J144+'4.deposits legal entities'!J144)</f>
        <v>3.3413070617440659</v>
      </c>
      <c r="L144" s="29">
        <f>'3.deposits individuals'!L144+'4.deposits legal entities'!L144</f>
        <v>115523.1</v>
      </c>
      <c r="M144" s="28">
        <f>('3.deposits individuals'!L144*'3.deposits individuals'!M144+'4.deposits legal entities'!L144*'4.deposits legal entities'!M144)/('3.deposits individuals'!L144+'4.deposits legal entities'!L144)</f>
        <v>7.4109537832693198</v>
      </c>
      <c r="N144" s="29">
        <f>'3.deposits individuals'!N144+'4.deposits legal entities'!N144</f>
        <v>71161.8</v>
      </c>
      <c r="O144" s="28">
        <f>('3.deposits individuals'!N144*'3.deposits individuals'!O144+'4.deposits legal entities'!N144*'4.deposits legal entities'!O144)/('3.deposits individuals'!N144+'4.deposits legal entities'!N144)</f>
        <v>9.5017268675047557</v>
      </c>
      <c r="P144" s="29">
        <f>'3.deposits individuals'!P144+'4.deposits legal entities'!P144</f>
        <v>188519.2</v>
      </c>
      <c r="Q144" s="28">
        <f>('3.deposits individuals'!P144*'3.deposits individuals'!Q144+'4.deposits legal entities'!P144*'4.deposits legal entities'!Q144)/('3.deposits individuals'!P144+'4.deposits legal entities'!P144)</f>
        <v>7.901772816774101</v>
      </c>
      <c r="R144" s="30">
        <f>'3.deposits individuals'!R144+'4.deposits legal entities'!R144</f>
        <v>46995.5</v>
      </c>
      <c r="S144" s="31">
        <f>('3.deposits individuals'!R144*'3.deposits individuals'!S144+'4.deposits legal entities'!R144*'4.deposits legal entities'!S144)/('3.deposits individuals'!R144+'4.deposits legal entities'!R144)</f>
        <v>2.1949799236097074</v>
      </c>
    </row>
    <row r="145" spans="1:19" ht="14.25" customHeight="1" x14ac:dyDescent="0.2">
      <c r="A145" s="26" t="s">
        <v>22</v>
      </c>
      <c r="B145" s="27">
        <f>'3.deposits individuals'!B145+'4.deposits legal entities'!B145</f>
        <v>5961983</v>
      </c>
      <c r="C145" s="28">
        <f>('3.deposits individuals'!B145*'3.deposits individuals'!C145+'4.deposits legal entities'!B145*'4.deposits legal entities'!C145)/('3.deposits individuals'!B145+'4.deposits legal entities'!B145)</f>
        <v>1.1203891020823107</v>
      </c>
      <c r="D145" s="29">
        <f>'3.deposits individuals'!D145+'4.deposits legal entities'!D145</f>
        <v>4843380.5999999996</v>
      </c>
      <c r="E145" s="28">
        <f>('3.deposits individuals'!D145*'3.deposits individuals'!E145+'4.deposits legal entities'!D145*'4.deposits legal entities'!E145)/('3.deposits individuals'!D145+'4.deposits legal entities'!D145)</f>
        <v>4.3286948376512063E-2</v>
      </c>
      <c r="F145" s="29">
        <f t="shared" si="4"/>
        <v>1118602.3999999999</v>
      </c>
      <c r="G145" s="28">
        <f t="shared" si="5"/>
        <v>5.7840798607262078</v>
      </c>
      <c r="H145" s="29">
        <f>'3.deposits individuals'!H145+'4.deposits legal entities'!H145</f>
        <v>294702.89999999997</v>
      </c>
      <c r="I145" s="28">
        <f>('3.deposits individuals'!H145*'3.deposits individuals'!I145+'4.deposits legal entities'!H145*'4.deposits legal entities'!I145)/('3.deposits individuals'!H145+'4.deposits legal entities'!H145)</f>
        <v>2.2788632483765858</v>
      </c>
      <c r="J145" s="29">
        <f>'3.deposits individuals'!J145+'4.deposits legal entities'!J145</f>
        <v>304922.09999999998</v>
      </c>
      <c r="K145" s="28">
        <f>('3.deposits individuals'!J145*'3.deposits individuals'!K145+'4.deposits legal entities'!J145*'4.deposits legal entities'!K145)/('3.deposits individuals'!J145+'4.deposits legal entities'!J145)</f>
        <v>5.636640499327533</v>
      </c>
      <c r="L145" s="29">
        <f>'3.deposits individuals'!L145+'4.deposits legal entities'!L145</f>
        <v>186603.09999999998</v>
      </c>
      <c r="M145" s="28">
        <f>('3.deposits individuals'!L145*'3.deposits individuals'!M145+'4.deposits legal entities'!L145*'4.deposits legal entities'!M145)/('3.deposits individuals'!L145+'4.deposits legal entities'!L145)</f>
        <v>7.7601741396579165</v>
      </c>
      <c r="N145" s="29">
        <f>'3.deposits individuals'!N145+'4.deposits legal entities'!N145</f>
        <v>102160.7</v>
      </c>
      <c r="O145" s="28">
        <f>('3.deposits individuals'!N145*'3.deposits individuals'!O145+'4.deposits legal entities'!N145*'4.deposits legal entities'!O145)/('3.deposits individuals'!N145+'4.deposits legal entities'!N145)</f>
        <v>9.7074600604733536</v>
      </c>
      <c r="P145" s="29">
        <f>'3.deposits individuals'!P145+'4.deposits legal entities'!P145</f>
        <v>163288.79999999999</v>
      </c>
      <c r="Q145" s="28">
        <f>('3.deposits individuals'!P145*'3.deposits individuals'!Q145+'4.deposits legal entities'!P145*'4.deposits legal entities'!Q145)/('3.deposits individuals'!P145+'4.deposits legal entities'!P145)</f>
        <v>9.3896074929817601</v>
      </c>
      <c r="R145" s="30">
        <f>'3.deposits individuals'!R145+'4.deposits legal entities'!R145</f>
        <v>66924.800000000003</v>
      </c>
      <c r="S145" s="31">
        <f>('3.deposits individuals'!R145*'3.deposits individuals'!S145+'4.deposits legal entities'!R145*'4.deposits legal entities'!S145)/('3.deposits individuals'!R145+'4.deposits legal entities'!R145)</f>
        <v>1.5950819726020846</v>
      </c>
    </row>
    <row r="146" spans="1:19" ht="14.25" customHeight="1" x14ac:dyDescent="0.2">
      <c r="A146" s="26" t="s">
        <v>23</v>
      </c>
      <c r="B146" s="27">
        <f>'3.deposits individuals'!B146+'4.deposits legal entities'!B146</f>
        <v>6610140.8000000007</v>
      </c>
      <c r="C146" s="28">
        <f>('3.deposits individuals'!B146*'3.deposits individuals'!C146+'4.deposits legal entities'!B146*'4.deposits legal entities'!C146)/('3.deposits individuals'!B146+'4.deposits legal entities'!B146)</f>
        <v>0.91969717815995677</v>
      </c>
      <c r="D146" s="29">
        <f>'3.deposits individuals'!D146+'4.deposits legal entities'!D146</f>
        <v>5461181.0999999996</v>
      </c>
      <c r="E146" s="28">
        <f>('3.deposits individuals'!D146*'3.deposits individuals'!E146+'4.deposits legal entities'!D146*'4.deposits legal entities'!E146)/('3.deposits individuals'!D146+'4.deposits legal entities'!D146)</f>
        <v>4.3644945229888092E-2</v>
      </c>
      <c r="F146" s="29">
        <f t="shared" si="4"/>
        <v>1148959.7</v>
      </c>
      <c r="G146" s="28">
        <f t="shared" si="5"/>
        <v>5.083707366759687</v>
      </c>
      <c r="H146" s="29">
        <f>'3.deposits individuals'!H146+'4.deposits legal entities'!H146</f>
        <v>247660</v>
      </c>
      <c r="I146" s="28">
        <f>('3.deposits individuals'!H146*'3.deposits individuals'!I146+'4.deposits legal entities'!H146*'4.deposits legal entities'!I146)/('3.deposits individuals'!H146+'4.deposits legal entities'!H146)</f>
        <v>1.7032952798191066</v>
      </c>
      <c r="J146" s="29">
        <f>'3.deposits individuals'!J146+'4.deposits legal entities'!J146</f>
        <v>72518.899999999994</v>
      </c>
      <c r="K146" s="28">
        <f>('3.deposits individuals'!J146*'3.deposits individuals'!K146+'4.deposits legal entities'!J146*'4.deposits legal entities'!K146)/('3.deposits individuals'!J146+'4.deposits legal entities'!J146)</f>
        <v>4.5707838921991373</v>
      </c>
      <c r="L146" s="29">
        <f>'3.deposits individuals'!L146+'4.deposits legal entities'!L146</f>
        <v>88485.3</v>
      </c>
      <c r="M146" s="28">
        <f>('3.deposits individuals'!L146*'3.deposits individuals'!M146+'4.deposits legal entities'!L146*'4.deposits legal entities'!M146)/('3.deposits individuals'!L146+'4.deposits legal entities'!L146)</f>
        <v>7.4978358100159008</v>
      </c>
      <c r="N146" s="29">
        <f>'3.deposits individuals'!N146+'4.deposits legal entities'!N146</f>
        <v>267790.90000000002</v>
      </c>
      <c r="O146" s="28">
        <f>('3.deposits individuals'!N146*'3.deposits individuals'!O146+'4.deposits legal entities'!N146*'4.deposits legal entities'!O146)/('3.deposits individuals'!N146+'4.deposits legal entities'!N146)</f>
        <v>7.6438440477252954</v>
      </c>
      <c r="P146" s="29">
        <f>'3.deposits individuals'!P146+'4.deposits legal entities'!P146</f>
        <v>402409.19999999995</v>
      </c>
      <c r="Q146" s="28">
        <f>('3.deposits individuals'!P146*'3.deposits individuals'!Q146+'4.deposits legal entities'!P146*'4.deposits legal entities'!Q146)/('3.deposits individuals'!P146+'4.deposits legal entities'!P146)</f>
        <v>5.663605439438264</v>
      </c>
      <c r="R146" s="30">
        <f>'3.deposits individuals'!R146+'4.deposits legal entities'!R146</f>
        <v>70095.399999999994</v>
      </c>
      <c r="S146" s="31">
        <f>('3.deposits individuals'!R146*'3.deposits individuals'!S146+'4.deposits legal entities'!R146*'4.deposits legal entities'!S146)/('3.deposits individuals'!R146+'4.deposits legal entities'!R146)</f>
        <v>1.4006839250507168</v>
      </c>
    </row>
    <row r="147" spans="1:19" ht="14.25" customHeight="1" x14ac:dyDescent="0.2">
      <c r="A147" s="26" t="s">
        <v>24</v>
      </c>
      <c r="B147" s="27">
        <f>'3.deposits individuals'!B147+'4.deposits legal entities'!B147</f>
        <v>7020133.0999999996</v>
      </c>
      <c r="C147" s="28">
        <f>('3.deposits individuals'!B147*'3.deposits individuals'!C147+'4.deposits legal entities'!B147*'4.deposits legal entities'!C147)/('3.deposits individuals'!B147+'4.deposits legal entities'!B147)</f>
        <v>1.3371515195345798</v>
      </c>
      <c r="D147" s="29">
        <f>'3.deposits individuals'!D147+'4.deposits legal entities'!D147</f>
        <v>5674004.4000000004</v>
      </c>
      <c r="E147" s="28">
        <f>('3.deposits individuals'!D147*'3.deposits individuals'!E147+'4.deposits legal entities'!D147*'4.deposits legal entities'!E147)/('3.deposits individuals'!D147+'4.deposits legal entities'!D147)</f>
        <v>5.8460978105691973E-2</v>
      </c>
      <c r="F147" s="29">
        <f t="shared" si="4"/>
        <v>1346128.7</v>
      </c>
      <c r="G147" s="28">
        <f t="shared" si="5"/>
        <v>6.7269004776437793</v>
      </c>
      <c r="H147" s="29">
        <f>'3.deposits individuals'!H147+'4.deposits legal entities'!H147</f>
        <v>377100.1</v>
      </c>
      <c r="I147" s="28">
        <f>('3.deposits individuals'!H147*'3.deposits individuals'!I147+'4.deposits legal entities'!H147*'4.deposits legal entities'!I147)/('3.deposits individuals'!H147+'4.deposits legal entities'!H147)</f>
        <v>1.9593808434418345</v>
      </c>
      <c r="J147" s="29">
        <f>'3.deposits individuals'!J147+'4.deposits legal entities'!J147</f>
        <v>148138.69999999998</v>
      </c>
      <c r="K147" s="28">
        <f>('3.deposits individuals'!J147*'3.deposits individuals'!K147+'4.deposits legal entities'!J147*'4.deposits legal entities'!K147)/('3.deposits individuals'!J147+'4.deposits legal entities'!J147)</f>
        <v>6.8828443951513023</v>
      </c>
      <c r="L147" s="29">
        <f>'3.deposits individuals'!L147+'4.deposits legal entities'!L147</f>
        <v>134609.79999999999</v>
      </c>
      <c r="M147" s="28">
        <f>('3.deposits individuals'!L147*'3.deposits individuals'!M147+'4.deposits legal entities'!L147*'4.deposits legal entities'!M147)/('3.deposits individuals'!L147+'4.deposits legal entities'!L147)</f>
        <v>5.3879779926870111</v>
      </c>
      <c r="N147" s="29">
        <f>'3.deposits individuals'!N147+'4.deposits legal entities'!N147</f>
        <v>184963.8</v>
      </c>
      <c r="O147" s="28">
        <f>('3.deposits individuals'!N147*'3.deposits individuals'!O147+'4.deposits legal entities'!N147*'4.deposits legal entities'!O147)/('3.deposits individuals'!N147+'4.deposits legal entities'!N147)</f>
        <v>8.5863751177257388</v>
      </c>
      <c r="P147" s="29">
        <f>'3.deposits individuals'!P147+'4.deposits legal entities'!P147</f>
        <v>433105.8</v>
      </c>
      <c r="Q147" s="28">
        <f>('3.deposits individuals'!P147*'3.deposits individuals'!Q147+'4.deposits legal entities'!P147*'4.deposits legal entities'!Q147)/('3.deposits individuals'!P147+'4.deposits legal entities'!P147)</f>
        <v>11.415630227071539</v>
      </c>
      <c r="R147" s="30">
        <f>'3.deposits individuals'!R147+'4.deposits legal entities'!R147</f>
        <v>68210.5</v>
      </c>
      <c r="S147" s="31">
        <f>('3.deposits individuals'!R147*'3.deposits individuals'!S147+'4.deposits legal entities'!R147*'4.deposits legal entities'!S147)/('3.deposits individuals'!R147+'4.deposits legal entities'!R147)</f>
        <v>0.57405516745955543</v>
      </c>
    </row>
    <row r="148" spans="1:19" ht="14.25" customHeight="1" x14ac:dyDescent="0.2">
      <c r="A148" s="26" t="s">
        <v>25</v>
      </c>
      <c r="B148" s="27">
        <f>'3.deposits individuals'!B148+'4.deposits legal entities'!B148</f>
        <v>7373953.2000000002</v>
      </c>
      <c r="C148" s="28">
        <f>('3.deposits individuals'!B148*'3.deposits individuals'!C148+'4.deposits legal entities'!B148*'4.deposits legal entities'!C148)/('3.deposits individuals'!B148+'4.deposits legal entities'!B148)</f>
        <v>1.4788338378659631</v>
      </c>
      <c r="D148" s="29">
        <f>'3.deposits individuals'!D148+'4.deposits legal entities'!D148</f>
        <v>5900170.4000000004</v>
      </c>
      <c r="E148" s="28">
        <f>('3.deposits individuals'!D148*'3.deposits individuals'!E148+'4.deposits legal entities'!D148*'4.deposits legal entities'!E148)/('3.deposits individuals'!D148+'4.deposits legal entities'!D148)</f>
        <v>6.6960576257255211E-2</v>
      </c>
      <c r="F148" s="29">
        <f t="shared" si="4"/>
        <v>1473782.8</v>
      </c>
      <c r="G148" s="28">
        <f t="shared" si="5"/>
        <v>7.1311544014491135</v>
      </c>
      <c r="H148" s="29">
        <f>'3.deposits individuals'!H148+'4.deposits legal entities'!H148</f>
        <v>264911.90000000002</v>
      </c>
      <c r="I148" s="28">
        <f>('3.deposits individuals'!H148*'3.deposits individuals'!I148+'4.deposits legal entities'!H148*'4.deposits legal entities'!I148)/('3.deposits individuals'!H148+'4.deposits legal entities'!H148)</f>
        <v>2.1982133229953043</v>
      </c>
      <c r="J148" s="29">
        <f>'3.deposits individuals'!J148+'4.deposits legal entities'!J148</f>
        <v>246186.40000000002</v>
      </c>
      <c r="K148" s="28">
        <f>('3.deposits individuals'!J148*'3.deposits individuals'!K148+'4.deposits legal entities'!J148*'4.deposits legal entities'!K148)/('3.deposits individuals'!J148+'4.deposits legal entities'!J148)</f>
        <v>5.6088861488693116</v>
      </c>
      <c r="L148" s="29">
        <f>'3.deposits individuals'!L148+'4.deposits legal entities'!L148</f>
        <v>181975.4</v>
      </c>
      <c r="M148" s="28">
        <f>('3.deposits individuals'!L148*'3.deposits individuals'!M148+'4.deposits legal entities'!L148*'4.deposits legal entities'!M148)/('3.deposits individuals'!L148+'4.deposits legal entities'!L148)</f>
        <v>5.5056519727391731</v>
      </c>
      <c r="N148" s="29">
        <f>'3.deposits individuals'!N148+'4.deposits legal entities'!N148</f>
        <v>155843.69999999998</v>
      </c>
      <c r="O148" s="28">
        <f>('3.deposits individuals'!N148*'3.deposits individuals'!O148+'4.deposits legal entities'!N148*'4.deposits legal entities'!O148)/('3.deposits individuals'!N148+'4.deposits legal entities'!N148)</f>
        <v>9.7821075410812259</v>
      </c>
      <c r="P148" s="29">
        <f>'3.deposits individuals'!P148+'4.deposits legal entities'!P148</f>
        <v>535877.9</v>
      </c>
      <c r="Q148" s="28">
        <f>('3.deposits individuals'!P148*'3.deposits individuals'!Q148+'4.deposits legal entities'!P148*'4.deposits legal entities'!Q148)/('3.deposits individuals'!P148+'4.deposits legal entities'!P148)</f>
        <v>10.614830548152852</v>
      </c>
      <c r="R148" s="30">
        <f>'3.deposits individuals'!R148+'4.deposits legal entities'!R148</f>
        <v>88987.5</v>
      </c>
      <c r="S148" s="31">
        <f>('3.deposits individuals'!R148*'3.deposits individuals'!S148+'4.deposits legal entities'!R148*'4.deposits legal entities'!S148)/('3.deposits individuals'!R148+'4.deposits legal entities'!R148)</f>
        <v>3.730660913049586</v>
      </c>
    </row>
    <row r="149" spans="1:19" ht="14.25" customHeight="1" x14ac:dyDescent="0.2">
      <c r="A149" s="26" t="s">
        <v>26</v>
      </c>
      <c r="B149" s="27">
        <f>'3.deposits individuals'!B149+'4.deposits legal entities'!B149</f>
        <v>6639137.4000000013</v>
      </c>
      <c r="C149" s="28">
        <f>('3.deposits individuals'!B149*'3.deposits individuals'!C149+'4.deposits legal entities'!B149*'4.deposits legal entities'!C149)/('3.deposits individuals'!B149+'4.deposits legal entities'!B149)</f>
        <v>1.273475368351316</v>
      </c>
      <c r="D149" s="29">
        <f>'3.deposits individuals'!D149+'4.deposits legal entities'!D149</f>
        <v>5557064.4000000004</v>
      </c>
      <c r="E149" s="28">
        <f>('3.deposits individuals'!D149*'3.deposits individuals'!E149+'4.deposits legal entities'!D149*'4.deposits legal entities'!E149)/('3.deposits individuals'!D149+'4.deposits legal entities'!D149)</f>
        <v>0.1060800828581364</v>
      </c>
      <c r="F149" s="29">
        <f t="shared" si="4"/>
        <v>1082073</v>
      </c>
      <c r="G149" s="28">
        <f t="shared" si="5"/>
        <v>7.2687185559569443</v>
      </c>
      <c r="H149" s="29">
        <f>'3.deposits individuals'!H149+'4.deposits legal entities'!H149</f>
        <v>168148.7</v>
      </c>
      <c r="I149" s="28">
        <f>('3.deposits individuals'!H149*'3.deposits individuals'!I149+'4.deposits legal entities'!H149*'4.deposits legal entities'!I149)/('3.deposits individuals'!H149+'4.deposits legal entities'!H149)</f>
        <v>2.4912121770789786</v>
      </c>
      <c r="J149" s="29">
        <f>'3.deposits individuals'!J149+'4.deposits legal entities'!J149</f>
        <v>137047.1</v>
      </c>
      <c r="K149" s="28">
        <f>('3.deposits individuals'!J149*'3.deposits individuals'!K149+'4.deposits legal entities'!J149*'4.deposits legal entities'!K149)/('3.deposits individuals'!J149+'4.deposits legal entities'!J149)</f>
        <v>4.8086564181219442</v>
      </c>
      <c r="L149" s="29">
        <f>'3.deposits individuals'!L149+'4.deposits legal entities'!L149</f>
        <v>166104.09999999998</v>
      </c>
      <c r="M149" s="28">
        <f>('3.deposits individuals'!L149*'3.deposits individuals'!M149+'4.deposits legal entities'!L149*'4.deposits legal entities'!M149)/('3.deposits individuals'!L149+'4.deposits legal entities'!L149)</f>
        <v>6.8113847520922137</v>
      </c>
      <c r="N149" s="29">
        <f>'3.deposits individuals'!N149+'4.deposits legal entities'!N149</f>
        <v>394048</v>
      </c>
      <c r="O149" s="28">
        <f>('3.deposits individuals'!N149*'3.deposits individuals'!O149+'4.deposits legal entities'!N149*'4.deposits legal entities'!O149)/('3.deposits individuals'!N149+'4.deposits legal entities'!N149)</f>
        <v>9.2484978454401485</v>
      </c>
      <c r="P149" s="29">
        <f>'3.deposits individuals'!P149+'4.deposits legal entities'!P149</f>
        <v>163507.9</v>
      </c>
      <c r="Q149" s="28">
        <f>('3.deposits individuals'!P149*'3.deposits individuals'!Q149+'4.deposits legal entities'!P149*'4.deposits legal entities'!Q149)/('3.deposits individuals'!P149+'4.deposits legal entities'!P149)</f>
        <v>11.478562473128211</v>
      </c>
      <c r="R149" s="30">
        <f>'3.deposits individuals'!R149+'4.deposits legal entities'!R149</f>
        <v>53217.2</v>
      </c>
      <c r="S149" s="31">
        <f>('3.deposits individuals'!R149*'3.deposits individuals'!S149+'4.deposits legal entities'!R149*'4.deposits legal entities'!S149)/('3.deposits individuals'!R149+'4.deposits legal entities'!R149)</f>
        <v>2.5328452079402899</v>
      </c>
    </row>
    <row r="150" spans="1:19" ht="14.25" customHeight="1" x14ac:dyDescent="0.2">
      <c r="A150" s="26" t="s">
        <v>27</v>
      </c>
      <c r="B150" s="27">
        <f>'3.deposits individuals'!B150+'4.deposits legal entities'!B150</f>
        <v>6813194.7999999998</v>
      </c>
      <c r="C150" s="28">
        <f>('3.deposits individuals'!B150*'3.deposits individuals'!C150+'4.deposits legal entities'!B150*'4.deposits legal entities'!C150)/('3.deposits individuals'!B150+'4.deposits legal entities'!B150)</f>
        <v>1.2443427807172049</v>
      </c>
      <c r="D150" s="29">
        <f>'3.deposits individuals'!D150+'4.deposits legal entities'!D150</f>
        <v>5153075.8</v>
      </c>
      <c r="E150" s="28">
        <f>('3.deposits individuals'!D150*'3.deposits individuals'!E150+'4.deposits legal entities'!D150*'4.deposits legal entities'!E150)/('3.deposits individuals'!D150+'4.deposits legal entities'!D150)</f>
        <v>8.7398267263990179E-2</v>
      </c>
      <c r="F150" s="29">
        <f t="shared" si="4"/>
        <v>1660119</v>
      </c>
      <c r="G150" s="28">
        <f t="shared" si="5"/>
        <v>4.8355448416649649</v>
      </c>
      <c r="H150" s="29">
        <f>'3.deposits individuals'!H150+'4.deposits legal entities'!H150</f>
        <v>258572</v>
      </c>
      <c r="I150" s="28">
        <f>('3.deposits individuals'!H150*'3.deposits individuals'!I150+'4.deposits legal entities'!H150*'4.deposits legal entities'!I150)/('3.deposits individuals'!H150+'4.deposits legal entities'!H150)</f>
        <v>0.52544753878996953</v>
      </c>
      <c r="J150" s="29">
        <f>'3.deposits individuals'!J150+'4.deposits legal entities'!J150</f>
        <v>361497</v>
      </c>
      <c r="K150" s="28">
        <f>('3.deposits individuals'!J150*'3.deposits individuals'!K150+'4.deposits legal entities'!J150*'4.deposits legal entities'!K150)/('3.deposits individuals'!J150+'4.deposits legal entities'!J150)</f>
        <v>4.7574812266768465</v>
      </c>
      <c r="L150" s="29">
        <f>'3.deposits individuals'!L150+'4.deposits legal entities'!L150</f>
        <v>114016.6</v>
      </c>
      <c r="M150" s="28">
        <f>('3.deposits individuals'!L150*'3.deposits individuals'!M150+'4.deposits legal entities'!L150*'4.deposits legal entities'!M150)/('3.deposits individuals'!L150+'4.deposits legal entities'!L150)</f>
        <v>7.709327282167683</v>
      </c>
      <c r="N150" s="29">
        <f>'3.deposits individuals'!N150+'4.deposits legal entities'!N150</f>
        <v>285452.90000000002</v>
      </c>
      <c r="O150" s="28">
        <f>('3.deposits individuals'!N150*'3.deposits individuals'!O150+'4.deposits legal entities'!N150*'4.deposits legal entities'!O150)/('3.deposits individuals'!N150+'4.deposits legal entities'!N150)</f>
        <v>7.4659424969933736</v>
      </c>
      <c r="P150" s="29">
        <f>'3.deposits individuals'!P150+'4.deposits legal entities'!P150</f>
        <v>615363.4</v>
      </c>
      <c r="Q150" s="28">
        <f>('3.deposits individuals'!P150*'3.deposits individuals'!Q150+'4.deposits legal entities'!P150*'4.deposits legal entities'!Q150)/('3.deposits individuals'!P150+'4.deposits legal entities'!P150)</f>
        <v>4.8339781273959428</v>
      </c>
      <c r="R150" s="29">
        <f>'3.deposits individuals'!R150+'4.deposits legal entities'!R150</f>
        <v>25217.1</v>
      </c>
      <c r="S150" s="28">
        <f>('3.deposits individuals'!R150*'3.deposits individuals'!S150+'4.deposits legal entities'!R150*'4.deposits legal entities'!S150)/('3.deposits individuals'!R150+'4.deposits legal entities'!R150)</f>
        <v>7.4187443044600689</v>
      </c>
    </row>
    <row r="151" spans="1:19" ht="14.25" customHeight="1" x14ac:dyDescent="0.2">
      <c r="A151" s="26" t="s">
        <v>28</v>
      </c>
      <c r="B151" s="27">
        <f>'3.deposits individuals'!B151+'4.deposits legal entities'!B151</f>
        <v>5997582.0999999996</v>
      </c>
      <c r="C151" s="28">
        <f>('3.deposits individuals'!B151*'3.deposits individuals'!C151+'4.deposits legal entities'!B151*'4.deposits legal entities'!C151)/('3.deposits individuals'!B151+'4.deposits legal entities'!B151)</f>
        <v>1.3695376483466561</v>
      </c>
      <c r="D151" s="29">
        <f>'3.deposits individuals'!D151+'4.deposits legal entities'!D151</f>
        <v>4956505.2</v>
      </c>
      <c r="E151" s="28">
        <f>('3.deposits individuals'!D151*'3.deposits individuals'!E151+'4.deposits legal entities'!D151*'4.deposits legal entities'!E151)/('3.deposits individuals'!D151+'4.deposits legal entities'!D151)</f>
        <v>8.8861405007705813E-2</v>
      </c>
      <c r="F151" s="29">
        <f t="shared" si="4"/>
        <v>1041076.8999999999</v>
      </c>
      <c r="G151" s="28">
        <f t="shared" si="5"/>
        <v>7.4667610711562231</v>
      </c>
      <c r="H151" s="29">
        <f>'3.deposits individuals'!H151+'4.deposits legal entities'!H151</f>
        <v>169550.59999999998</v>
      </c>
      <c r="I151" s="28">
        <f>('3.deposits individuals'!H151*'3.deposits individuals'!I151+'4.deposits legal entities'!H151*'4.deposits legal entities'!I151)/('3.deposits individuals'!H151+'4.deposits legal entities'!H151)</f>
        <v>1.6073782575821025</v>
      </c>
      <c r="J151" s="29">
        <f>'3.deposits individuals'!J151+'4.deposits legal entities'!J151</f>
        <v>186036</v>
      </c>
      <c r="K151" s="28">
        <f>('3.deposits individuals'!J151*'3.deposits individuals'!K151+'4.deposits legal entities'!J151*'4.deposits legal entities'!K151)/('3.deposits individuals'!J151+'4.deposits legal entities'!J151)</f>
        <v>4.3736988056075168</v>
      </c>
      <c r="L151" s="29">
        <f>'3.deposits individuals'!L151+'4.deposits legal entities'!L151</f>
        <v>109531.9</v>
      </c>
      <c r="M151" s="28">
        <f>('3.deposits individuals'!L151*'3.deposits individuals'!M151+'4.deposits legal entities'!L151*'4.deposits legal entities'!M151)/('3.deposits individuals'!L151+'4.deposits legal entities'!L151)</f>
        <v>7.7831229532218487</v>
      </c>
      <c r="N151" s="29">
        <f>'3.deposits individuals'!N151+'4.deposits legal entities'!N151</f>
        <v>232623.9</v>
      </c>
      <c r="O151" s="28">
        <f>('3.deposits individuals'!N151*'3.deposits individuals'!O151+'4.deposits legal entities'!N151*'4.deposits legal entities'!O151)/('3.deposits individuals'!N151+'4.deposits legal entities'!N151)</f>
        <v>8.1046159616445248</v>
      </c>
      <c r="P151" s="29">
        <f>'3.deposits individuals'!P151+'4.deposits legal entities'!P151</f>
        <v>329815.3</v>
      </c>
      <c r="Q151" s="28">
        <f>('3.deposits individuals'!P151*'3.deposits individuals'!Q151+'4.deposits legal entities'!P151*'4.deposits legal entities'!Q151)/('3.deposits individuals'!P151+'4.deposits legal entities'!P151)</f>
        <v>11.729755975541464</v>
      </c>
      <c r="R151" s="30">
        <f>'3.deposits individuals'!R151+'4.deposits legal entities'!R151</f>
        <v>13519.2</v>
      </c>
      <c r="S151" s="31">
        <f>('3.deposits individuals'!R151*'3.deposits individuals'!S151+'4.deposits legal entities'!R151*'4.deposits legal entities'!S151)/('3.deposits individuals'!R151+'4.deposits legal entities'!R151)</f>
        <v>5.9762771465767193</v>
      </c>
    </row>
    <row r="152" spans="1:19" ht="14.25" customHeight="1" thickBot="1" x14ac:dyDescent="0.25">
      <c r="A152" s="32" t="s">
        <v>29</v>
      </c>
      <c r="B152" s="33">
        <f>'3.deposits individuals'!B152+'4.deposits legal entities'!B152</f>
        <v>7371471.0999999996</v>
      </c>
      <c r="C152" s="34">
        <f>('3.deposits individuals'!B152*'3.deposits individuals'!C152+'4.deposits legal entities'!B152*'4.deposits legal entities'!C152)/('3.deposits individuals'!B152+'4.deposits legal entities'!B152)</f>
        <v>1.8598044949263932</v>
      </c>
      <c r="D152" s="35">
        <f>'3.deposits individuals'!D152+'4.deposits legal entities'!D152</f>
        <v>4926914.0999999996</v>
      </c>
      <c r="E152" s="34">
        <f>('3.deposits individuals'!D152*'3.deposits individuals'!E152+'4.deposits legal entities'!D152*'4.deposits legal entities'!E152)/('3.deposits individuals'!D152+'4.deposits legal entities'!D152)</f>
        <v>0.12614797586992638</v>
      </c>
      <c r="F152" s="35">
        <f t="shared" si="4"/>
        <v>2444557</v>
      </c>
      <c r="G152" s="34">
        <f t="shared" si="5"/>
        <v>5.353925003589608</v>
      </c>
      <c r="H152" s="35">
        <f>'3.deposits individuals'!H152+'4.deposits legal entities'!H152</f>
        <v>592919.6</v>
      </c>
      <c r="I152" s="34">
        <f>('3.deposits individuals'!H152*'3.deposits individuals'!I152+'4.deposits legal entities'!H152*'4.deposits legal entities'!I152)/('3.deposits individuals'!H152+'4.deposits legal entities'!H152)</f>
        <v>0.49163469381008817</v>
      </c>
      <c r="J152" s="35">
        <f>'3.deposits individuals'!J152+'4.deposits legal entities'!J152</f>
        <v>115794.20000000001</v>
      </c>
      <c r="K152" s="34">
        <f>('3.deposits individuals'!J152*'3.deposits individuals'!K152+'4.deposits legal entities'!J152*'4.deposits legal entities'!K152)/('3.deposits individuals'!J152+'4.deposits legal entities'!J152)</f>
        <v>4.5728352888141197</v>
      </c>
      <c r="L152" s="35">
        <f>'3.deposits individuals'!L152+'4.deposits legal entities'!L152</f>
        <v>154334.59999999998</v>
      </c>
      <c r="M152" s="34">
        <f>('3.deposits individuals'!L152*'3.deposits individuals'!M152+'4.deposits legal entities'!L152*'4.deposits legal entities'!M152)/('3.deposits individuals'!L152+'4.deposits legal entities'!L152)</f>
        <v>5.3298201181070226</v>
      </c>
      <c r="N152" s="35">
        <f>'3.deposits individuals'!N152+'4.deposits legal entities'!N152</f>
        <v>1364249.6000000001</v>
      </c>
      <c r="O152" s="34">
        <f>('3.deposits individuals'!N152*'3.deposits individuals'!O152+'4.deposits legal entities'!N152*'4.deposits legal entities'!O152)/('3.deposits individuals'!N152+'4.deposits legal entities'!N152)</f>
        <v>6.5446665676134339</v>
      </c>
      <c r="P152" s="35">
        <f>'3.deposits individuals'!P152+'4.deposits legal entities'!P152</f>
        <v>206437.3</v>
      </c>
      <c r="Q152" s="34">
        <f>('3.deposits individuals'!P152*'3.deposits individuals'!Q152+'4.deposits legal entities'!P152*'4.deposits legal entities'!Q152)/('3.deposits individuals'!P152+'4.deposits legal entities'!P152)</f>
        <v>11.816214957277586</v>
      </c>
      <c r="R152" s="35">
        <f>'3.deposits individuals'!R152+'4.deposits legal entities'!R152</f>
        <v>10821.7</v>
      </c>
      <c r="S152" s="34">
        <f>('3.deposits individuals'!R152*'3.deposits individuals'!S152+'4.deposits legal entities'!R152*'4.deposits legal entities'!S152)/('3.deposits individuals'!R152+'4.deposits legal entities'!R152)</f>
        <v>7.071465666207712</v>
      </c>
    </row>
    <row r="153" spans="1:19" ht="14.25" customHeight="1" x14ac:dyDescent="0.2">
      <c r="A153" s="26" t="s">
        <v>41</v>
      </c>
      <c r="B153" s="27">
        <f>'3.deposits individuals'!B153+'4.deposits legal entities'!B153</f>
        <v>5652431.4000000004</v>
      </c>
      <c r="C153" s="28">
        <f>('3.deposits individuals'!B153*'3.deposits individuals'!C153+'4.deposits legal entities'!B153*'4.deposits legal entities'!C153)/('3.deposits individuals'!B153+'4.deposits legal entities'!B153)</f>
        <v>1.5381926590033448</v>
      </c>
      <c r="D153" s="29">
        <f>'3.deposits individuals'!D153+'4.deposits legal entities'!D153</f>
        <v>4337648.3000000007</v>
      </c>
      <c r="E153" s="28">
        <f>('3.deposits individuals'!D153*'3.deposits individuals'!E153+'4.deposits legal entities'!D153*'4.deposits legal entities'!E153)/('3.deposits individuals'!D153+'4.deposits legal entities'!D153)</f>
        <v>0.14994893177485141</v>
      </c>
      <c r="F153" s="29">
        <f t="shared" si="4"/>
        <v>1314783.0999999999</v>
      </c>
      <c r="G153" s="28">
        <f t="shared" si="5"/>
        <v>6.1181975612555419</v>
      </c>
      <c r="H153" s="29">
        <f>'3.deposits individuals'!H153+'4.deposits legal entities'!H153</f>
        <v>179177.7</v>
      </c>
      <c r="I153" s="28">
        <f>('3.deposits individuals'!H153*'3.deposits individuals'!I153+'4.deposits legal entities'!H153*'4.deposits legal entities'!I153)/('3.deposits individuals'!H153+'4.deposits legal entities'!H153)</f>
        <v>2.0011477432738558</v>
      </c>
      <c r="J153" s="29">
        <f>'3.deposits individuals'!J153+'4.deposits legal entities'!J153</f>
        <v>275649</v>
      </c>
      <c r="K153" s="28">
        <f>('3.deposits individuals'!J153*'3.deposits individuals'!K153+'4.deposits legal entities'!J153*'4.deposits legal entities'!K153)/('3.deposits individuals'!J153+'4.deposits legal entities'!J153)</f>
        <v>3.4746426832674886</v>
      </c>
      <c r="L153" s="29">
        <f>'3.deposits individuals'!L153+'4.deposits legal entities'!L153</f>
        <v>151324.5</v>
      </c>
      <c r="M153" s="28">
        <f>('3.deposits individuals'!L153*'3.deposits individuals'!M153+'4.deposits legal entities'!L153*'4.deposits legal entities'!M153)/('3.deposits individuals'!L153+'4.deposits legal entities'!L153)</f>
        <v>5.5510132199346449</v>
      </c>
      <c r="N153" s="29">
        <f>'3.deposits individuals'!N153+'4.deposits legal entities'!N153</f>
        <v>458235.3</v>
      </c>
      <c r="O153" s="28">
        <f>('3.deposits individuals'!N153*'3.deposits individuals'!O153+'4.deposits legal entities'!N153*'4.deposits legal entities'!O153)/('3.deposits individuals'!N153+'4.deposits legal entities'!N153)</f>
        <v>6.2433766604187841</v>
      </c>
      <c r="P153" s="29">
        <f>'3.deposits individuals'!P153+'4.deposits legal entities'!P153</f>
        <v>244324.69999999998</v>
      </c>
      <c r="Q153" s="28">
        <f>('3.deposits individuals'!P153*'3.deposits individuals'!Q153+'4.deposits legal entities'!P153*'4.deposits legal entities'!Q153)/('3.deposits individuals'!P153+'4.deposits legal entities'!P153)</f>
        <v>12.117077798519757</v>
      </c>
      <c r="R153" s="30">
        <f>'3.deposits individuals'!R153+'4.deposits legal entities'!R153</f>
        <v>6071.9</v>
      </c>
      <c r="S153" s="31">
        <f>('3.deposits individuals'!R153*'3.deposits individuals'!S153+'4.deposits legal entities'!R153*'4.deposits legal entities'!S153)/('3.deposits individuals'!R153+'4.deposits legal entities'!R153)</f>
        <v>10.922223686160839</v>
      </c>
    </row>
    <row r="154" spans="1:19" ht="14.25" customHeight="1" x14ac:dyDescent="0.2">
      <c r="A154" s="26" t="s">
        <v>19</v>
      </c>
      <c r="B154" s="27">
        <f>'3.deposits individuals'!B154+'4.deposits legal entities'!B154</f>
        <v>5023960.1999999993</v>
      </c>
      <c r="C154" s="28">
        <f>('3.deposits individuals'!B154*'3.deposits individuals'!C154+'4.deposits legal entities'!B154*'4.deposits legal entities'!C154)/('3.deposits individuals'!B154+'4.deposits legal entities'!B154)</f>
        <v>1.5912303220475355</v>
      </c>
      <c r="D154" s="29">
        <f>'3.deposits individuals'!D154+'4.deposits legal entities'!D154</f>
        <v>4000438.5</v>
      </c>
      <c r="E154" s="28">
        <f>('3.deposits individuals'!D154*'3.deposits individuals'!E154+'4.deposits legal entities'!D154*'4.deposits legal entities'!E154)/('3.deposits individuals'!D154+'4.deposits legal entities'!D154)</f>
        <v>0.18079051958929004</v>
      </c>
      <c r="F154" s="29">
        <f t="shared" si="4"/>
        <v>1023521.7</v>
      </c>
      <c r="G154" s="28">
        <f t="shared" si="5"/>
        <v>7.1039397132469206</v>
      </c>
      <c r="H154" s="29">
        <f>'3.deposits individuals'!H154+'4.deposits legal entities'!H154</f>
        <v>314155.5</v>
      </c>
      <c r="I154" s="28">
        <f>('3.deposits individuals'!H154*'3.deposits individuals'!I154+'4.deposits legal entities'!H154*'4.deposits legal entities'!I154)/('3.deposits individuals'!H154+'4.deposits legal entities'!H154)</f>
        <v>3.752581033914733</v>
      </c>
      <c r="J154" s="29">
        <f>'3.deposits individuals'!J154+'4.deposits legal entities'!J154</f>
        <v>154004.69999999998</v>
      </c>
      <c r="K154" s="28">
        <f>('3.deposits individuals'!J154*'3.deposits individuals'!K154+'4.deposits legal entities'!J154*'4.deposits legal entities'!K154)/('3.deposits individuals'!J154+'4.deposits legal entities'!J154)</f>
        <v>5.6868447196741405</v>
      </c>
      <c r="L154" s="29">
        <f>'3.deposits individuals'!L154+'4.deposits legal entities'!L154</f>
        <v>99934.9</v>
      </c>
      <c r="M154" s="28">
        <f>('3.deposits individuals'!L154*'3.deposits individuals'!M154+'4.deposits legal entities'!L154*'4.deposits legal entities'!M154)/('3.deposits individuals'!L154+'4.deposits legal entities'!L154)</f>
        <v>7.2056760751249067</v>
      </c>
      <c r="N154" s="29">
        <f>'3.deposits individuals'!N154+'4.deposits legal entities'!N154</f>
        <v>282242.09999999998</v>
      </c>
      <c r="O154" s="28">
        <f>('3.deposits individuals'!N154*'3.deposits individuals'!O154+'4.deposits legal entities'!N154*'4.deposits legal entities'!O154)/('3.deposits individuals'!N154+'4.deposits legal entities'!N154)</f>
        <v>8.6251722262554029</v>
      </c>
      <c r="P154" s="29">
        <f>'3.deposits individuals'!P154+'4.deposits legal entities'!P154</f>
        <v>167305.70000000001</v>
      </c>
      <c r="Q154" s="28">
        <f>('3.deposits individuals'!P154*'3.deposits individuals'!Q154+'4.deposits legal entities'!P154*'4.deposits legal entities'!Q154)/('3.deposits individuals'!P154+'4.deposits legal entities'!P154)</f>
        <v>12.172081788008414</v>
      </c>
      <c r="R154" s="30">
        <f>'3.deposits individuals'!R154+'4.deposits legal entities'!R154</f>
        <v>5878.8</v>
      </c>
      <c r="S154" s="31">
        <f>('3.deposits individuals'!R154*'3.deposits individuals'!S154+'4.deposits legal entities'!R154*'4.deposits legal entities'!S154)/('3.deposits individuals'!R154+'4.deposits legal entities'!R154)</f>
        <v>4.3202289582908069</v>
      </c>
    </row>
    <row r="155" spans="1:19" ht="14.25" customHeight="1" x14ac:dyDescent="0.2">
      <c r="A155" s="26" t="s">
        <v>20</v>
      </c>
      <c r="B155" s="27">
        <f>'3.deposits individuals'!B155+'4.deposits legal entities'!B155</f>
        <v>7315382.7999999989</v>
      </c>
      <c r="C155" s="28">
        <f>('3.deposits individuals'!B155*'3.deposits individuals'!C155+'4.deposits legal entities'!B155*'4.deposits legal entities'!C155)/('3.deposits individuals'!B155+'4.deposits legal entities'!B155)</f>
        <v>1.6518693163944889</v>
      </c>
      <c r="D155" s="29">
        <f>'3.deposits individuals'!D155+'4.deposits legal entities'!D155</f>
        <v>4868037.8</v>
      </c>
      <c r="E155" s="28">
        <f>('3.deposits individuals'!D155*'3.deposits individuals'!E155+'4.deposits legal entities'!D155*'4.deposits legal entities'!E155)/('3.deposits individuals'!D155+'4.deposits legal entities'!D155)</f>
        <v>0.14467991661856042</v>
      </c>
      <c r="F155" s="29">
        <f t="shared" si="4"/>
        <v>2447345</v>
      </c>
      <c r="G155" s="28">
        <f t="shared" si="5"/>
        <v>4.6498344458995353</v>
      </c>
      <c r="H155" s="29">
        <f>'3.deposits individuals'!H155+'4.deposits legal entities'!H155</f>
        <v>655004.89999999991</v>
      </c>
      <c r="I155" s="28">
        <f>('3.deposits individuals'!H155*'3.deposits individuals'!I155+'4.deposits legal entities'!H155*'4.deposits legal entities'!I155)/('3.deposits individuals'!H155+'4.deposits legal entities'!H155)</f>
        <v>2.8946548186128074</v>
      </c>
      <c r="J155" s="29">
        <f>'3.deposits individuals'!J155+'4.deposits legal entities'!J155</f>
        <v>102109.9</v>
      </c>
      <c r="K155" s="28">
        <f>('3.deposits individuals'!J155*'3.deposits individuals'!K155+'4.deposits legal entities'!J155*'4.deposits legal entities'!K155)/('3.deposits individuals'!J155+'4.deposits legal entities'!J155)</f>
        <v>4.7598094601992553</v>
      </c>
      <c r="L155" s="29">
        <f>'3.deposits individuals'!L155+'4.deposits legal entities'!L155</f>
        <v>118334.1</v>
      </c>
      <c r="M155" s="28">
        <f>('3.deposits individuals'!L155*'3.deposits individuals'!M155+'4.deposits legal entities'!L155*'4.deposits legal entities'!M155)/('3.deposits individuals'!L155+'4.deposits legal entities'!L155)</f>
        <v>7.493395394903076</v>
      </c>
      <c r="N155" s="29">
        <f>'3.deposits individuals'!N155+'4.deposits legal entities'!N155</f>
        <v>1231752.1000000001</v>
      </c>
      <c r="O155" s="28">
        <f>('3.deposits individuals'!N155*'3.deposits individuals'!O155+'4.deposits legal entities'!N155*'4.deposits legal entities'!O155)/('3.deposits individuals'!N155+'4.deposits legal entities'!N155)</f>
        <v>4.3299365960082383</v>
      </c>
      <c r="P155" s="29">
        <f>'3.deposits individuals'!P155+'4.deposits legal entities'!P155</f>
        <v>281108.2</v>
      </c>
      <c r="Q155" s="28">
        <f>('3.deposits individuals'!P155*'3.deposits individuals'!Q155+'4.deposits legal entities'!P155*'4.deposits legal entities'!Q155)/('3.deposits individuals'!P155+'4.deposits legal entities'!P155)</f>
        <v>9.7341191434472538</v>
      </c>
      <c r="R155" s="29">
        <f>'3.deposits individuals'!R155+'4.deposits legal entities'!R155</f>
        <v>59035.8</v>
      </c>
      <c r="S155" s="28">
        <f>('3.deposits individuals'!R155*'3.deposits individuals'!S155+'4.deposits legal entities'!R155*'4.deposits legal entities'!S155)/('3.deposits individuals'!R155+'4.deposits legal entities'!R155)</f>
        <v>0.69854085148333711</v>
      </c>
    </row>
    <row r="156" spans="1:19" ht="14.25" customHeight="1" x14ac:dyDescent="0.2">
      <c r="A156" s="26" t="s">
        <v>21</v>
      </c>
      <c r="B156" s="27">
        <f>'3.deposits individuals'!B156+'4.deposits legal entities'!B156</f>
        <v>6516920.4000000004</v>
      </c>
      <c r="C156" s="28">
        <f>('3.deposits individuals'!B156*'3.deposits individuals'!C156+'4.deposits legal entities'!B156*'4.deposits legal entities'!C156)/('3.deposits individuals'!B156+'4.deposits legal entities'!B156)</f>
        <v>1.3788219986544563</v>
      </c>
      <c r="D156" s="29">
        <f>'3.deposits individuals'!D156+'4.deposits legal entities'!D156</f>
        <v>5340223.2</v>
      </c>
      <c r="E156" s="28">
        <f>('3.deposits individuals'!D156*'3.deposits individuals'!E156+'4.deposits legal entities'!D156*'4.deposits legal entities'!E156)/('3.deposits individuals'!D156+'4.deposits legal entities'!D156)</f>
        <v>0.20886108861517252</v>
      </c>
      <c r="F156" s="29">
        <f t="shared" si="4"/>
        <v>1176697.2</v>
      </c>
      <c r="G156" s="28">
        <f t="shared" si="5"/>
        <v>6.6884737891787296</v>
      </c>
      <c r="H156" s="29">
        <f>'3.deposits individuals'!H156+'4.deposits legal entities'!H156</f>
        <v>295304.59999999998</v>
      </c>
      <c r="I156" s="28">
        <f>('3.deposits individuals'!H156*'3.deposits individuals'!I156+'4.deposits legal entities'!H156*'4.deposits legal entities'!I156)/('3.deposits individuals'!H156+'4.deposits legal entities'!H156)</f>
        <v>3.9742062433162237</v>
      </c>
      <c r="J156" s="29">
        <f>'3.deposits individuals'!J156+'4.deposits legal entities'!J156</f>
        <v>170001.6</v>
      </c>
      <c r="K156" s="28">
        <f>('3.deposits individuals'!J156*'3.deposits individuals'!K156+'4.deposits legal entities'!J156*'4.deposits legal entities'!K156)/('3.deposits individuals'!J156+'4.deposits legal entities'!J156)</f>
        <v>4.6536860417784309</v>
      </c>
      <c r="L156" s="29">
        <f>'3.deposits individuals'!L156+'4.deposits legal entities'!L156</f>
        <v>136698.30000000002</v>
      </c>
      <c r="M156" s="28">
        <f>('3.deposits individuals'!L156*'3.deposits individuals'!M156+'4.deposits legal entities'!L156*'4.deposits legal entities'!M156)/('3.deposits individuals'!L156+'4.deposits legal entities'!L156)</f>
        <v>7.7373920743710762</v>
      </c>
      <c r="N156" s="29">
        <f>'3.deposits individuals'!N156+'4.deposits legal entities'!N156</f>
        <v>224131.8</v>
      </c>
      <c r="O156" s="28">
        <f>('3.deposits individuals'!N156*'3.deposits individuals'!O156+'4.deposits legal entities'!N156*'4.deposits legal entities'!O156)/('3.deposits individuals'!N156+'4.deposits legal entities'!N156)</f>
        <v>7.8871694065723847</v>
      </c>
      <c r="P156" s="29">
        <f>'3.deposits individuals'!P156+'4.deposits legal entities'!P156</f>
        <v>331818.7</v>
      </c>
      <c r="Q156" s="28">
        <f>('3.deposits individuals'!P156*'3.deposits individuals'!Q156+'4.deposits legal entities'!P156*'4.deposits legal entities'!Q156)/('3.deposits individuals'!P156+'4.deposits legal entities'!P156)</f>
        <v>8.849570298479259</v>
      </c>
      <c r="R156" s="30">
        <f>'3.deposits individuals'!R156+'4.deposits legal entities'!R156</f>
        <v>18742.2</v>
      </c>
      <c r="S156" s="31">
        <f>('3.deposits individuals'!R156*'3.deposits individuals'!S156+'4.deposits legal entities'!R156*'4.deposits legal entities'!S156)/('3.deposits individuals'!R156+'4.deposits legal entities'!R156)</f>
        <v>7.6653856537653002</v>
      </c>
    </row>
    <row r="157" spans="1:19" ht="14.25" customHeight="1" x14ac:dyDescent="0.2">
      <c r="A157" s="26" t="s">
        <v>22</v>
      </c>
      <c r="B157" s="27">
        <f>'3.deposits individuals'!B157+'4.deposits legal entities'!B157</f>
        <v>6093891.8000000007</v>
      </c>
      <c r="C157" s="28">
        <f>('3.deposits individuals'!B157*'3.deposits individuals'!C157+'4.deposits legal entities'!B157*'4.deposits legal entities'!C157)/('3.deposits individuals'!B157+'4.deposits legal entities'!B157)</f>
        <v>1.2185974540932938</v>
      </c>
      <c r="D157" s="29">
        <f>'3.deposits individuals'!D157+'4.deposits legal entities'!D157</f>
        <v>4952379.3000000007</v>
      </c>
      <c r="E157" s="28">
        <f>('3.deposits individuals'!D157*'3.deposits individuals'!E157+'4.deposits legal entities'!D157*'4.deposits legal entities'!E157)/('3.deposits individuals'!D157+'4.deposits legal entities'!D157)</f>
        <v>0.22012660964801301</v>
      </c>
      <c r="F157" s="29">
        <f t="shared" si="4"/>
        <v>1141512.5</v>
      </c>
      <c r="G157" s="28">
        <f t="shared" si="5"/>
        <v>5.5503996390753487</v>
      </c>
      <c r="H157" s="29">
        <f>'3.deposits individuals'!H157+'4.deposits legal entities'!H157</f>
        <v>246482.60000000003</v>
      </c>
      <c r="I157" s="28">
        <f>('3.deposits individuals'!H157*'3.deposits individuals'!I157+'4.deposits legal entities'!H157*'4.deposits legal entities'!I157)/('3.deposits individuals'!H157+'4.deposits legal entities'!H157)</f>
        <v>4.1024423143864919</v>
      </c>
      <c r="J157" s="29">
        <f>'3.deposits individuals'!J157+'4.deposits legal entities'!J157</f>
        <v>196678</v>
      </c>
      <c r="K157" s="28">
        <f>('3.deposits individuals'!J157*'3.deposits individuals'!K157+'4.deposits legal entities'!J157*'4.deposits legal entities'!K157)/('3.deposits individuals'!J157+'4.deposits legal entities'!J157)</f>
        <v>2.6784274550280154</v>
      </c>
      <c r="L157" s="29">
        <f>'3.deposits individuals'!L157+'4.deposits legal entities'!L157</f>
        <v>327876.7</v>
      </c>
      <c r="M157" s="28">
        <f>('3.deposits individuals'!L157*'3.deposits individuals'!M157+'4.deposits legal entities'!L157*'4.deposits legal entities'!M157)/('3.deposits individuals'!L157+'4.deposits legal entities'!L157)</f>
        <v>3.2169741033748358</v>
      </c>
      <c r="N157" s="29">
        <f>'3.deposits individuals'!N157+'4.deposits legal entities'!N157</f>
        <v>220094.2</v>
      </c>
      <c r="O157" s="28">
        <f>('3.deposits individuals'!N157*'3.deposits individuals'!O157+'4.deposits legal entities'!N157*'4.deposits legal entities'!O157)/('3.deposits individuals'!N157+'4.deposits legal entities'!N157)</f>
        <v>9.2786091546256095</v>
      </c>
      <c r="P157" s="29">
        <f>'3.deposits individuals'!P157+'4.deposits legal entities'!P157</f>
        <v>132145.79999999999</v>
      </c>
      <c r="Q157" s="28">
        <f>('3.deposits individuals'!P157*'3.deposits individuals'!Q157+'4.deposits legal entities'!P157*'4.deposits legal entities'!Q157)/('3.deposits individuals'!P157+'4.deposits legal entities'!P157)</f>
        <v>12.224445173437218</v>
      </c>
      <c r="R157" s="30">
        <f>'3.deposits individuals'!R157+'4.deposits legal entities'!R157</f>
        <v>18235.2</v>
      </c>
      <c r="S157" s="31">
        <f>('3.deposits individuals'!R157*'3.deposits individuals'!S157+'4.deposits legal entities'!R157*'4.deposits legal entities'!S157)/('3.deposits individuals'!R157+'4.deposits legal entities'!R157)</f>
        <v>4.6906075063613226</v>
      </c>
    </row>
    <row r="158" spans="1:19" ht="14.25" customHeight="1" x14ac:dyDescent="0.2">
      <c r="A158" s="26" t="s">
        <v>23</v>
      </c>
      <c r="B158" s="27">
        <f>'3.deposits individuals'!B158+'4.deposits legal entities'!B158</f>
        <v>6656512.4000000004</v>
      </c>
      <c r="C158" s="28">
        <f>('3.deposits individuals'!B158*'3.deposits individuals'!C158+'4.deposits legal entities'!B158*'4.deposits legal entities'!C158)/('3.deposits individuals'!B158+'4.deposits legal entities'!B158)</f>
        <v>1.0612574077079764</v>
      </c>
      <c r="D158" s="29">
        <f>'3.deposits individuals'!D158+'4.deposits legal entities'!D158</f>
        <v>5513813.5</v>
      </c>
      <c r="E158" s="28">
        <f>('3.deposits individuals'!D158*'3.deposits individuals'!E158+'4.deposits legal entities'!D158*'4.deposits legal entities'!E158)/('3.deposits individuals'!D158+'4.deposits legal entities'!D158)</f>
        <v>0.17547877308508891</v>
      </c>
      <c r="F158" s="29">
        <f t="shared" si="4"/>
        <v>1142698.9000000001</v>
      </c>
      <c r="G158" s="28">
        <f t="shared" si="5"/>
        <v>5.3353651307444148</v>
      </c>
      <c r="H158" s="29">
        <f>'3.deposits individuals'!H158+'4.deposits legal entities'!H158</f>
        <v>400034.8</v>
      </c>
      <c r="I158" s="28">
        <f>('3.deposits individuals'!H158*'3.deposits individuals'!I158+'4.deposits legal entities'!H158*'4.deposits legal entities'!I158)/('3.deposits individuals'!H158+'4.deposits legal entities'!H158)</f>
        <v>1.8228597487018634</v>
      </c>
      <c r="J158" s="29">
        <f>'3.deposits individuals'!J158+'4.deposits legal entities'!J158</f>
        <v>128792</v>
      </c>
      <c r="K158" s="28">
        <f>('3.deposits individuals'!J158*'3.deposits individuals'!K158+'4.deposits legal entities'!J158*'4.deposits legal entities'!K158)/('3.deposits individuals'!J158+'4.deposits legal entities'!J158)</f>
        <v>4.7072232592086465</v>
      </c>
      <c r="L158" s="29">
        <f>'3.deposits individuals'!L158+'4.deposits legal entities'!L158</f>
        <v>245478.39999999999</v>
      </c>
      <c r="M158" s="28">
        <f>('3.deposits individuals'!L158*'3.deposits individuals'!M158+'4.deposits legal entities'!L158*'4.deposits legal entities'!M158)/('3.deposits individuals'!L158+'4.deposits legal entities'!L158)</f>
        <v>4.1900529415215342</v>
      </c>
      <c r="N158" s="29">
        <f>'3.deposits individuals'!N158+'4.deposits legal entities'!N158</f>
        <v>201405.7</v>
      </c>
      <c r="O158" s="28">
        <f>('3.deposits individuals'!N158*'3.deposits individuals'!O158+'4.deposits legal entities'!N158*'4.deposits legal entities'!O158)/('3.deposits individuals'!N158+'4.deposits legal entities'!N158)</f>
        <v>9.8094692106529244</v>
      </c>
      <c r="P158" s="29">
        <f>'3.deposits individuals'!P158+'4.deposits legal entities'!P158</f>
        <v>152343.80000000002</v>
      </c>
      <c r="Q158" s="28">
        <f>('3.deposits individuals'!P158*'3.deposits individuals'!Q158+'4.deposits legal entities'!P158*'4.deposits legal entities'!Q158)/('3.deposits individuals'!P158+'4.deposits legal entities'!P158)</f>
        <v>11.428301886916303</v>
      </c>
      <c r="R158" s="30">
        <f>'3.deposits individuals'!R158+'4.deposits legal entities'!R158</f>
        <v>14644.2</v>
      </c>
      <c r="S158" s="31">
        <f>('3.deposits individuals'!R158*'3.deposits individuals'!S158+'4.deposits legal entities'!R158*'4.deposits legal entities'!S158)/('3.deposits individuals'!R158+'4.deposits legal entities'!R158)</f>
        <v>1.0908339820543287</v>
      </c>
    </row>
    <row r="159" spans="1:19" ht="14.25" customHeight="1" x14ac:dyDescent="0.2">
      <c r="A159" s="26" t="s">
        <v>24</v>
      </c>
      <c r="B159" s="27">
        <f>'3.deposits individuals'!B159+'4.deposits legal entities'!B159</f>
        <v>8006065.2000000011</v>
      </c>
      <c r="C159" s="28">
        <f>('3.deposits individuals'!B159*'3.deposits individuals'!C159+'4.deposits legal entities'!B159*'4.deposits legal entities'!C159)/('3.deposits individuals'!B159+'4.deposits legal entities'!B159)</f>
        <v>0.98212324301330922</v>
      </c>
      <c r="D159" s="29">
        <f>'3.deposits individuals'!D159+'4.deposits legal entities'!D159</f>
        <v>6773703.1000000006</v>
      </c>
      <c r="E159" s="28">
        <f>('3.deposits individuals'!D159*'3.deposits individuals'!E159+'4.deposits legal entities'!D159*'4.deposits legal entities'!E159)/('3.deposits individuals'!D159+'4.deposits legal entities'!D159)</f>
        <v>0.12866169481210354</v>
      </c>
      <c r="F159" s="29">
        <f t="shared" si="4"/>
        <v>1232362.1000000001</v>
      </c>
      <c r="G159" s="28">
        <f t="shared" si="5"/>
        <v>5.673191829739002</v>
      </c>
      <c r="H159" s="29">
        <f>'3.deposits individuals'!H159+'4.deposits legal entities'!H159</f>
        <v>385783.7</v>
      </c>
      <c r="I159" s="28">
        <f>('3.deposits individuals'!H159*'3.deposits individuals'!I159+'4.deposits legal entities'!H159*'4.deposits legal entities'!I159)/('3.deposits individuals'!H159+'4.deposits legal entities'!H159)</f>
        <v>2.3744480443315772</v>
      </c>
      <c r="J159" s="29">
        <f>'3.deposits individuals'!J159+'4.deposits legal entities'!J159</f>
        <v>102464.5</v>
      </c>
      <c r="K159" s="28">
        <f>('3.deposits individuals'!J159*'3.deposits individuals'!K159+'4.deposits legal entities'!J159*'4.deposits legal entities'!K159)/('3.deposits individuals'!J159+'4.deposits legal entities'!J159)</f>
        <v>4.523856047704327</v>
      </c>
      <c r="L159" s="29">
        <f>'3.deposits individuals'!L159+'4.deposits legal entities'!L159</f>
        <v>211979.59999999998</v>
      </c>
      <c r="M159" s="28">
        <f>('3.deposits individuals'!L159*'3.deposits individuals'!M159+'4.deposits legal entities'!L159*'4.deposits legal entities'!M159)/('3.deposits individuals'!L159+'4.deposits legal entities'!L159)</f>
        <v>5.1291843507582797</v>
      </c>
      <c r="N159" s="29">
        <f>'3.deposits individuals'!N159+'4.deposits legal entities'!N159</f>
        <v>138002.70000000001</v>
      </c>
      <c r="O159" s="28">
        <f>('3.deposits individuals'!N159*'3.deposits individuals'!O159+'4.deposits legal entities'!N159*'4.deposits legal entities'!O159)/('3.deposits individuals'!N159+'4.deposits legal entities'!N159)</f>
        <v>10.361860463599625</v>
      </c>
      <c r="P159" s="29">
        <f>'3.deposits individuals'!P159+'4.deposits legal entities'!P159</f>
        <v>377002.1</v>
      </c>
      <c r="Q159" s="28">
        <f>('3.deposits individuals'!P159*'3.deposits individuals'!Q159+'4.deposits legal entities'!P159*'4.deposits legal entities'!Q159)/('3.deposits individuals'!P159+'4.deposits legal entities'!P159)</f>
        <v>8.0912607462929245</v>
      </c>
      <c r="R159" s="30">
        <f>'3.deposits individuals'!R159+'4.deposits legal entities'!R159</f>
        <v>17129.5</v>
      </c>
      <c r="S159" s="31">
        <f>('3.deposits individuals'!R159*'3.deposits individuals'!S159+'4.deposits legal entities'!R159*'4.deposits legal entities'!S159)/('3.deposits individuals'!R159+'4.deposits legal entities'!R159)</f>
        <v>2.5802934119501439</v>
      </c>
    </row>
    <row r="160" spans="1:19" ht="14.25" customHeight="1" x14ac:dyDescent="0.2">
      <c r="A160" s="26" t="s">
        <v>25</v>
      </c>
      <c r="B160" s="27">
        <f>'3.deposits individuals'!B160+'4.deposits legal entities'!B160</f>
        <v>7696257.4999999991</v>
      </c>
      <c r="C160" s="28">
        <f>('3.deposits individuals'!B160*'3.deposits individuals'!C160+'4.deposits legal entities'!B160*'4.deposits legal entities'!C160)/('3.deposits individuals'!B160+'4.deposits legal entities'!B160)</f>
        <v>1.5597655191500546</v>
      </c>
      <c r="D160" s="29">
        <f>'3.deposits individuals'!D160+'4.deposits legal entities'!D160</f>
        <v>6152049.3999999994</v>
      </c>
      <c r="E160" s="28">
        <f>('3.deposits individuals'!D160*'3.deposits individuals'!E160+'4.deposits legal entities'!D160*'4.deposits legal entities'!E160)/('3.deposits individuals'!D160+'4.deposits legal entities'!D160)</f>
        <v>0.11478176378102557</v>
      </c>
      <c r="F160" s="29">
        <f t="shared" si="4"/>
        <v>1544208.1</v>
      </c>
      <c r="G160" s="28">
        <f t="shared" si="5"/>
        <v>7.3165099924032262</v>
      </c>
      <c r="H160" s="29">
        <f>'3.deposits individuals'!H160+'4.deposits legal entities'!H160</f>
        <v>275570.10000000003</v>
      </c>
      <c r="I160" s="28">
        <f>('3.deposits individuals'!H160*'3.deposits individuals'!I160+'4.deposits legal entities'!H160*'4.deposits legal entities'!I160)/('3.deposits individuals'!H160+'4.deposits legal entities'!H160)</f>
        <v>1.5228667224782371</v>
      </c>
      <c r="J160" s="29">
        <f>'3.deposits individuals'!J160+'4.deposits legal entities'!J160</f>
        <v>296812</v>
      </c>
      <c r="K160" s="28">
        <f>('3.deposits individuals'!J160*'3.deposits individuals'!K160+'4.deposits legal entities'!J160*'4.deposits legal entities'!K160)/('3.deposits individuals'!J160+'4.deposits legal entities'!J160)</f>
        <v>10.436666768863793</v>
      </c>
      <c r="L160" s="29">
        <f>'3.deposits individuals'!L160+'4.deposits legal entities'!L160</f>
        <v>381819.2</v>
      </c>
      <c r="M160" s="28">
        <f>('3.deposits individuals'!L160*'3.deposits individuals'!M160+'4.deposits legal entities'!L160*'4.deposits legal entities'!M160)/('3.deposits individuals'!L160+'4.deposits legal entities'!L160)</f>
        <v>7.2136658371291951</v>
      </c>
      <c r="N160" s="29">
        <f>'3.deposits individuals'!N160+'4.deposits legal entities'!N160</f>
        <v>383603.80000000005</v>
      </c>
      <c r="O160" s="28">
        <f>('3.deposits individuals'!N160*'3.deposits individuals'!O160+'4.deposits legal entities'!N160*'4.deposits legal entities'!O160)/('3.deposits individuals'!N160+'4.deposits legal entities'!N160)</f>
        <v>7.889268852394058</v>
      </c>
      <c r="P160" s="29">
        <f>'3.deposits individuals'!P160+'4.deposits legal entities'!P160</f>
        <v>196687.19999999998</v>
      </c>
      <c r="Q160" s="28">
        <f>('3.deposits individuals'!P160*'3.deposits individuals'!Q160+'4.deposits legal entities'!P160*'4.deposits legal entities'!Q160)/('3.deposits individuals'!P160+'4.deposits legal entities'!P160)</f>
        <v>10.044374977121032</v>
      </c>
      <c r="R160" s="30">
        <f>'3.deposits individuals'!R160+'4.deposits legal entities'!R160</f>
        <v>9715.7999999999993</v>
      </c>
      <c r="S160" s="31">
        <f>('3.deposits individuals'!R160*'3.deposits individuals'!S160+'4.deposits legal entities'!R160*'4.deposits legal entities'!S160)/('3.deposits individuals'!R160+'4.deposits legal entities'!R160)</f>
        <v>2.5278311616130429</v>
      </c>
    </row>
    <row r="161" spans="1:19" ht="14.25" customHeight="1" x14ac:dyDescent="0.2">
      <c r="A161" s="26" t="s">
        <v>26</v>
      </c>
      <c r="B161" s="27">
        <f>'3.deposits individuals'!B161+'4.deposits legal entities'!B161</f>
        <v>7828918.2000000002</v>
      </c>
      <c r="C161" s="28">
        <f>('3.deposits individuals'!B161*'3.deposits individuals'!C161+'4.deposits legal entities'!B161*'4.deposits legal entities'!C161)/('3.deposits individuals'!B161+'4.deposits legal entities'!B161)</f>
        <v>1.5171105503439799</v>
      </c>
      <c r="D161" s="29">
        <f>'3.deposits individuals'!D161+'4.deposits legal entities'!D161</f>
        <v>6096772.2999999998</v>
      </c>
      <c r="E161" s="28">
        <f>('3.deposits individuals'!D161*'3.deposits individuals'!E161+'4.deposits legal entities'!D161*'4.deposits legal entities'!E161)/('3.deposits individuals'!D161+'4.deposits legal entities'!D161)</f>
        <v>0.1148639034788949</v>
      </c>
      <c r="F161" s="29">
        <f t="shared" si="4"/>
        <v>1732145.9</v>
      </c>
      <c r="G161" s="28">
        <f t="shared" si="5"/>
        <v>6.4527100944556697</v>
      </c>
      <c r="H161" s="29">
        <f>'3.deposits individuals'!H161+'4.deposits legal entities'!H161</f>
        <v>468595.99999999994</v>
      </c>
      <c r="I161" s="28">
        <f>('3.deposits individuals'!H161*'3.deposits individuals'!I161+'4.deposits legal entities'!H161*'4.deposits legal entities'!I161)/('3.deposits individuals'!H161+'4.deposits legal entities'!H161)</f>
        <v>2.7485128447532632</v>
      </c>
      <c r="J161" s="29">
        <f>'3.deposits individuals'!J161+'4.deposits legal entities'!J161</f>
        <v>162071</v>
      </c>
      <c r="K161" s="28">
        <f>('3.deposits individuals'!J161*'3.deposits individuals'!K161+'4.deposits legal entities'!J161*'4.deposits legal entities'!K161)/('3.deposits individuals'!J161+'4.deposits legal entities'!J161)</f>
        <v>4.1498616717364625</v>
      </c>
      <c r="L161" s="29">
        <f>'3.deposits individuals'!L161+'4.deposits legal entities'!L161</f>
        <v>350583.4</v>
      </c>
      <c r="M161" s="28">
        <f>('3.deposits individuals'!L161*'3.deposits individuals'!M161+'4.deposits legal entities'!L161*'4.deposits legal entities'!M161)/('3.deposits individuals'!L161+'4.deposits legal entities'!L161)</f>
        <v>8.464864494439837</v>
      </c>
      <c r="N161" s="29">
        <f>'3.deposits individuals'!N161+'4.deposits legal entities'!N161</f>
        <v>258117</v>
      </c>
      <c r="O161" s="28">
        <f>('3.deposits individuals'!N161*'3.deposits individuals'!O161+'4.deposits legal entities'!N161*'4.deposits legal entities'!O161)/('3.deposits individuals'!N161+'4.deposits legal entities'!N161)</f>
        <v>8.309889065811241</v>
      </c>
      <c r="P161" s="29">
        <f>'3.deposits individuals'!P161+'4.deposits legal entities'!P161</f>
        <v>484996.2</v>
      </c>
      <c r="Q161" s="28">
        <f>('3.deposits individuals'!P161*'3.deposits individuals'!Q161+'4.deposits legal entities'!P161*'4.deposits legal entities'!Q161)/('3.deposits individuals'!P161+'4.deposits legal entities'!P161)</f>
        <v>8.4328601234401432</v>
      </c>
      <c r="R161" s="30">
        <f>'3.deposits individuals'!R161+'4.deposits legal entities'!R161</f>
        <v>7782.2999999999993</v>
      </c>
      <c r="S161" s="31">
        <f>('3.deposits individuals'!R161*'3.deposits individuals'!S161+'4.deposits legal entities'!R161*'4.deposits legal entities'!S161)/('3.deposits individuals'!R161+'4.deposits legal entities'!R161)</f>
        <v>1.8055397504593758</v>
      </c>
    </row>
    <row r="162" spans="1:19" ht="14.25" customHeight="1" x14ac:dyDescent="0.2">
      <c r="A162" s="26" t="s">
        <v>27</v>
      </c>
      <c r="B162" s="27">
        <f>'3.deposits individuals'!B162+'4.deposits legal entities'!B162</f>
        <v>7043208.2999999998</v>
      </c>
      <c r="C162" s="28">
        <f>('3.deposits individuals'!B162*'3.deposits individuals'!C162+'4.deposits legal entities'!B162*'4.deposits legal entities'!C162)/('3.deposits individuals'!B162+'4.deposits legal entities'!B162)</f>
        <v>1.7088071492930286</v>
      </c>
      <c r="D162" s="29">
        <f>'3.deposits individuals'!D162+'4.deposits legal entities'!D162</f>
        <v>5474799</v>
      </c>
      <c r="E162" s="28">
        <f>('3.deposits individuals'!D162*'3.deposits individuals'!E162+'4.deposits legal entities'!D162*'4.deposits legal entities'!E162)/('3.deposits individuals'!D162+'4.deposits legal entities'!D162)</f>
        <v>0.12505578962807584</v>
      </c>
      <c r="F162" s="29">
        <f t="shared" si="4"/>
        <v>1568409.3</v>
      </c>
      <c r="G162" s="28">
        <f t="shared" si="5"/>
        <v>7.2371602138548896</v>
      </c>
      <c r="H162" s="29">
        <f>'3.deposits individuals'!H162+'4.deposits legal entities'!H162</f>
        <v>430485.9</v>
      </c>
      <c r="I162" s="28">
        <f>('3.deposits individuals'!H162*'3.deposits individuals'!I162+'4.deposits legal entities'!H162*'4.deposits legal entities'!I162)/('3.deposits individuals'!H162+'4.deposits legal entities'!H162)</f>
        <v>3.0988630986520111</v>
      </c>
      <c r="J162" s="29">
        <f>'3.deposits individuals'!J162+'4.deposits legal entities'!J162</f>
        <v>207680.6</v>
      </c>
      <c r="K162" s="28">
        <f>('3.deposits individuals'!J162*'3.deposits individuals'!K162+'4.deposits legal entities'!J162*'4.deposits legal entities'!K162)/('3.deposits individuals'!J162+'4.deposits legal entities'!J162)</f>
        <v>4.5412568964072708</v>
      </c>
      <c r="L162" s="29">
        <f>'3.deposits individuals'!L162+'4.deposits legal entities'!L162</f>
        <v>189485.8</v>
      </c>
      <c r="M162" s="28">
        <f>('3.deposits individuals'!L162*'3.deposits individuals'!M162+'4.deposits legal entities'!L162*'4.deposits legal entities'!M162)/('3.deposits individuals'!L162+'4.deposits legal entities'!L162)</f>
        <v>8.3463734696742478</v>
      </c>
      <c r="N162" s="29">
        <f>'3.deposits individuals'!N162+'4.deposits legal entities'!N162</f>
        <v>410585.59999999998</v>
      </c>
      <c r="O162" s="28">
        <f>('3.deposits individuals'!N162*'3.deposits individuals'!O162+'4.deposits legal entities'!N162*'4.deposits legal entities'!O162)/('3.deposits individuals'!N162+'4.deposits legal entities'!N162)</f>
        <v>8.9403177437299313</v>
      </c>
      <c r="P162" s="29">
        <f>'3.deposits individuals'!P162+'4.deposits legal entities'!P162</f>
        <v>320669.59999999998</v>
      </c>
      <c r="Q162" s="28">
        <f>('3.deposits individuals'!P162*'3.deposits individuals'!Q162+'4.deposits legal entities'!P162*'4.deposits legal entities'!Q162)/('3.deposits individuals'!P162+'4.deposits legal entities'!P162)</f>
        <v>11.840836275094361</v>
      </c>
      <c r="R162" s="29">
        <f>'3.deposits individuals'!R162+'4.deposits legal entities'!R162</f>
        <v>9501.8000000000011</v>
      </c>
      <c r="S162" s="28">
        <f>('3.deposits individuals'!R162*'3.deposits individuals'!S162+'4.deposits legal entities'!R162*'4.deposits legal entities'!S162)/('3.deposits individuals'!R162+'4.deposits legal entities'!R162)</f>
        <v>2.567971016018018</v>
      </c>
    </row>
    <row r="163" spans="1:19" ht="14.25" customHeight="1" x14ac:dyDescent="0.2">
      <c r="A163" s="26" t="s">
        <v>28</v>
      </c>
      <c r="B163" s="27">
        <f>'3.deposits individuals'!B163+'4.deposits legal entities'!B163</f>
        <v>7312020.5999999996</v>
      </c>
      <c r="C163" s="28">
        <f>('3.deposits individuals'!B163*'3.deposits individuals'!C163+'4.deposits legal entities'!B163*'4.deposits legal entities'!C163)/('3.deposits individuals'!B163+'4.deposits legal entities'!B163)</f>
        <v>1.755266148593728</v>
      </c>
      <c r="D163" s="29">
        <f>'3.deposits individuals'!D163+'4.deposits legal entities'!D163</f>
        <v>4930610.4000000004</v>
      </c>
      <c r="E163" s="28">
        <f>('3.deposits individuals'!D163*'3.deposits individuals'!E163+'4.deposits legal entities'!D163*'4.deposits legal entities'!E163)/('3.deposits individuals'!D163+'4.deposits legal entities'!D163)</f>
        <v>0.11533799162067238</v>
      </c>
      <c r="F163" s="29">
        <f t="shared" si="4"/>
        <v>2381410.1999999997</v>
      </c>
      <c r="G163" s="28">
        <f t="shared" si="5"/>
        <v>5.1506689338947158</v>
      </c>
      <c r="H163" s="29">
        <f>'3.deposits individuals'!H163+'4.deposits legal entities'!H163</f>
        <v>1119434.2</v>
      </c>
      <c r="I163" s="28">
        <f>('3.deposits individuals'!H163*'3.deposits individuals'!I163+'4.deposits legal entities'!H163*'4.deposits legal entities'!I163)/('3.deposits individuals'!H163+'4.deposits legal entities'!H163)</f>
        <v>1.9532361321460432</v>
      </c>
      <c r="J163" s="29">
        <f>'3.deposits individuals'!J163+'4.deposits legal entities'!J163</f>
        <v>214914.5</v>
      </c>
      <c r="K163" s="28">
        <f>('3.deposits individuals'!J163*'3.deposits individuals'!K163+'4.deposits legal entities'!J163*'4.deposits legal entities'!K163)/('3.deposits individuals'!J163+'4.deposits legal entities'!J163)</f>
        <v>4.8862133546131137</v>
      </c>
      <c r="L163" s="29">
        <f>'3.deposits individuals'!L163+'4.deposits legal entities'!L163</f>
        <v>123526.9</v>
      </c>
      <c r="M163" s="28">
        <f>('3.deposits individuals'!L163*'3.deposits individuals'!M163+'4.deposits legal entities'!L163*'4.deposits legal entities'!M163)/('3.deposits individuals'!L163+'4.deposits legal entities'!L163)</f>
        <v>8.0134323940777286</v>
      </c>
      <c r="N163" s="29">
        <f>'3.deposits individuals'!N163+'4.deposits legal entities'!N163</f>
        <v>600018.5</v>
      </c>
      <c r="O163" s="28">
        <f>('3.deposits individuals'!N163*'3.deposits individuals'!O163+'4.deposits legal entities'!N163*'4.deposits legal entities'!O163)/('3.deposits individuals'!N163+'4.deposits legal entities'!N163)</f>
        <v>8.6352588495188058</v>
      </c>
      <c r="P163" s="29">
        <f>'3.deposits individuals'!P163+'4.deposits legal entities'!P163</f>
        <v>315804.3</v>
      </c>
      <c r="Q163" s="28">
        <f>('3.deposits individuals'!P163*'3.deposits individuals'!Q163+'4.deposits legal entities'!P163*'4.deposits legal entities'!Q163)/('3.deposits individuals'!P163+'4.deposits legal entities'!P163)</f>
        <v>9.0040035711989983</v>
      </c>
      <c r="R163" s="30">
        <f>'3.deposits individuals'!R163+'4.deposits legal entities'!R163</f>
        <v>7711.8</v>
      </c>
      <c r="S163" s="31">
        <f>('3.deposits individuals'!R163*'3.deposits individuals'!S163+'4.deposits legal entities'!R163*'4.deposits legal entities'!S163)/('3.deposits individuals'!R163+'4.deposits legal entities'!R163)</f>
        <v>1.8835472911641897</v>
      </c>
    </row>
    <row r="164" spans="1:19" ht="14.25" customHeight="1" thickBot="1" x14ac:dyDescent="0.25">
      <c r="A164" s="32" t="s">
        <v>29</v>
      </c>
      <c r="B164" s="33">
        <f>'3.deposits individuals'!B164+'4.deposits legal entities'!B164</f>
        <v>7978802.3999999994</v>
      </c>
      <c r="C164" s="34">
        <f>('3.deposits individuals'!B164*'3.deposits individuals'!C164+'4.deposits legal entities'!B164*'4.deposits legal entities'!C164)/('3.deposits individuals'!B164+'4.deposits legal entities'!B164)</f>
        <v>2.0182853684908904</v>
      </c>
      <c r="D164" s="35">
        <f>'3.deposits individuals'!D164+'4.deposits legal entities'!D164</f>
        <v>5634050.5999999996</v>
      </c>
      <c r="E164" s="34">
        <f>('3.deposits individuals'!D164*'3.deposits individuals'!E164+'4.deposits legal entities'!D164*'4.deposits legal entities'!E164)/('3.deposits individuals'!D164+'4.deposits legal entities'!D164)</f>
        <v>0.22228995138950303</v>
      </c>
      <c r="F164" s="35">
        <f t="shared" si="4"/>
        <v>2344751.7999999998</v>
      </c>
      <c r="G164" s="34">
        <f t="shared" si="5"/>
        <v>6.333765180604618</v>
      </c>
      <c r="H164" s="35">
        <f>'3.deposits individuals'!H164+'4.deposits legal entities'!H164</f>
        <v>835210.9</v>
      </c>
      <c r="I164" s="34">
        <f>('3.deposits individuals'!H164*'3.deposits individuals'!I164+'4.deposits legal entities'!H164*'4.deposits legal entities'!I164)/('3.deposits individuals'!H164+'4.deposits legal entities'!H164)</f>
        <v>1.6591622702720958</v>
      </c>
      <c r="J164" s="35">
        <f>'3.deposits individuals'!J164+'4.deposits legal entities'!J164</f>
        <v>214240.40000000002</v>
      </c>
      <c r="K164" s="34">
        <f>('3.deposits individuals'!J164*'3.deposits individuals'!K164+'4.deposits legal entities'!J164*'4.deposits legal entities'!K164)/('3.deposits individuals'!J164+'4.deposits legal entities'!J164)</f>
        <v>3.7889855741494136</v>
      </c>
      <c r="L164" s="35">
        <f>'3.deposits individuals'!L164+'4.deposits legal entities'!L164</f>
        <v>531223.6</v>
      </c>
      <c r="M164" s="34">
        <f>('3.deposits individuals'!L164*'3.deposits individuals'!M164+'4.deposits legal entities'!L164*'4.deposits legal entities'!M164)/('3.deposits individuals'!L164+'4.deposits legal entities'!L164)</f>
        <v>7.6853175197788657</v>
      </c>
      <c r="N164" s="35">
        <f>'3.deposits individuals'!N164+'4.deposits legal entities'!N164</f>
        <v>304281.5</v>
      </c>
      <c r="O164" s="34">
        <f>('3.deposits individuals'!N164*'3.deposits individuals'!O164+'4.deposits legal entities'!N164*'4.deposits legal entities'!O164)/('3.deposits individuals'!N164+'4.deposits legal entities'!N164)</f>
        <v>9.8629467680420913</v>
      </c>
      <c r="P164" s="35">
        <f>'3.deposits individuals'!P164+'4.deposits legal entities'!P164</f>
        <v>451899.3</v>
      </c>
      <c r="Q164" s="34">
        <f>('3.deposits individuals'!P164*'3.deposits individuals'!Q164+'4.deposits legal entities'!P164*'4.deposits legal entities'!Q164)/('3.deposits individuals'!P164+'4.deposits legal entities'!P164)</f>
        <v>12.285085798982209</v>
      </c>
      <c r="R164" s="35">
        <f>'3.deposits individuals'!R164+'4.deposits legal entities'!R164</f>
        <v>7896.1</v>
      </c>
      <c r="S164" s="34">
        <f>('3.deposits individuals'!R164*'3.deposits individuals'!S164+'4.deposits legal entities'!R164*'4.deposits legal entities'!S164)/('3.deposits individuals'!R164+'4.deposits legal entities'!R164)</f>
        <v>2.3109079165664062</v>
      </c>
    </row>
    <row r="165" spans="1:19" ht="14.25" customHeight="1" x14ac:dyDescent="0.2">
      <c r="A165" s="26" t="s">
        <v>42</v>
      </c>
      <c r="B165" s="27">
        <f>'3.deposits individuals'!B165+'4.deposits legal entities'!B165</f>
        <v>6303179.0999999996</v>
      </c>
      <c r="C165" s="28">
        <f>('3.deposits individuals'!B165*'3.deposits individuals'!C165+'4.deposits legal entities'!B165*'4.deposits legal entities'!C165)/('3.deposits individuals'!B165+'4.deposits legal entities'!B165)</f>
        <v>2.0091508849875455</v>
      </c>
      <c r="D165" s="29">
        <f>'3.deposits individuals'!D165+'4.deposits legal entities'!D165</f>
        <v>4692812.0999999996</v>
      </c>
      <c r="E165" s="28">
        <f>('3.deposits individuals'!D165*'3.deposits individuals'!E165+'4.deposits legal entities'!D165*'4.deposits legal entities'!E165)/('3.deposits individuals'!D165+'4.deposits legal entities'!D165)</f>
        <v>0.13644150870647476</v>
      </c>
      <c r="F165" s="29">
        <f t="shared" si="4"/>
        <v>1610367</v>
      </c>
      <c r="G165" s="28">
        <f t="shared" si="5"/>
        <v>7.4664616848209135</v>
      </c>
      <c r="H165" s="29">
        <f>'3.deposits individuals'!H165+'4.deposits legal entities'!H165</f>
        <v>334203.90000000002</v>
      </c>
      <c r="I165" s="28">
        <f>('3.deposits individuals'!H165*'3.deposits individuals'!I165+'4.deposits legal entities'!H165*'4.deposits legal entities'!I165)/('3.deposits individuals'!H165+'4.deposits legal entities'!H165)</f>
        <v>2.1526283834509408</v>
      </c>
      <c r="J165" s="29">
        <f>'3.deposits individuals'!J165+'4.deposits legal entities'!J165</f>
        <v>268080.3</v>
      </c>
      <c r="K165" s="28">
        <f>('3.deposits individuals'!J165*'3.deposits individuals'!K165+'4.deposits legal entities'!J165*'4.deposits legal entities'!K165)/('3.deposits individuals'!J165+'4.deposits legal entities'!J165)</f>
        <v>5.1921926974865373</v>
      </c>
      <c r="L165" s="29">
        <f>'3.deposits individuals'!L165+'4.deposits legal entities'!L165</f>
        <v>181141.1</v>
      </c>
      <c r="M165" s="28">
        <f>('3.deposits individuals'!L165*'3.deposits individuals'!M165+'4.deposits legal entities'!L165*'4.deposits legal entities'!M165)/('3.deposits individuals'!L165+'4.deposits legal entities'!L165)</f>
        <v>7.9603122372559278</v>
      </c>
      <c r="N165" s="29">
        <f>'3.deposits individuals'!N165+'4.deposits legal entities'!N165</f>
        <v>501960.30000000005</v>
      </c>
      <c r="O165" s="28">
        <f>('3.deposits individuals'!N165*'3.deposits individuals'!O165+'4.deposits legal entities'!N165*'4.deposits legal entities'!O165)/('3.deposits individuals'!N165+'4.deposits legal entities'!N165)</f>
        <v>8.9467042373669781</v>
      </c>
      <c r="P165" s="29">
        <f>'3.deposits individuals'!P165+'4.deposits legal entities'!P165</f>
        <v>299311.40000000002</v>
      </c>
      <c r="Q165" s="28">
        <f>('3.deposits individuals'!P165*'3.deposits individuals'!Q165+'4.deposits legal entities'!P165*'4.deposits legal entities'!Q165)/('3.deposits individuals'!P165+'4.deposits legal entities'!P165)</f>
        <v>13.194318088118262</v>
      </c>
      <c r="R165" s="30">
        <f>'3.deposits individuals'!R165+'4.deposits legal entities'!R165</f>
        <v>25670</v>
      </c>
      <c r="S165" s="31">
        <f>('3.deposits individuals'!R165*'3.deposits individuals'!S165+'4.deposits legal entities'!R165*'4.deposits legal entities'!S165)/('3.deposits individuals'!R165+'4.deposits legal entities'!R165)</f>
        <v>1.1827911959485782</v>
      </c>
    </row>
    <row r="166" spans="1:19" ht="14.25" customHeight="1" x14ac:dyDescent="0.2">
      <c r="A166" s="26" t="s">
        <v>19</v>
      </c>
      <c r="B166" s="27">
        <f>'3.deposits individuals'!B166+'4.deposits legal entities'!B166</f>
        <v>6096858.8000000007</v>
      </c>
      <c r="C166" s="28">
        <f>('3.deposits individuals'!B166*'3.deposits individuals'!C166+'4.deposits legal entities'!B166*'4.deposits legal entities'!C166)/('3.deposits individuals'!B166+'4.deposits legal entities'!B166)</f>
        <v>1.3126743035282364</v>
      </c>
      <c r="D166" s="29">
        <f>'3.deposits individuals'!D166+'4.deposits legal entities'!D166</f>
        <v>5184428.8</v>
      </c>
      <c r="E166" s="28">
        <f>('3.deposits individuals'!D166*'3.deposits individuals'!E166+'4.deposits legal entities'!D166*'4.deposits legal entities'!E166)/('3.deposits individuals'!D166+'4.deposits legal entities'!D166)</f>
        <v>0.13903721679040132</v>
      </c>
      <c r="F166" s="29">
        <f t="shared" si="4"/>
        <v>912430</v>
      </c>
      <c r="G166" s="28">
        <f t="shared" si="5"/>
        <v>7.9812822112381223</v>
      </c>
      <c r="H166" s="29">
        <f>'3.deposits individuals'!H166+'4.deposits legal entities'!H166</f>
        <v>171601.30000000002</v>
      </c>
      <c r="I166" s="28">
        <f>('3.deposits individuals'!H166*'3.deposits individuals'!I166+'4.deposits legal entities'!H166*'4.deposits legal entities'!I166)/('3.deposits individuals'!H166+'4.deposits legal entities'!H166)</f>
        <v>1.9388608711006272</v>
      </c>
      <c r="J166" s="29">
        <f>'3.deposits individuals'!J166+'4.deposits legal entities'!J166</f>
        <v>164179.70000000001</v>
      </c>
      <c r="K166" s="28">
        <f>('3.deposits individuals'!J166*'3.deposits individuals'!K166+'4.deposits legal entities'!J166*'4.deposits legal entities'!K166)/('3.deposits individuals'!J166+'4.deposits legal entities'!J166)</f>
        <v>5.2206888549558812</v>
      </c>
      <c r="L166" s="29">
        <f>'3.deposits individuals'!L166+'4.deposits legal entities'!L166</f>
        <v>210698.3</v>
      </c>
      <c r="M166" s="28">
        <f>('3.deposits individuals'!L166*'3.deposits individuals'!M166+'4.deposits legal entities'!L166*'4.deposits legal entities'!M166)/('3.deposits individuals'!L166+'4.deposits legal entities'!L166)</f>
        <v>7.7636543579136612</v>
      </c>
      <c r="N166" s="29">
        <f>'3.deposits individuals'!N166+'4.deposits legal entities'!N166</f>
        <v>141129.60000000001</v>
      </c>
      <c r="O166" s="28">
        <f>('3.deposits individuals'!N166*'3.deposits individuals'!O166+'4.deposits legal entities'!N166*'4.deposits legal entities'!O166)/('3.deposits individuals'!N166+'4.deposits legal entities'!N166)</f>
        <v>12.041832074915536</v>
      </c>
      <c r="P166" s="29">
        <f>'3.deposits individuals'!P166+'4.deposits legal entities'!P166</f>
        <v>223349.3</v>
      </c>
      <c r="Q166" s="28">
        <f>('3.deposits individuals'!P166*'3.deposits individuals'!Q166+'4.deposits legal entities'!P166*'4.deposits legal entities'!Q166)/('3.deposits individuals'!P166+'4.deposits legal entities'!P166)</f>
        <v>12.331541970357643</v>
      </c>
      <c r="R166" s="30">
        <f>'3.deposits individuals'!R166+'4.deposits legal entities'!R166</f>
        <v>1471.8</v>
      </c>
      <c r="S166" s="31">
        <f>('3.deposits individuals'!R166*'3.deposits individuals'!S166+'4.deposits legal entities'!R166*'4.deposits legal entities'!S166)/('3.deposits individuals'!R166+'4.deposits legal entities'!R166)</f>
        <v>2.0588164152738146</v>
      </c>
    </row>
    <row r="167" spans="1:19" ht="14.25" customHeight="1" x14ac:dyDescent="0.2">
      <c r="A167" s="26" t="s">
        <v>20</v>
      </c>
      <c r="B167" s="27">
        <f>'3.deposits individuals'!B167+'4.deposits legal entities'!B167</f>
        <v>7787397.0999999996</v>
      </c>
      <c r="C167" s="28">
        <f>('3.deposits individuals'!B167*'3.deposits individuals'!C167+'4.deposits legal entities'!B167*'4.deposits legal entities'!C167)/('3.deposits individuals'!B167+'4.deposits legal entities'!B167)</f>
        <v>2.5966690583943639</v>
      </c>
      <c r="D167" s="29">
        <f>'3.deposits individuals'!D167+'4.deposits legal entities'!D167</f>
        <v>5254620.3</v>
      </c>
      <c r="E167" s="28">
        <f>('3.deposits individuals'!D167*'3.deposits individuals'!E167+'4.deposits legal entities'!D167*'4.deposits legal entities'!E167)/('3.deposits individuals'!D167+'4.deposits legal entities'!D167)</f>
        <v>0.15824983871812778</v>
      </c>
      <c r="F167" s="29">
        <f t="shared" si="4"/>
        <v>2532776.7999999993</v>
      </c>
      <c r="G167" s="28">
        <f t="shared" si="5"/>
        <v>7.6555305939315321</v>
      </c>
      <c r="H167" s="29">
        <f>'3.deposits individuals'!H167+'4.deposits legal entities'!H167</f>
        <v>223979.6</v>
      </c>
      <c r="I167" s="28">
        <f>('3.deposits individuals'!H167*'3.deposits individuals'!I167+'4.deposits legal entities'!H167*'4.deposits legal entities'!I167)/('3.deposits individuals'!H167+'4.deposits legal entities'!H167)</f>
        <v>0.203186700931692</v>
      </c>
      <c r="J167" s="29">
        <f>'3.deposits individuals'!J167+'4.deposits legal entities'!J167</f>
        <v>198604</v>
      </c>
      <c r="K167" s="28">
        <f>('3.deposits individuals'!J167*'3.deposits individuals'!K167+'4.deposits legal entities'!J167*'4.deposits legal entities'!K167)/('3.deposits individuals'!J167+'4.deposits legal entities'!J167)</f>
        <v>5.3978989647741242</v>
      </c>
      <c r="L167" s="29">
        <f>'3.deposits individuals'!L167+'4.deposits legal entities'!L167</f>
        <v>1419065.0999999999</v>
      </c>
      <c r="M167" s="28">
        <f>('3.deposits individuals'!L167*'3.deposits individuals'!M167+'4.deposits legal entities'!L167*'4.deposits legal entities'!M167)/('3.deposits individuals'!L167+'4.deposits legal entities'!L167)</f>
        <v>7.9016787876750687</v>
      </c>
      <c r="N167" s="29">
        <f>'3.deposits individuals'!N167+'4.deposits legal entities'!N167</f>
        <v>355996.9</v>
      </c>
      <c r="O167" s="28">
        <f>('3.deposits individuals'!N167*'3.deposits individuals'!O167+'4.deposits legal entities'!N167*'4.deposits legal entities'!O167)/('3.deposits individuals'!N167+'4.deposits legal entities'!N167)</f>
        <v>9.3099904493550358</v>
      </c>
      <c r="P167" s="29">
        <f>'3.deposits individuals'!P167+'4.deposits legal entities'!P167</f>
        <v>333750.40000000002</v>
      </c>
      <c r="Q167" s="28">
        <f>('3.deposits individuals'!P167*'3.deposits individuals'!Q167+'4.deposits legal entities'!P167*'4.deposits legal entities'!Q167)/('3.deposits individuals'!P167+'4.deposits legal entities'!P167)</f>
        <v>11.204758834745965</v>
      </c>
      <c r="R167" s="29">
        <f>'3.deposits individuals'!R167+'4.deposits legal entities'!R167</f>
        <v>1380.8000000000002</v>
      </c>
      <c r="S167" s="28">
        <f>('3.deposits individuals'!R167*'3.deposits individuals'!S167+'4.deposits legal entities'!R167*'4.deposits legal entities'!S167)/('3.deposits individuals'!R167+'4.deposits legal entities'!R167)</f>
        <v>3.8232886732329074</v>
      </c>
    </row>
    <row r="168" spans="1:19" ht="14.25" customHeight="1" x14ac:dyDescent="0.2">
      <c r="A168" s="26" t="s">
        <v>21</v>
      </c>
      <c r="B168" s="27">
        <f>'3.deposits individuals'!B168+'4.deposits legal entities'!B168</f>
        <v>6412072.5</v>
      </c>
      <c r="C168" s="28">
        <f>('3.deposits individuals'!B168*'3.deposits individuals'!C168+'4.deposits legal entities'!B168*'4.deposits legal entities'!C168)/('3.deposits individuals'!B168+'4.deposits legal entities'!B168)</f>
        <v>2.0498109118385668</v>
      </c>
      <c r="D168" s="29">
        <f>'3.deposits individuals'!D168+'4.deposits legal entities'!D168</f>
        <v>4922954.4000000004</v>
      </c>
      <c r="E168" s="28">
        <f>('3.deposits individuals'!D168*'3.deposits individuals'!E168+'4.deposits legal entities'!D168*'4.deposits legal entities'!E168)/('3.deposits individuals'!D168+'4.deposits legal entities'!D168)</f>
        <v>0.22215390437092006</v>
      </c>
      <c r="F168" s="29">
        <f t="shared" si="4"/>
        <v>1489118.1</v>
      </c>
      <c r="G168" s="28">
        <f t="shared" si="5"/>
        <v>8.0919590172196525</v>
      </c>
      <c r="H168" s="29">
        <f>'3.deposits individuals'!H168+'4.deposits legal entities'!H168</f>
        <v>78806</v>
      </c>
      <c r="I168" s="28">
        <f>('3.deposits individuals'!H168*'3.deposits individuals'!I168+'4.deposits legal entities'!H168*'4.deposits legal entities'!I168)/('3.deposits individuals'!H168+'4.deposits legal entities'!H168)</f>
        <v>1.1287490165723424</v>
      </c>
      <c r="J168" s="29">
        <f>'3.deposits individuals'!J168+'4.deposits legal entities'!J168</f>
        <v>491179.3</v>
      </c>
      <c r="K168" s="28">
        <f>('3.deposits individuals'!J168*'3.deposits individuals'!K168+'4.deposits legal entities'!J168*'4.deposits legal entities'!K168)/('3.deposits individuals'!J168+'4.deposits legal entities'!J168)</f>
        <v>5.1908562596184318</v>
      </c>
      <c r="L168" s="29">
        <f>'3.deposits individuals'!L168+'4.deposits legal entities'!L168</f>
        <v>352140.4</v>
      </c>
      <c r="M168" s="28">
        <f>('3.deposits individuals'!L168*'3.deposits individuals'!M168+'4.deposits legal entities'!L168*'4.deposits legal entities'!M168)/('3.deposits individuals'!L168+'4.deposits legal entities'!L168)</f>
        <v>8.1643276176206996</v>
      </c>
      <c r="N168" s="29">
        <f>'3.deposits individuals'!N168+'4.deposits legal entities'!N168</f>
        <v>221125.40000000002</v>
      </c>
      <c r="O168" s="28">
        <f>('3.deposits individuals'!N168*'3.deposits individuals'!O168+'4.deposits legal entities'!N168*'4.deposits legal entities'!O168)/('3.deposits individuals'!N168+'4.deposits legal entities'!N168)</f>
        <v>12.076186530357887</v>
      </c>
      <c r="P168" s="29">
        <f>'3.deposits individuals'!P168+'4.deposits legal entities'!P168</f>
        <v>343069.3</v>
      </c>
      <c r="Q168" s="28">
        <f>('3.deposits individuals'!P168*'3.deposits individuals'!Q168+'4.deposits legal entities'!P168*'4.deposits legal entities'!Q168)/('3.deposits individuals'!P168+'4.deposits legal entities'!P168)</f>
        <v>11.256006354984255</v>
      </c>
      <c r="R168" s="30">
        <f>'3.deposits individuals'!R168+'4.deposits legal entities'!R168</f>
        <v>2797.7</v>
      </c>
      <c r="S168" s="31">
        <f>('3.deposits individuals'!R168*'3.deposits individuals'!S168+'4.deposits legal entities'!R168*'4.deposits legal entities'!S168)/('3.deposits individuals'!R168+'4.deposits legal entities'!R168)</f>
        <v>1.5576748757908288</v>
      </c>
    </row>
    <row r="169" spans="1:19" ht="14.25" customHeight="1" x14ac:dyDescent="0.2">
      <c r="A169" s="26" t="s">
        <v>22</v>
      </c>
      <c r="B169" s="27">
        <f>'3.deposits individuals'!B169+'4.deposits legal entities'!B169</f>
        <v>5358544.7</v>
      </c>
      <c r="C169" s="28">
        <f>('3.deposits individuals'!B169*'3.deposits individuals'!C169+'4.deposits legal entities'!B169*'4.deposits legal entities'!C169)/('3.deposits individuals'!B169+'4.deposits legal entities'!B169)</f>
        <v>1.8180611291718811</v>
      </c>
      <c r="D169" s="29">
        <f>'3.deposits individuals'!D169+'4.deposits legal entities'!D169</f>
        <v>4392336</v>
      </c>
      <c r="E169" s="28">
        <f>('3.deposits individuals'!D169*'3.deposits individuals'!E169+'4.deposits legal entities'!D169*'4.deposits legal entities'!E169)/('3.deposits individuals'!D169+'4.deposits legal entities'!D169)</f>
        <v>0.16384634053496824</v>
      </c>
      <c r="F169" s="29">
        <f t="shared" si="4"/>
        <v>966208.7</v>
      </c>
      <c r="G169" s="28">
        <f t="shared" si="5"/>
        <v>9.3380380946683665</v>
      </c>
      <c r="H169" s="29">
        <f>'3.deposits individuals'!H169+'4.deposits legal entities'!H169</f>
        <v>82959.399999999994</v>
      </c>
      <c r="I169" s="28">
        <f>('3.deposits individuals'!H169*'3.deposits individuals'!I169+'4.deposits legal entities'!H169*'4.deposits legal entities'!I169)/('3.deposits individuals'!H169+'4.deposits legal entities'!H169)</f>
        <v>1.9621377565411517</v>
      </c>
      <c r="J169" s="29">
        <f>'3.deposits individuals'!J169+'4.deposits legal entities'!J169</f>
        <v>132504</v>
      </c>
      <c r="K169" s="28">
        <f>('3.deposits individuals'!J169*'3.deposits individuals'!K169+'4.deposits legal entities'!J169*'4.deposits legal entities'!K169)/('3.deposits individuals'!J169+'4.deposits legal entities'!J169)</f>
        <v>4.599675089053914</v>
      </c>
      <c r="L169" s="29">
        <f>'3.deposits individuals'!L169+'4.deposits legal entities'!L169</f>
        <v>114176.1</v>
      </c>
      <c r="M169" s="28">
        <f>('3.deposits individuals'!L169*'3.deposits individuals'!M169+'4.deposits legal entities'!L169*'4.deposits legal entities'!M169)/('3.deposits individuals'!L169+'4.deposits legal entities'!L169)</f>
        <v>8.341689819498125</v>
      </c>
      <c r="N169" s="29">
        <f>'3.deposits individuals'!N169+'4.deposits legal entities'!N169</f>
        <v>371020.1</v>
      </c>
      <c r="O169" s="28">
        <f>('3.deposits individuals'!N169*'3.deposits individuals'!O169+'4.deposits legal entities'!N169*'4.deposits legal entities'!O169)/('3.deposits individuals'!N169+'4.deposits legal entities'!N169)</f>
        <v>11.240162163721049</v>
      </c>
      <c r="P169" s="29">
        <f>'3.deposits individuals'!P169+'4.deposits legal entities'!P169</f>
        <v>263723.40000000002</v>
      </c>
      <c r="Q169" s="28">
        <f>('3.deposits individuals'!P169*'3.deposits individuals'!Q169+'4.deposits legal entities'!P169*'4.deposits legal entities'!Q169)/('3.deposits individuals'!P169+'4.deposits legal entities'!P169)</f>
        <v>11.852235630209531</v>
      </c>
      <c r="R169" s="30">
        <f>'3.deposits individuals'!R169+'4.deposits legal entities'!R169</f>
        <v>1825.7</v>
      </c>
      <c r="S169" s="31">
        <f>('3.deposits individuals'!R169*'3.deposits individuals'!S169+'4.deposits legal entities'!R169*'4.deposits legal entities'!S169)/('3.deposits individuals'!R169+'4.deposits legal entities'!R169)</f>
        <v>0.97548885359040372</v>
      </c>
    </row>
    <row r="170" spans="1:19" ht="14.25" customHeight="1" x14ac:dyDescent="0.2">
      <c r="A170" s="26" t="s">
        <v>23</v>
      </c>
      <c r="B170" s="27">
        <f>'3.deposits individuals'!B170+'4.deposits legal entities'!B170</f>
        <v>6584886.1999999993</v>
      </c>
      <c r="C170" s="28">
        <f>('3.deposits individuals'!B170*'3.deposits individuals'!C170+'4.deposits legal entities'!B170*'4.deposits legal entities'!C170)/('3.deposits individuals'!B170+'4.deposits legal entities'!B170)</f>
        <v>2.0422533912583032</v>
      </c>
      <c r="D170" s="29">
        <f>'3.deposits individuals'!D170+'4.deposits legal entities'!D170</f>
        <v>5163320.5999999996</v>
      </c>
      <c r="E170" s="28">
        <f>('3.deposits individuals'!D170*'3.deposits individuals'!E170+'4.deposits legal entities'!D170*'4.deposits legal entities'!E170)/('3.deposits individuals'!D170+'4.deposits legal entities'!D170)</f>
        <v>0.17811902189455367</v>
      </c>
      <c r="F170" s="29">
        <f t="shared" si="4"/>
        <v>1421565.5999999999</v>
      </c>
      <c r="G170" s="28">
        <f t="shared" si="5"/>
        <v>8.8130442647177158</v>
      </c>
      <c r="H170" s="29">
        <f>'3.deposits individuals'!H170+'4.deposits legal entities'!H170</f>
        <v>51590.1</v>
      </c>
      <c r="I170" s="28">
        <f>('3.deposits individuals'!H170*'3.deposits individuals'!I170+'4.deposits legal entities'!H170*'4.deposits legal entities'!I170)/('3.deposits individuals'!H170+'4.deposits legal entities'!H170)</f>
        <v>3.1931402924204457</v>
      </c>
      <c r="J170" s="29">
        <f>'3.deposits individuals'!J170+'4.deposits legal entities'!J170</f>
        <v>165342.29999999999</v>
      </c>
      <c r="K170" s="28">
        <f>('3.deposits individuals'!J170*'3.deposits individuals'!K170+'4.deposits legal entities'!J170*'4.deposits legal entities'!K170)/('3.deposits individuals'!J170+'4.deposits legal entities'!J170)</f>
        <v>4.1437683218389978</v>
      </c>
      <c r="L170" s="29">
        <f>'3.deposits individuals'!L170+'4.deposits legal entities'!L170</f>
        <v>560531.39999999991</v>
      </c>
      <c r="M170" s="28">
        <f>('3.deposits individuals'!L170*'3.deposits individuals'!M170+'4.deposits legal entities'!L170*'4.deposits legal entities'!M170)/('3.deposits individuals'!L170+'4.deposits legal entities'!L170)</f>
        <v>8.4286569066425212</v>
      </c>
      <c r="N170" s="29">
        <f>'3.deposits individuals'!N170+'4.deposits legal entities'!N170</f>
        <v>409528.6</v>
      </c>
      <c r="O170" s="28">
        <f>('3.deposits individuals'!N170*'3.deposits individuals'!O170+'4.deposits legal entities'!N170*'4.deposits legal entities'!O170)/('3.deposits individuals'!N170+'4.deposits legal entities'!N170)</f>
        <v>9.7039371877812677</v>
      </c>
      <c r="P170" s="29">
        <f>'3.deposits individuals'!P170+'4.deposits legal entities'!P170</f>
        <v>231707</v>
      </c>
      <c r="Q170" s="28">
        <f>('3.deposits individuals'!P170*'3.deposits individuals'!Q170+'4.deposits legal entities'!P170*'4.deposits legal entities'!Q170)/('3.deposits individuals'!P170+'4.deposits legal entities'!P170)</f>
        <v>12.790743456175257</v>
      </c>
      <c r="R170" s="30">
        <f>'3.deposits individuals'!R170+'4.deposits legal entities'!R170</f>
        <v>2866.2</v>
      </c>
      <c r="S170" s="31">
        <f>('3.deposits individuals'!R170*'3.deposits individuals'!S170+'4.deposits legal entities'!R170*'4.deposits legal entities'!S170)/('3.deposits individuals'!R170+'4.deposits legal entities'!R170)</f>
        <v>5.6431808666527106</v>
      </c>
    </row>
    <row r="171" spans="1:19" ht="14.25" customHeight="1" x14ac:dyDescent="0.2">
      <c r="A171" s="26" t="s">
        <v>24</v>
      </c>
      <c r="B171" s="27">
        <f>'3.deposits individuals'!B171+'4.deposits legal entities'!B171</f>
        <v>6849022.5999999987</v>
      </c>
      <c r="C171" s="28">
        <f>('3.deposits individuals'!B171*'3.deposits individuals'!C171+'4.deposits legal entities'!B171*'4.deposits legal entities'!C171)/('3.deposits individuals'!B171+'4.deposits legal entities'!B171)</f>
        <v>1.8509813715609587</v>
      </c>
      <c r="D171" s="29">
        <f>'3.deposits individuals'!D171+'4.deposits legal entities'!D171</f>
        <v>5473798.6999999993</v>
      </c>
      <c r="E171" s="28">
        <f>('3.deposits individuals'!D171*'3.deposits individuals'!E171+'4.deposits legal entities'!D171*'4.deposits legal entities'!E171)/('3.deposits individuals'!D171+'4.deposits legal entities'!D171)</f>
        <v>0.20448366890072159</v>
      </c>
      <c r="F171" s="29">
        <f t="shared" si="4"/>
        <v>1375223.9</v>
      </c>
      <c r="G171" s="28">
        <f t="shared" si="5"/>
        <v>8.4045302041362149</v>
      </c>
      <c r="H171" s="29">
        <f>'3.deposits individuals'!H171+'4.deposits legal entities'!H171</f>
        <v>273035.60000000003</v>
      </c>
      <c r="I171" s="28">
        <f>('3.deposits individuals'!H171*'3.deposits individuals'!I171+'4.deposits legal entities'!H171*'4.deposits legal entities'!I171)/('3.deposits individuals'!H171+'4.deposits legal entities'!H171)</f>
        <v>4.674782830517338</v>
      </c>
      <c r="J171" s="29">
        <f>'3.deposits individuals'!J171+'4.deposits legal entities'!J171</f>
        <v>199576.9</v>
      </c>
      <c r="K171" s="28">
        <f>('3.deposits individuals'!J171*'3.deposits individuals'!K171+'4.deposits legal entities'!J171*'4.deposits legal entities'!K171)/('3.deposits individuals'!J171+'4.deposits legal entities'!J171)</f>
        <v>4.8598722196807342</v>
      </c>
      <c r="L171" s="29">
        <f>'3.deposits individuals'!L171+'4.deposits legal entities'!L171</f>
        <v>179574.90000000002</v>
      </c>
      <c r="M171" s="28">
        <f>('3.deposits individuals'!L171*'3.deposits individuals'!M171+'4.deposits legal entities'!L171*'4.deposits legal entities'!M171)/('3.deposits individuals'!L171+'4.deposits legal entities'!L171)</f>
        <v>7.9413229632871856</v>
      </c>
      <c r="N171" s="29">
        <f>'3.deposits individuals'!N171+'4.deposits legal entities'!N171</f>
        <v>448902.1</v>
      </c>
      <c r="O171" s="28">
        <f>('3.deposits individuals'!N171*'3.deposits individuals'!O171+'4.deposits legal entities'!N171*'4.deposits legal entities'!O171)/('3.deposits individuals'!N171+'4.deposits legal entities'!N171)</f>
        <v>9.7704086971301756</v>
      </c>
      <c r="P171" s="29">
        <f>'3.deposits individuals'!P171+'4.deposits legal entities'!P171</f>
        <v>271888.90000000002</v>
      </c>
      <c r="Q171" s="28">
        <f>('3.deposits individuals'!P171*'3.deposits individuals'!Q171+'4.deposits legal entities'!P171*'4.deposits legal entities'!Q171)/('3.deposits individuals'!P171+'4.deposits legal entities'!P171)</f>
        <v>12.833641991269225</v>
      </c>
      <c r="R171" s="30">
        <f>'3.deposits individuals'!R171+'4.deposits legal entities'!R171</f>
        <v>2245.5</v>
      </c>
      <c r="S171" s="31">
        <f>('3.deposits individuals'!R171*'3.deposits individuals'!S171+'4.deposits legal entities'!R171*'4.deposits legal entities'!S171)/('3.deposits individuals'!R171+'4.deposits legal entities'!R171)</f>
        <v>4.6610443108439101</v>
      </c>
    </row>
    <row r="172" spans="1:19" ht="14.25" customHeight="1" x14ac:dyDescent="0.2">
      <c r="A172" s="26" t="s">
        <v>25</v>
      </c>
      <c r="B172" s="27">
        <f>'3.deposits individuals'!B172+'4.deposits legal entities'!B172</f>
        <v>6595792.2000000002</v>
      </c>
      <c r="C172" s="28">
        <f>('3.deposits individuals'!B172*'3.deposits individuals'!C172+'4.deposits legal entities'!B172*'4.deposits legal entities'!C172)/('3.deposits individuals'!B172+'4.deposits legal entities'!B172)</f>
        <v>2.384442744117985</v>
      </c>
      <c r="D172" s="29">
        <f>'3.deposits individuals'!D172+'4.deposits legal entities'!D172</f>
        <v>5006671.5999999996</v>
      </c>
      <c r="E172" s="28">
        <f>('3.deposits individuals'!D172*'3.deposits individuals'!E172+'4.deposits legal entities'!D172*'4.deposits legal entities'!E172)/('3.deposits individuals'!D172+'4.deposits legal entities'!D172)</f>
        <v>0.18968340264218647</v>
      </c>
      <c r="F172" s="29">
        <f t="shared" si="4"/>
        <v>1589120.6</v>
      </c>
      <c r="G172" s="28">
        <f t="shared" si="5"/>
        <v>9.299235280192077</v>
      </c>
      <c r="H172" s="29">
        <f>'3.deposits individuals'!H172+'4.deposits legal entities'!H172</f>
        <v>56445.600000000006</v>
      </c>
      <c r="I172" s="28">
        <f>('3.deposits individuals'!H172*'3.deposits individuals'!I172+'4.deposits legal entities'!H172*'4.deposits legal entities'!I172)/('3.deposits individuals'!H172+'4.deposits legal entities'!H172)</f>
        <v>2.8668751860198127</v>
      </c>
      <c r="J172" s="29">
        <f>'3.deposits individuals'!J172+'4.deposits legal entities'!J172</f>
        <v>229692.7</v>
      </c>
      <c r="K172" s="28">
        <f>('3.deposits individuals'!J172*'3.deposits individuals'!K172+'4.deposits legal entities'!J172*'4.deposits legal entities'!K172)/('3.deposits individuals'!J172+'4.deposits legal entities'!J172)</f>
        <v>5.6253422072186003</v>
      </c>
      <c r="L172" s="29">
        <f>'3.deposits individuals'!L172+'4.deposits legal entities'!L172</f>
        <v>673371.8</v>
      </c>
      <c r="M172" s="28">
        <f>('3.deposits individuals'!L172*'3.deposits individuals'!M172+'4.deposits legal entities'!L172*'4.deposits legal entities'!M172)/('3.deposits individuals'!L172+'4.deposits legal entities'!L172)</f>
        <v>8.5686928736843431</v>
      </c>
      <c r="N172" s="29">
        <f>'3.deposits individuals'!N172+'4.deposits legal entities'!N172</f>
        <v>410758.10000000003</v>
      </c>
      <c r="O172" s="28">
        <f>('3.deposits individuals'!N172*'3.deposits individuals'!O172+'4.deposits legal entities'!N172*'4.deposits legal entities'!O172)/('3.deposits individuals'!N172+'4.deposits legal entities'!N172)</f>
        <v>11.493284716722568</v>
      </c>
      <c r="P172" s="29">
        <f>'3.deposits individuals'!P172+'4.deposits legal entities'!P172</f>
        <v>195462.69999999998</v>
      </c>
      <c r="Q172" s="28">
        <f>('3.deposits individuals'!P172*'3.deposits individuals'!Q172+'4.deposits legal entities'!P172*'4.deposits legal entities'!Q172)/('3.deposits individuals'!P172+'4.deposits legal entities'!P172)</f>
        <v>13.212062746498439</v>
      </c>
      <c r="R172" s="30">
        <f>'3.deposits individuals'!R172+'4.deposits legal entities'!R172</f>
        <v>23389.7</v>
      </c>
      <c r="S172" s="31">
        <f>('3.deposits individuals'!R172*'3.deposits individuals'!S172+'4.deposits legal entities'!R172*'4.deposits legal entities'!S172)/('3.deposits individuals'!R172+'4.deposits legal entities'!R172)</f>
        <v>10.70310538399381</v>
      </c>
    </row>
    <row r="173" spans="1:19" ht="14.25" customHeight="1" x14ac:dyDescent="0.2">
      <c r="A173" s="26" t="s">
        <v>26</v>
      </c>
      <c r="B173" s="27">
        <f>'3.deposits individuals'!B173+'4.deposits legal entities'!B173</f>
        <v>8825262.9000000004</v>
      </c>
      <c r="C173" s="28">
        <f>('3.deposits individuals'!B173*'3.deposits individuals'!C173+'4.deposits legal entities'!B173*'4.deposits legal entities'!C173)/('3.deposits individuals'!B173+'4.deposits legal entities'!B173)</f>
        <v>2.0796688294690915</v>
      </c>
      <c r="D173" s="29">
        <f>'3.deposits individuals'!D173+'4.deposits legal entities'!D173</f>
        <v>6051915.2999999998</v>
      </c>
      <c r="E173" s="28">
        <f>('3.deposits individuals'!D173*'3.deposits individuals'!E173+'4.deposits legal entities'!D173*'4.deposits legal entities'!E173)/('3.deposits individuals'!D173+'4.deposits legal entities'!D173)</f>
        <v>0.17109370962280318</v>
      </c>
      <c r="F173" s="29">
        <f t="shared" si="4"/>
        <v>2773347.6000000006</v>
      </c>
      <c r="G173" s="28">
        <f t="shared" si="5"/>
        <v>6.2445037636104459</v>
      </c>
      <c r="H173" s="29">
        <f>'3.deposits individuals'!H173+'4.deposits legal entities'!H173</f>
        <v>95345.799999999988</v>
      </c>
      <c r="I173" s="28">
        <f>('3.deposits individuals'!H173*'3.deposits individuals'!I173+'4.deposits legal entities'!H173*'4.deposits legal entities'!I173)/('3.deposits individuals'!H173+'4.deposits legal entities'!H173)</f>
        <v>2.732147299618862</v>
      </c>
      <c r="J173" s="29">
        <f>'3.deposits individuals'!J173+'4.deposits legal entities'!J173</f>
        <v>806780.10000000009</v>
      </c>
      <c r="K173" s="28">
        <f>('3.deposits individuals'!J173*'3.deposits individuals'!K173+'4.deposits legal entities'!J173*'4.deposits legal entities'!K173)/('3.deposits individuals'!J173+'4.deposits legal entities'!J173)</f>
        <v>3.6618686690462487</v>
      </c>
      <c r="L173" s="29">
        <f>'3.deposits individuals'!L173+'4.deposits legal entities'!L173</f>
        <v>1227548.5</v>
      </c>
      <c r="M173" s="28">
        <f>('3.deposits individuals'!L173*'3.deposits individuals'!M173+'4.deposits legal entities'!L173*'4.deposits legal entities'!M173)/('3.deposits individuals'!L173+'4.deposits legal entities'!L173)</f>
        <v>4.8010570189283763</v>
      </c>
      <c r="N173" s="29">
        <f>'3.deposits individuals'!N173+'4.deposits legal entities'!N173</f>
        <v>387850.9</v>
      </c>
      <c r="O173" s="28">
        <f>('3.deposits individuals'!N173*'3.deposits individuals'!O173+'4.deposits legal entities'!N173*'4.deposits legal entities'!O173)/('3.deposits individuals'!N173+'4.deposits legal entities'!N173)</f>
        <v>12.2850525653028</v>
      </c>
      <c r="P173" s="29">
        <f>'3.deposits individuals'!P173+'4.deposits legal entities'!P173</f>
        <v>227183.7</v>
      </c>
      <c r="Q173" s="28">
        <f>('3.deposits individuals'!P173*'3.deposits individuals'!Q173+'4.deposits legal entities'!P173*'4.deposits legal entities'!Q173)/('3.deposits individuals'!P173+'4.deposits legal entities'!P173)</f>
        <v>13.709156356728061</v>
      </c>
      <c r="R173" s="30">
        <f>'3.deposits individuals'!R173+'4.deposits legal entities'!R173</f>
        <v>28638.6</v>
      </c>
      <c r="S173" s="31">
        <f>('3.deposits individuals'!R173*'3.deposits individuals'!S173+'4.deposits legal entities'!R173*'4.deposits legal entities'!S173)/('3.deposits individuals'!R173+'4.deposits legal entities'!R173)</f>
        <v>11.542536436836993</v>
      </c>
    </row>
    <row r="174" spans="1:19" ht="14.25" customHeight="1" x14ac:dyDescent="0.2">
      <c r="A174" s="26" t="s">
        <v>27</v>
      </c>
      <c r="B174" s="27">
        <f>'3.deposits individuals'!B174+'4.deposits legal entities'!B174</f>
        <v>6801488.8000000007</v>
      </c>
      <c r="C174" s="28">
        <f>('3.deposits individuals'!B174*'3.deposits individuals'!C174+'4.deposits legal entities'!B174*'4.deposits legal entities'!C174)/('3.deposits individuals'!B174+'4.deposits legal entities'!B174)</f>
        <v>2.9637583883105116</v>
      </c>
      <c r="D174" s="29">
        <f>'3.deposits individuals'!D174+'4.deposits legal entities'!D174</f>
        <v>4726468.1999999993</v>
      </c>
      <c r="E174" s="28">
        <f>('3.deposits individuals'!D174*'3.deposits individuals'!E174+'4.deposits legal entities'!D174*'4.deposits legal entities'!E174)/('3.deposits individuals'!D174+'4.deposits legal entities'!D174)</f>
        <v>0.22597940593358909</v>
      </c>
      <c r="F174" s="29">
        <f t="shared" si="4"/>
        <v>2075020.5999999999</v>
      </c>
      <c r="G174" s="28">
        <f t="shared" si="5"/>
        <v>9.1998532486858213</v>
      </c>
      <c r="H174" s="29">
        <f>'3.deposits individuals'!H174+'4.deposits legal entities'!H174</f>
        <v>66052.7</v>
      </c>
      <c r="I174" s="28">
        <f>('3.deposits individuals'!H174*'3.deposits individuals'!I174+'4.deposits legal entities'!H174*'4.deposits legal entities'!I174)/('3.deposits individuals'!H174+'4.deposits legal entities'!H174)</f>
        <v>1.8276460311236338</v>
      </c>
      <c r="J174" s="29">
        <f>'3.deposits individuals'!J174+'4.deposits legal entities'!J174</f>
        <v>160994.6</v>
      </c>
      <c r="K174" s="28">
        <f>('3.deposits individuals'!J174*'3.deposits individuals'!K174+'4.deposits legal entities'!J174*'4.deposits legal entities'!K174)/('3.deposits individuals'!J174+'4.deposits legal entities'!J174)</f>
        <v>3.952754694877965</v>
      </c>
      <c r="L174" s="29">
        <f>'3.deposits individuals'!L174+'4.deposits legal entities'!L174</f>
        <v>365047.9</v>
      </c>
      <c r="M174" s="28">
        <f>('3.deposits individuals'!L174*'3.deposits individuals'!M174+'4.deposits legal entities'!L174*'4.deposits legal entities'!M174)/('3.deposits individuals'!L174+'4.deposits legal entities'!L174)</f>
        <v>9.3170156902696881</v>
      </c>
      <c r="N174" s="29">
        <f>'3.deposits individuals'!N174+'4.deposits legal entities'!N174</f>
        <v>1180554</v>
      </c>
      <c r="O174" s="28">
        <f>('3.deposits individuals'!N174*'3.deposits individuals'!O174+'4.deposits legal entities'!N174*'4.deposits legal entities'!O174)/('3.deposits individuals'!N174+'4.deposits legal entities'!N174)</f>
        <v>9.2268595955797021</v>
      </c>
      <c r="P174" s="29">
        <f>'3.deposits individuals'!P174+'4.deposits legal entities'!P174</f>
        <v>301675</v>
      </c>
      <c r="Q174" s="28">
        <f>('3.deposits individuals'!P174*'3.deposits individuals'!Q174+'4.deposits legal entities'!P174*'4.deposits legal entities'!Q174)/('3.deposits individuals'!P174+'4.deposits legal entities'!P174)</f>
        <v>13.379156347062237</v>
      </c>
      <c r="R174" s="29">
        <f>'3.deposits individuals'!R174+'4.deposits legal entities'!R174</f>
        <v>696.4</v>
      </c>
      <c r="S174" s="28">
        <f>('3.deposits individuals'!R174*'3.deposits individuals'!S174+'4.deposits legal entities'!R174*'4.deposits legal entities'!S174)/('3.deposits individuals'!R174+'4.deposits legal entities'!R174)</f>
        <v>3.8367116599655371</v>
      </c>
    </row>
    <row r="175" spans="1:19" ht="14.25" customHeight="1" x14ac:dyDescent="0.2">
      <c r="A175" s="26" t="s">
        <v>28</v>
      </c>
      <c r="B175" s="27">
        <f>'3.deposits individuals'!B175+'4.deposits legal entities'!B175</f>
        <v>7098855.1999999993</v>
      </c>
      <c r="C175" s="28">
        <f>('3.deposits individuals'!B175*'3.deposits individuals'!C175+'4.deposits legal entities'!B175*'4.deposits legal entities'!C175)/('3.deposits individuals'!B175+'4.deposits legal entities'!B175)</f>
        <v>2.4196901763822427</v>
      </c>
      <c r="D175" s="29">
        <f>'3.deposits individuals'!D175+'4.deposits legal entities'!D175</f>
        <v>5417478.0999999996</v>
      </c>
      <c r="E175" s="28">
        <f>('3.deposits individuals'!D175*'3.deposits individuals'!E175+'4.deposits legal entities'!D175*'4.deposits legal entities'!E175)/('3.deposits individuals'!D175+'4.deposits legal entities'!D175)</f>
        <v>0.19695352400224747</v>
      </c>
      <c r="F175" s="29">
        <f t="shared" si="4"/>
        <v>1681377.1</v>
      </c>
      <c r="G175" s="28">
        <f t="shared" si="5"/>
        <v>9.5814548610183881</v>
      </c>
      <c r="H175" s="29">
        <f>'3.deposits individuals'!H175+'4.deposits legal entities'!H175</f>
        <v>69087.5</v>
      </c>
      <c r="I175" s="28">
        <f>('3.deposits individuals'!H175*'3.deposits individuals'!I175+'4.deposits legal entities'!H175*'4.deposits legal entities'!I175)/('3.deposits individuals'!H175+'4.deposits legal entities'!H175)</f>
        <v>1.7690234268138232</v>
      </c>
      <c r="J175" s="29">
        <f>'3.deposits individuals'!J175+'4.deposits legal entities'!J175</f>
        <v>251292</v>
      </c>
      <c r="K175" s="28">
        <f>('3.deposits individuals'!J175*'3.deposits individuals'!K175+'4.deposits legal entities'!J175*'4.deposits legal entities'!K175)/('3.deposits individuals'!J175+'4.deposits legal entities'!J175)</f>
        <v>5.5116672635818098</v>
      </c>
      <c r="L175" s="29">
        <f>'3.deposits individuals'!L175+'4.deposits legal entities'!L175</f>
        <v>369416.9</v>
      </c>
      <c r="M175" s="28">
        <f>('3.deposits individuals'!L175*'3.deposits individuals'!M175+'4.deposits legal entities'!L175*'4.deposits legal entities'!M175)/('3.deposits individuals'!L175+'4.deposits legal entities'!L175)</f>
        <v>8.8061100507313004</v>
      </c>
      <c r="N175" s="29">
        <f>'3.deposits individuals'!N175+'4.deposits legal entities'!N175</f>
        <v>558333.80000000005</v>
      </c>
      <c r="O175" s="28">
        <f>('3.deposits individuals'!N175*'3.deposits individuals'!O175+'4.deposits legal entities'!N175*'4.deposits legal entities'!O175)/('3.deposits individuals'!N175+'4.deposits legal entities'!N175)</f>
        <v>10.09566960660451</v>
      </c>
      <c r="P175" s="29">
        <f>'3.deposits individuals'!P175+'4.deposits legal entities'!P175</f>
        <v>432713.69999999995</v>
      </c>
      <c r="Q175" s="28">
        <f>('3.deposits individuals'!P175*'3.deposits individuals'!Q175+'4.deposits legal entities'!P175*'4.deposits legal entities'!Q175)/('3.deposits individuals'!P175+'4.deposits legal entities'!P175)</f>
        <v>13.186181586115719</v>
      </c>
      <c r="R175" s="30">
        <f>'3.deposits individuals'!R175+'4.deposits legal entities'!R175</f>
        <v>533.20000000000005</v>
      </c>
      <c r="S175" s="31">
        <f>('3.deposits individuals'!R175*'3.deposits individuals'!S175+'4.deposits legal entities'!R175*'4.deposits legal entities'!S175)/('3.deposits individuals'!R175+'4.deposits legal entities'!R175)</f>
        <v>13.24572018004501</v>
      </c>
    </row>
    <row r="176" spans="1:19" ht="14.25" customHeight="1" thickBot="1" x14ac:dyDescent="0.25">
      <c r="A176" s="32" t="s">
        <v>29</v>
      </c>
      <c r="B176" s="33">
        <f>'3.deposits individuals'!B176+'4.deposits legal entities'!B176</f>
        <v>8890531</v>
      </c>
      <c r="C176" s="34">
        <f>('3.deposits individuals'!B176*'3.deposits individuals'!C176+'4.deposits legal entities'!B176*'4.deposits legal entities'!C176)/('3.deposits individuals'!B176+'4.deposits legal entities'!B176)</f>
        <v>2.3396294127988528</v>
      </c>
      <c r="D176" s="35">
        <f>'3.deposits individuals'!D176+'4.deposits legal entities'!D176</f>
        <v>6320772.5999999996</v>
      </c>
      <c r="E176" s="34">
        <f>('3.deposits individuals'!D176*'3.deposits individuals'!E176+'4.deposits legal entities'!D176*'4.deposits legal entities'!E176)/('3.deposits individuals'!D176+'4.deposits legal entities'!D176)</f>
        <v>0.27429923076175844</v>
      </c>
      <c r="F176" s="35">
        <f t="shared" ref="F176:F239" si="6">H176+J176+L176+N176+P176+R176</f>
        <v>2569758.4</v>
      </c>
      <c r="G176" s="34">
        <f t="shared" ref="G176:G239" si="7">(H176*I176+J176*K176+L176*M176+N176*O176+P176*Q176+R176*S176)/(H176+J176+L176+N176+P176+R176)</f>
        <v>7.4196721220952133</v>
      </c>
      <c r="H176" s="35">
        <f>'3.deposits individuals'!H176+'4.deposits legal entities'!H176</f>
        <v>82742.400000000009</v>
      </c>
      <c r="I176" s="34">
        <f>('3.deposits individuals'!H176*'3.deposits individuals'!I176+'4.deposits legal entities'!H176*'4.deposits legal entities'!I176)/('3.deposits individuals'!H176+'4.deposits legal entities'!H176)</f>
        <v>2.3030221506748654</v>
      </c>
      <c r="J176" s="35">
        <f>'3.deposits individuals'!J176+'4.deposits legal entities'!J176</f>
        <v>892003.6</v>
      </c>
      <c r="K176" s="34">
        <f>('3.deposits individuals'!J176*'3.deposits individuals'!K176+'4.deposits legal entities'!J176*'4.deposits legal entities'!K176)/('3.deposits individuals'!J176+'4.deposits legal entities'!J176)</f>
        <v>4.0029560878453854</v>
      </c>
      <c r="L176" s="35">
        <f>'3.deposits individuals'!L176+'4.deposits legal entities'!L176</f>
        <v>285457</v>
      </c>
      <c r="M176" s="34">
        <f>('3.deposits individuals'!L176*'3.deposits individuals'!M176+'4.deposits legal entities'!L176*'4.deposits legal entities'!M176)/('3.deposits individuals'!L176+'4.deposits legal entities'!L176)</f>
        <v>7.7357653131645039</v>
      </c>
      <c r="N176" s="35">
        <f>'3.deposits individuals'!N176+'4.deposits legal entities'!N176</f>
        <v>986723.39999999991</v>
      </c>
      <c r="O176" s="34">
        <f>('3.deposits individuals'!N176*'3.deposits individuals'!O176+'4.deposits legal entities'!N176*'4.deposits legal entities'!O176)/('3.deposits individuals'!N176+'4.deposits legal entities'!N176)</f>
        <v>9.018425282100333</v>
      </c>
      <c r="P176" s="35">
        <f>'3.deposits individuals'!P176+'4.deposits legal entities'!P176</f>
        <v>321362.39999999997</v>
      </c>
      <c r="Q176" s="34">
        <f>('3.deposits individuals'!P176*'3.deposits individuals'!Q176+'4.deposits legal entities'!P176*'4.deposits legal entities'!Q176)/('3.deposits individuals'!P176+'4.deposits legal entities'!P176)</f>
        <v>13.055206719890069</v>
      </c>
      <c r="R176" s="35">
        <f>'3.deposits individuals'!R176+'4.deposits legal entities'!R176</f>
        <v>1469.6</v>
      </c>
      <c r="S176" s="34">
        <f>('3.deposits individuals'!R176*'3.deposits individuals'!S176+'4.deposits legal entities'!R176*'4.deposits legal entities'!S176)/('3.deposits individuals'!R176+'4.deposits legal entities'!R176)</f>
        <v>2.1664126292868806</v>
      </c>
    </row>
    <row r="177" spans="1:19" ht="14.25" customHeight="1" x14ac:dyDescent="0.2">
      <c r="A177" s="26" t="s">
        <v>43</v>
      </c>
      <c r="B177" s="27">
        <f>'3.deposits individuals'!B177+'4.deposits legal entities'!B177+'5.deposits non-residents'!B9</f>
        <v>7364367.1000000006</v>
      </c>
      <c r="C177" s="28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2.1847937102429347</v>
      </c>
      <c r="D177" s="29">
        <f>'3.deposits individuals'!D177+'4.deposits legal entities'!D177+'5.deposits non-residents'!D9</f>
        <v>5781609.7000000011</v>
      </c>
      <c r="E177" s="28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0.16483900547627778</v>
      </c>
      <c r="F177" s="29">
        <f t="shared" si="6"/>
        <v>1582757.4</v>
      </c>
      <c r="G177" s="28">
        <f t="shared" si="7"/>
        <v>9.5634290681566245</v>
      </c>
      <c r="H177" s="29">
        <f>'3.deposits individuals'!H177+'4.deposits legal entities'!H177+'5.deposits non-residents'!H9</f>
        <v>40289.599999999999</v>
      </c>
      <c r="I177" s="28">
        <f>('3.deposits individuals'!H177*'3.deposits individuals'!I177+'4.deposits legal entities'!H177*'4.deposits legal entities'!I177+'5.deposits non-residents'!H9*'5.deposits non-residents'!I9)/('3.deposits individuals'!H177+'4.deposits legal entities'!H177+'5.deposits non-residents'!H9)</f>
        <v>3.0867760166395306</v>
      </c>
      <c r="J177" s="29">
        <f>'3.deposits individuals'!J177+'4.deposits legal entities'!J177+'5.deposits non-residents'!J9</f>
        <v>246659.6</v>
      </c>
      <c r="K177" s="28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5.7144793634628455</v>
      </c>
      <c r="L177" s="29">
        <f>'3.deposits individuals'!L177+'4.deposits legal entities'!L177+'5.deposits non-residents'!L9</f>
        <v>228294.3</v>
      </c>
      <c r="M177" s="28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8.6031547612007859</v>
      </c>
      <c r="N177" s="29">
        <f>'3.deposits individuals'!N177+'4.deposits legal entities'!N177+'5.deposits non-residents'!N9</f>
        <v>583655.80000000005</v>
      </c>
      <c r="O177" s="28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9.3314251121979801</v>
      </c>
      <c r="P177" s="29">
        <f>'3.deposits individuals'!P177+'4.deposits legal entities'!P177+'5.deposits non-residents'!P9</f>
        <v>444083.70000000007</v>
      </c>
      <c r="Q177" s="28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12.949609497038507</v>
      </c>
      <c r="R177" s="30">
        <f>'3.deposits individuals'!R177+'4.deposits legal entities'!R177+'5.deposits non-residents'!R9</f>
        <v>39774.400000000001</v>
      </c>
      <c r="S177" s="31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11.102364334848502</v>
      </c>
    </row>
    <row r="178" spans="1:19" ht="14.25" customHeight="1" x14ac:dyDescent="0.2">
      <c r="A178" s="26" t="s">
        <v>19</v>
      </c>
      <c r="B178" s="27">
        <f>'3.deposits individuals'!B178+'4.deposits legal entities'!B178+'5.deposits non-residents'!B10</f>
        <v>7717825.2999999998</v>
      </c>
      <c r="C178" s="28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1.9394407524357919</v>
      </c>
      <c r="D178" s="29">
        <f>'3.deposits individuals'!D178+'4.deposits legal entities'!D178+'5.deposits non-residents'!D10</f>
        <v>6159045</v>
      </c>
      <c r="E178" s="28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0.22661627313974805</v>
      </c>
      <c r="F178" s="29">
        <f t="shared" si="6"/>
        <v>1558780.3</v>
      </c>
      <c r="G178" s="28">
        <f t="shared" si="7"/>
        <v>8.7071443506182327</v>
      </c>
      <c r="H178" s="29">
        <f>'3.deposits individuals'!H178+'4.deposits legal entities'!H178+'5.deposits non-residents'!H10</f>
        <v>31372.1</v>
      </c>
      <c r="I178" s="28">
        <f>('3.deposits individuals'!H178*'3.deposits individuals'!I178+'4.deposits legal entities'!H178*'4.deposits legal entities'!I178+'5.deposits non-residents'!H10*'5.deposits non-residents'!I10)/('3.deposits individuals'!H178+'4.deposits legal entities'!H178+'5.deposits non-residents'!H10)</f>
        <v>3.4619749076408666</v>
      </c>
      <c r="J178" s="29">
        <f>'3.deposits individuals'!J178+'4.deposits legal entities'!J178+'5.deposits non-residents'!J10</f>
        <v>163803.30000000002</v>
      </c>
      <c r="K178" s="28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5.1077559182263066</v>
      </c>
      <c r="L178" s="29">
        <f>'3.deposits individuals'!L178+'4.deposits legal entities'!L178+'5.deposits non-residents'!L10</f>
        <v>296378.8</v>
      </c>
      <c r="M178" s="28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6.1253650733453293</v>
      </c>
      <c r="N178" s="29">
        <f>'3.deposits individuals'!N178+'4.deposits legal entities'!N178+'5.deposits non-residents'!N10</f>
        <v>755394</v>
      </c>
      <c r="O178" s="28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9.3337675491200578</v>
      </c>
      <c r="P178" s="29">
        <f>'3.deposits individuals'!P178+'4.deposits legal entities'!P178+'5.deposits non-residents'!P10</f>
        <v>311741</v>
      </c>
      <c r="Q178" s="28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12.061111246194745</v>
      </c>
      <c r="R178" s="30">
        <f>'3.deposits individuals'!R178+'4.deposits legal entities'!R178+'5.deposits non-residents'!R10</f>
        <v>91.1</v>
      </c>
      <c r="S178" s="31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13.228869374313943</v>
      </c>
    </row>
    <row r="179" spans="1:19" ht="14.25" customHeight="1" x14ac:dyDescent="0.2">
      <c r="A179" s="26" t="s">
        <v>20</v>
      </c>
      <c r="B179" s="27">
        <f>'3.deposits individuals'!B179+'4.deposits legal entities'!B179+'5.deposits non-residents'!B11</f>
        <v>11797166.699999999</v>
      </c>
      <c r="C179" s="28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1.7361646654531047</v>
      </c>
      <c r="D179" s="29">
        <f>'3.deposits individuals'!D179+'4.deposits legal entities'!D179+'5.deposits non-residents'!D11</f>
        <v>9242942.5999999996</v>
      </c>
      <c r="E179" s="28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0.23153756326475528</v>
      </c>
      <c r="F179" s="29">
        <f t="shared" si="6"/>
        <v>2554224.1</v>
      </c>
      <c r="G179" s="28">
        <f t="shared" si="7"/>
        <v>7.1809421773132591</v>
      </c>
      <c r="H179" s="29">
        <f>'3.deposits individuals'!H179+'4.deposits legal entities'!H179+'5.deposits non-residents'!H11</f>
        <v>76051.900000000009</v>
      </c>
      <c r="I179" s="28">
        <f>('3.deposits individuals'!H179*'3.deposits individuals'!I179+'4.deposits legal entities'!H179*'4.deposits legal entities'!I179+'5.deposits non-residents'!H11*'5.deposits non-residents'!I11)/('3.deposits individuals'!H179+'4.deposits legal entities'!H179+'5.deposits non-residents'!H11)</f>
        <v>3.9150284476784951</v>
      </c>
      <c r="J179" s="29">
        <f>'3.deposits individuals'!J179+'4.deposits legal entities'!J179+'5.deposits non-residents'!J11</f>
        <v>232418.1</v>
      </c>
      <c r="K179" s="28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4.5240160555481665</v>
      </c>
      <c r="L179" s="29">
        <f>'3.deposits individuals'!L179+'4.deposits legal entities'!L179+'5.deposits non-residents'!L11</f>
        <v>220322.8</v>
      </c>
      <c r="M179" s="28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8.1423692963233947</v>
      </c>
      <c r="N179" s="29">
        <f>'3.deposits individuals'!N179+'4.deposits legal entities'!N179+'5.deposits non-residents'!N11</f>
        <v>695510.8</v>
      </c>
      <c r="O179" s="28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8.1080800858879538</v>
      </c>
      <c r="P179" s="29">
        <f>'3.deposits individuals'!P179+'4.deposits legal entities'!P179+'5.deposits non-residents'!P11</f>
        <v>611981.80000000005</v>
      </c>
      <c r="Q179" s="28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8.5889550326496682</v>
      </c>
      <c r="R179" s="29">
        <f>'3.deposits individuals'!R179+'4.deposits legal entities'!R179+'5.deposits non-residents'!R11</f>
        <v>717938.70000000007</v>
      </c>
      <c r="S179" s="28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5.9935980216695377</v>
      </c>
    </row>
    <row r="180" spans="1:19" ht="14.25" customHeight="1" x14ac:dyDescent="0.2">
      <c r="A180" s="26" t="s">
        <v>21</v>
      </c>
      <c r="B180" s="27">
        <f>'3.deposits individuals'!B180+'4.deposits legal entities'!B180+'5.deposits non-residents'!B12</f>
        <v>8952498.8000000007</v>
      </c>
      <c r="C180" s="28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1.65019395188302</v>
      </c>
      <c r="D180" s="29">
        <f>'3.deposits individuals'!D180+'4.deposits legal entities'!D180+'5.deposits non-residents'!D12</f>
        <v>7330990.6999999993</v>
      </c>
      <c r="E180" s="28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0.35260828062433625</v>
      </c>
      <c r="F180" s="29">
        <f t="shared" si="6"/>
        <v>1621508.0999999999</v>
      </c>
      <c r="G180" s="28">
        <f t="shared" si="7"/>
        <v>7.5167008712444918</v>
      </c>
      <c r="H180" s="29">
        <f>'3.deposits individuals'!H180+'4.deposits legal entities'!H180+'5.deposits non-residents'!H12</f>
        <v>52607.5</v>
      </c>
      <c r="I180" s="28">
        <f>('3.deposits individuals'!H180*'3.deposits individuals'!I180+'4.deposits legal entities'!H180*'4.deposits legal entities'!I180+'5.deposits non-residents'!H12*'5.deposits non-residents'!I12)/('3.deposits individuals'!H180+'4.deposits legal entities'!H180+'5.deposits non-residents'!H12)</f>
        <v>1.6917150596397874</v>
      </c>
      <c r="J180" s="29">
        <f>'3.deposits individuals'!J180+'4.deposits legal entities'!J180+'5.deposits non-residents'!J12</f>
        <v>163491.10000000003</v>
      </c>
      <c r="K180" s="28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4.0628003420369643</v>
      </c>
      <c r="L180" s="29">
        <f>'3.deposits individuals'!L180+'4.deposits legal entities'!L180+'5.deposits non-residents'!L12</f>
        <v>194769.30000000002</v>
      </c>
      <c r="M180" s="28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8.4188721887895088</v>
      </c>
      <c r="N180" s="29">
        <f>'3.deposits individuals'!N180+'4.deposits legal entities'!N180+'5.deposits non-residents'!N12</f>
        <v>855687.60000000009</v>
      </c>
      <c r="O180" s="28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6.5938183970411632</v>
      </c>
      <c r="P180" s="29">
        <f>'3.deposits individuals'!P180+'4.deposits legal entities'!P180+'5.deposits non-residents'!P12</f>
        <v>354791.9</v>
      </c>
      <c r="Q180" s="28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11.699303028056722</v>
      </c>
      <c r="R180" s="30">
        <f>'3.deposits individuals'!R180+'4.deposits legal entities'!R180+'5.deposits non-residents'!R12</f>
        <v>160.69999999999999</v>
      </c>
      <c r="S180" s="31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14.675289359054176</v>
      </c>
    </row>
    <row r="181" spans="1:19" ht="14.25" customHeight="1" x14ac:dyDescent="0.2">
      <c r="A181" s="26" t="s">
        <v>22</v>
      </c>
      <c r="B181" s="27">
        <f>'3.deposits individuals'!B181+'4.deposits legal entities'!B181+'5.deposits non-residents'!B13</f>
        <v>8387738.3999999994</v>
      </c>
      <c r="C181" s="28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1.2809414102614369</v>
      </c>
      <c r="D181" s="29">
        <f>'3.deposits individuals'!D181+'4.deposits legal entities'!D181+'5.deposits non-residents'!D13</f>
        <v>7433911.4000000004</v>
      </c>
      <c r="E181" s="28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0.42905897654362718</v>
      </c>
      <c r="F181" s="29">
        <f t="shared" si="6"/>
        <v>953827.00000000012</v>
      </c>
      <c r="G181" s="28">
        <f t="shared" si="7"/>
        <v>7.9203199720704109</v>
      </c>
      <c r="H181" s="29">
        <f>'3.deposits individuals'!H181+'4.deposits legal entities'!H181+'5.deposits non-residents'!H13</f>
        <v>90329.5</v>
      </c>
      <c r="I181" s="28">
        <f>('3.deposits individuals'!H181*'3.deposits individuals'!I181+'4.deposits legal entities'!H181*'4.deposits legal entities'!I181+'5.deposits non-residents'!H13*'5.deposits non-residents'!I13)/('3.deposits individuals'!H181+'4.deposits legal entities'!H181+'5.deposits non-residents'!H13)</f>
        <v>2.5332285798105802</v>
      </c>
      <c r="J181" s="29">
        <f>'3.deposits individuals'!J181+'4.deposits legal entities'!J181+'5.deposits non-residents'!J13</f>
        <v>184100.2</v>
      </c>
      <c r="K181" s="28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4.3810543823417909</v>
      </c>
      <c r="L181" s="29">
        <f>'3.deposits individuals'!L181+'4.deposits legal entities'!L181+'5.deposits non-residents'!L13</f>
        <v>162879.5</v>
      </c>
      <c r="M181" s="28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7.7491565482457885</v>
      </c>
      <c r="N181" s="29">
        <f>'3.deposits individuals'!N181+'4.deposits legal entities'!N181+'5.deposits non-residents'!N13</f>
        <v>225565.90000000002</v>
      </c>
      <c r="O181" s="28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7.4956071861926024</v>
      </c>
      <c r="P181" s="29">
        <f>'3.deposits individuals'!P181+'4.deposits legal entities'!P181+'5.deposits non-residents'!P13</f>
        <v>290725.8</v>
      </c>
      <c r="Q181" s="28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12.257607525716676</v>
      </c>
      <c r="R181" s="30">
        <f>'3.deposits individuals'!R181+'4.deposits legal entities'!R181+'5.deposits non-residents'!R13</f>
        <v>226.10000000000002</v>
      </c>
      <c r="S181" s="31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11.950022114108835</v>
      </c>
    </row>
    <row r="182" spans="1:19" ht="14.25" customHeight="1" x14ac:dyDescent="0.2">
      <c r="A182" s="26" t="s">
        <v>23</v>
      </c>
      <c r="B182" s="27">
        <f>'3.deposits individuals'!B182+'4.deposits legal entities'!B182+'5.deposits non-residents'!B14</f>
        <v>9101929.9000000004</v>
      </c>
      <c r="C182" s="28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1.3896474500424365</v>
      </c>
      <c r="D182" s="29">
        <f>'3.deposits individuals'!D182+'4.deposits legal entities'!D182+'5.deposits non-residents'!D14</f>
        <v>8035302.3999999994</v>
      </c>
      <c r="E182" s="28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0.41316134449401687</v>
      </c>
      <c r="F182" s="29">
        <f t="shared" si="6"/>
        <v>1066627.5</v>
      </c>
      <c r="G182" s="28">
        <f t="shared" si="7"/>
        <v>8.7458811375105263</v>
      </c>
      <c r="H182" s="29">
        <f>'3.deposits individuals'!H182+'4.deposits legal entities'!H182+'5.deposits non-residents'!H14</f>
        <v>85491.699999999983</v>
      </c>
      <c r="I182" s="28">
        <f>('3.deposits individuals'!H182*'3.deposits individuals'!I182+'4.deposits legal entities'!H182*'4.deposits legal entities'!I182+'5.deposits non-residents'!H14*'5.deposits non-residents'!I14)/('3.deposits individuals'!H182+'4.deposits legal entities'!H182+'5.deposits non-residents'!H14)</f>
        <v>1.8113274154099204</v>
      </c>
      <c r="J182" s="29">
        <f>'3.deposits individuals'!J182+'4.deposits legal entities'!J182+'5.deposits non-residents'!J14</f>
        <v>128502.2</v>
      </c>
      <c r="K182" s="28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4.3320525796445493</v>
      </c>
      <c r="L182" s="29">
        <f>'3.deposits individuals'!L182+'4.deposits legal entities'!L182+'5.deposits non-residents'!L14</f>
        <v>184513.2</v>
      </c>
      <c r="M182" s="28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7.1242884140538454</v>
      </c>
      <c r="N182" s="29">
        <f>'3.deposits individuals'!N182+'4.deposits legal entities'!N182+'5.deposits non-residents'!N14</f>
        <v>404417.2</v>
      </c>
      <c r="O182" s="28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9.9580233506389035</v>
      </c>
      <c r="P182" s="29">
        <f>'3.deposits individuals'!P182+'4.deposits legal entities'!P182+'5.deposits non-residents'!P14</f>
        <v>262829.80000000005</v>
      </c>
      <c r="Q182" s="28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12.424580622136469</v>
      </c>
      <c r="R182" s="30">
        <f>'3.deposits individuals'!R182+'4.deposits legal entities'!R182+'5.deposits non-residents'!R14</f>
        <v>873.4</v>
      </c>
      <c r="S182" s="31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11.214073734829432</v>
      </c>
    </row>
    <row r="183" spans="1:19" ht="14.25" customHeight="1" x14ac:dyDescent="0.2">
      <c r="A183" s="26" t="s">
        <v>24</v>
      </c>
      <c r="B183" s="27">
        <f>'3.deposits individuals'!B183+'4.deposits legal entities'!B183+'5.deposits non-residents'!B15</f>
        <v>9807523.8000000007</v>
      </c>
      <c r="C183" s="28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1.2912656636122573</v>
      </c>
      <c r="D183" s="29">
        <f>'3.deposits individuals'!D183+'4.deposits legal entities'!D183+'5.deposits non-residents'!D15</f>
        <v>8659325.0999999996</v>
      </c>
      <c r="E183" s="28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0.37870844079984955</v>
      </c>
      <c r="F183" s="29">
        <f t="shared" si="6"/>
        <v>1148198.7</v>
      </c>
      <c r="G183" s="28">
        <f t="shared" si="7"/>
        <v>8.1734626776706918</v>
      </c>
      <c r="H183" s="29">
        <f>'3.deposits individuals'!H183+'4.deposits legal entities'!H183+'5.deposits non-residents'!H15</f>
        <v>60464.69999999999</v>
      </c>
      <c r="I183" s="28">
        <f>('3.deposits individuals'!H183*'3.deposits individuals'!I183+'4.deposits legal entities'!H183*'4.deposits legal entities'!I183+'5.deposits non-residents'!H15*'5.deposits non-residents'!I15)/('3.deposits individuals'!H183+'4.deposits legal entities'!H183+'5.deposits non-residents'!H15)</f>
        <v>2.9840262334882977</v>
      </c>
      <c r="J183" s="29">
        <f>'3.deposits individuals'!J183+'4.deposits legal entities'!J183+'5.deposits non-residents'!J15</f>
        <v>282082.39999999997</v>
      </c>
      <c r="K183" s="28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3.4864259663133916</v>
      </c>
      <c r="L183" s="29">
        <f>'3.deposits individuals'!L183+'4.deposits legal entities'!L183+'5.deposits non-residents'!L15</f>
        <v>231755.69999999998</v>
      </c>
      <c r="M183" s="28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6.977329675170882</v>
      </c>
      <c r="N183" s="29">
        <f>'3.deposits individuals'!N183+'4.deposits legal entities'!N183+'5.deposits non-residents'!N15</f>
        <v>268055.09999999998</v>
      </c>
      <c r="O183" s="28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10.958157971999054</v>
      </c>
      <c r="P183" s="29">
        <f>'3.deposits individuals'!P183+'4.deposits legal entities'!P183+'5.deposits non-residents'!P15</f>
        <v>304885.30000000005</v>
      </c>
      <c r="Q183" s="28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11.993388405410172</v>
      </c>
      <c r="R183" s="30">
        <f>'3.deposits individuals'!R183+'4.deposits legal entities'!R183+'5.deposits non-residents'!R15</f>
        <v>955.5</v>
      </c>
      <c r="S183" s="31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10.29585557299843</v>
      </c>
    </row>
    <row r="184" spans="1:19" ht="14.25" customHeight="1" x14ac:dyDescent="0.2">
      <c r="A184" s="26" t="s">
        <v>25</v>
      </c>
      <c r="B184" s="27">
        <f>'3.deposits individuals'!B184+'4.deposits legal entities'!B184+'5.deposits non-residents'!B16</f>
        <v>11099102.9</v>
      </c>
      <c r="C184" s="28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1.2807037996737567</v>
      </c>
      <c r="D184" s="29">
        <f>'3.deposits individuals'!D184+'4.deposits legal entities'!D184+'5.deposits non-residents'!D16</f>
        <v>10163384.199999999</v>
      </c>
      <c r="E184" s="28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0.5907851229317892</v>
      </c>
      <c r="F184" s="29">
        <f t="shared" si="6"/>
        <v>935718.7</v>
      </c>
      <c r="G184" s="28">
        <f t="shared" si="7"/>
        <v>8.774311203783796</v>
      </c>
      <c r="H184" s="29">
        <f>'3.deposits individuals'!H184+'4.deposits legal entities'!H184+'5.deposits non-residents'!H16</f>
        <v>46904.9</v>
      </c>
      <c r="I184" s="28">
        <f>('3.deposits individuals'!H184*'3.deposits individuals'!I184+'4.deposits legal entities'!H184*'4.deposits legal entities'!I184+'5.deposits non-residents'!H16*'5.deposits non-residents'!I16)/('3.deposits individuals'!H184+'4.deposits legal entities'!H184+'5.deposits non-residents'!H16)</f>
        <v>2.338522222624932</v>
      </c>
      <c r="J184" s="29">
        <f>'3.deposits individuals'!J184+'4.deposits legal entities'!J184+'5.deposits non-residents'!J16</f>
        <v>158763.40000000002</v>
      </c>
      <c r="K184" s="28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4.0553949902811315</v>
      </c>
      <c r="L184" s="29">
        <f>'3.deposits individuals'!L184+'4.deposits legal entities'!L184+'5.deposits non-residents'!L16</f>
        <v>176373</v>
      </c>
      <c r="M184" s="28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6.8926880531600618</v>
      </c>
      <c r="N184" s="29">
        <f>'3.deposits individuals'!N184+'4.deposits legal entities'!N184+'5.deposits non-residents'!N16</f>
        <v>244493.69999999998</v>
      </c>
      <c r="O184" s="28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10.852618157441292</v>
      </c>
      <c r="P184" s="29">
        <f>'3.deposits individuals'!P184+'4.deposits legal entities'!P184+'5.deposits non-residents'!P16</f>
        <v>308833.59999999998</v>
      </c>
      <c r="Q184" s="28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11.612237703410528</v>
      </c>
      <c r="R184" s="30">
        <f>'3.deposits individuals'!R184+'4.deposits legal entities'!R184+'5.deposits non-residents'!R16</f>
        <v>350.1</v>
      </c>
      <c r="S184" s="31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4.0577349328763148</v>
      </c>
    </row>
    <row r="185" spans="1:19" ht="14.25" customHeight="1" x14ac:dyDescent="0.2">
      <c r="A185" s="26" t="s">
        <v>26</v>
      </c>
      <c r="B185" s="27">
        <f>'3.deposits individuals'!B185+'4.deposits legal entities'!B185+'5.deposits non-residents'!B17</f>
        <v>13071525.100000001</v>
      </c>
      <c r="C185" s="28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1.1750369670330199</v>
      </c>
      <c r="D185" s="29">
        <f>'3.deposits individuals'!D185+'4.deposits legal entities'!D185+'5.deposits non-residents'!D17</f>
        <v>11968130.100000001</v>
      </c>
      <c r="E185" s="28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0.54035649587398737</v>
      </c>
      <c r="F185" s="29">
        <f t="shared" si="6"/>
        <v>1103395</v>
      </c>
      <c r="G185" s="28">
        <f t="shared" si="7"/>
        <v>8.0591885634790774</v>
      </c>
      <c r="H185" s="29">
        <f>'3.deposits individuals'!H185+'4.deposits legal entities'!H185+'5.deposits non-residents'!H17</f>
        <v>130584.40000000001</v>
      </c>
      <c r="I185" s="28">
        <f>('3.deposits individuals'!H185*'3.deposits individuals'!I185+'4.deposits legal entities'!H185*'4.deposits legal entities'!I185+'5.deposits non-residents'!H17*'5.deposits non-residents'!I17)/('3.deposits individuals'!H185+'4.deposits legal entities'!H185+'5.deposits non-residents'!H17)</f>
        <v>1.8645519526068988</v>
      </c>
      <c r="J185" s="29">
        <f>'3.deposits individuals'!J185+'4.deposits legal entities'!J185+'5.deposits non-residents'!J17</f>
        <v>164879</v>
      </c>
      <c r="K185" s="28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4.44349333753844</v>
      </c>
      <c r="L185" s="29">
        <f>'3.deposits individuals'!L185+'4.deposits legal entities'!L185+'5.deposits non-residents'!L17</f>
        <v>279050.90000000002</v>
      </c>
      <c r="M185" s="28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6.2585037245893131</v>
      </c>
      <c r="N185" s="29">
        <f>'3.deposits individuals'!N185+'4.deposits legal entities'!N185+'5.deposits non-residents'!N17</f>
        <v>236151.09999999998</v>
      </c>
      <c r="O185" s="28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10.965733460483539</v>
      </c>
      <c r="P185" s="29">
        <f>'3.deposits individuals'!P185+'4.deposits legal entities'!P185+'5.deposits non-residents'!P17</f>
        <v>292652</v>
      </c>
      <c r="Q185" s="28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12.231518178587544</v>
      </c>
      <c r="R185" s="30">
        <f>'3.deposits individuals'!R185+'4.deposits legal entities'!R185+'5.deposits non-residents'!R17</f>
        <v>77.599999999999994</v>
      </c>
      <c r="S185" s="31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9.7790592783505286</v>
      </c>
    </row>
    <row r="186" spans="1:19" ht="14.25" customHeight="1" x14ac:dyDescent="0.2">
      <c r="A186" s="26" t="s">
        <v>27</v>
      </c>
      <c r="B186" s="27">
        <f>'3.deposits individuals'!B186+'4.deposits legal entities'!B186+'5.deposits non-residents'!B18</f>
        <v>12712803.600000001</v>
      </c>
      <c r="C186" s="28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1.2490100139673361</v>
      </c>
      <c r="D186" s="29">
        <f>'3.deposits individuals'!D186+'4.deposits legal entities'!D186+'5.deposits non-residents'!D18</f>
        <v>11497054.500000002</v>
      </c>
      <c r="E186" s="28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0.51391425716908545</v>
      </c>
      <c r="F186" s="29">
        <f t="shared" si="6"/>
        <v>1215749.0999999999</v>
      </c>
      <c r="G186" s="28">
        <f t="shared" si="7"/>
        <v>8.2006384203780307</v>
      </c>
      <c r="H186" s="29">
        <f>'3.deposits individuals'!H186+'4.deposits legal entities'!H186+'5.deposits non-residents'!H18</f>
        <v>87231.1</v>
      </c>
      <c r="I186" s="28">
        <f>('3.deposits individuals'!H186*'3.deposits individuals'!I186+'4.deposits legal entities'!H186*'4.deposits legal entities'!I186+'5.deposits non-residents'!H18*'5.deposits non-residents'!I18)/('3.deposits individuals'!H186+'4.deposits legal entities'!H186+'5.deposits non-residents'!H18)</f>
        <v>2.6038086072513118</v>
      </c>
      <c r="J186" s="29">
        <f>'3.deposits individuals'!J186+'4.deposits legal entities'!J186+'5.deposits non-residents'!J18</f>
        <v>226393.4</v>
      </c>
      <c r="K186" s="28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4.5941972778358373</v>
      </c>
      <c r="L186" s="29">
        <f>'3.deposits individuals'!L186+'4.deposits legal entities'!L186+'5.deposits non-residents'!L18</f>
        <v>216993.49999999997</v>
      </c>
      <c r="M186" s="28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7.468243320652463</v>
      </c>
      <c r="N186" s="29">
        <f>'3.deposits individuals'!N186+'4.deposits legal entities'!N186+'5.deposits non-residents'!N18</f>
        <v>263375.89999999997</v>
      </c>
      <c r="O186" s="28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10.639063665278398</v>
      </c>
      <c r="P186" s="29">
        <f>'3.deposits individuals'!P186+'4.deposits legal entities'!P186+'5.deposits non-residents'!P18</f>
        <v>421634</v>
      </c>
      <c r="Q186" s="28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10.147672898770059</v>
      </c>
      <c r="R186" s="29">
        <f>'3.deposits individuals'!R186+'4.deposits legal entities'!R186+'5.deposits non-residents'!R18</f>
        <v>121.2</v>
      </c>
      <c r="S186" s="28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11.985214521452155</v>
      </c>
    </row>
    <row r="187" spans="1:19" ht="14.25" customHeight="1" x14ac:dyDescent="0.2">
      <c r="A187" s="26" t="s">
        <v>28</v>
      </c>
      <c r="B187" s="27">
        <f>'3.deposits individuals'!B187+'4.deposits legal entities'!B187+'5.deposits non-residents'!B19</f>
        <v>13619370.4</v>
      </c>
      <c r="C187" s="28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1.2305323853296479</v>
      </c>
      <c r="D187" s="29">
        <f>'3.deposits individuals'!D187+'4.deposits legal entities'!D187+'5.deposits non-residents'!D19</f>
        <v>12415783.9</v>
      </c>
      <c r="E187" s="28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0.48442022690166198</v>
      </c>
      <c r="F187" s="29">
        <f t="shared" si="6"/>
        <v>1203586.5</v>
      </c>
      <c r="G187" s="28">
        <f t="shared" si="7"/>
        <v>8.9271685009760393</v>
      </c>
      <c r="H187" s="29">
        <f>'3.deposits individuals'!H187+'4.deposits legal entities'!H187+'5.deposits non-residents'!H19</f>
        <v>58948.800000000003</v>
      </c>
      <c r="I187" s="28">
        <f>('3.deposits individuals'!H187*'3.deposits individuals'!I187+'4.deposits legal entities'!H187*'4.deposits legal entities'!I187+'5.deposits non-residents'!H19*'5.deposits non-residents'!I19)/('3.deposits individuals'!H187+'4.deposits legal entities'!H187+'5.deposits non-residents'!H19)</f>
        <v>3.7381921260483661</v>
      </c>
      <c r="J187" s="29">
        <f>'3.deposits individuals'!J187+'4.deposits legal entities'!J187+'5.deposits non-residents'!J19</f>
        <v>160622.69999999998</v>
      </c>
      <c r="K187" s="28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4.521732656716642</v>
      </c>
      <c r="L187" s="29">
        <f>'3.deposits individuals'!L187+'4.deposits legal entities'!L187+'5.deposits non-residents'!L19</f>
        <v>284324.40000000002</v>
      </c>
      <c r="M187" s="28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6.8154428146159818</v>
      </c>
      <c r="N187" s="29">
        <f>'3.deposits individuals'!N187+'4.deposits legal entities'!N187+'5.deposits non-residents'!N19</f>
        <v>340296.4</v>
      </c>
      <c r="O187" s="28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10.15534355344341</v>
      </c>
      <c r="P187" s="29">
        <f>'3.deposits individuals'!P187+'4.deposits legal entities'!P187+'5.deposits non-residents'!P19</f>
        <v>358993.20000000007</v>
      </c>
      <c r="Q187" s="28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12.254217550638835</v>
      </c>
      <c r="R187" s="30">
        <f>'3.deposits individuals'!R187+'4.deposits legal entities'!R187+'5.deposits non-residents'!R19</f>
        <v>401.00000000000006</v>
      </c>
      <c r="S187" s="31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12.868653366583526</v>
      </c>
    </row>
    <row r="188" spans="1:19" ht="14.25" customHeight="1" thickBot="1" x14ac:dyDescent="0.25">
      <c r="A188" s="32" t="s">
        <v>29</v>
      </c>
      <c r="B188" s="33">
        <f>'3.deposits individuals'!B188+'4.deposits legal entities'!B188+'5.deposits non-residents'!B20</f>
        <v>15831388.4</v>
      </c>
      <c r="C188" s="34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1.4657826858698011</v>
      </c>
      <c r="D188" s="35">
        <f>'3.deposits individuals'!D188+'4.deposits legal entities'!D188+'5.deposits non-residents'!D20</f>
        <v>14166495.4</v>
      </c>
      <c r="E188" s="34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0.67144978792708321</v>
      </c>
      <c r="F188" s="35">
        <f t="shared" si="6"/>
        <v>1664893</v>
      </c>
      <c r="G188" s="34">
        <f t="shared" si="7"/>
        <v>8.2247235576100159</v>
      </c>
      <c r="H188" s="35">
        <f>'3.deposits individuals'!H188+'4.deposits legal entities'!H188+'5.deposits non-residents'!H20</f>
        <v>139571.6</v>
      </c>
      <c r="I188" s="34">
        <f>('3.deposits individuals'!H188*'3.deposits individuals'!I188+'4.deposits legal entities'!H188*'4.deposits legal entities'!I188+'5.deposits non-residents'!H20*'5.deposits non-residents'!I20)/('3.deposits individuals'!H188+'4.deposits legal entities'!H188+'5.deposits non-residents'!H20)</f>
        <v>3.8910004470823565</v>
      </c>
      <c r="J188" s="35">
        <f>'3.deposits individuals'!J188+'4.deposits legal entities'!J188+'5.deposits non-residents'!J20</f>
        <v>346629.69999999995</v>
      </c>
      <c r="K188" s="34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3.9519317473372895</v>
      </c>
      <c r="L188" s="35">
        <f>'3.deposits individuals'!L188+'4.deposits legal entities'!L188+'5.deposits non-residents'!L20</f>
        <v>274207.59999999998</v>
      </c>
      <c r="M188" s="34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7.7442338651445084</v>
      </c>
      <c r="N188" s="35">
        <f>'3.deposits individuals'!N188+'4.deposits legal entities'!N188+'5.deposits non-residents'!N20</f>
        <v>407833.60000000003</v>
      </c>
      <c r="O188" s="34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9.6663296746516298</v>
      </c>
      <c r="P188" s="35">
        <f>'3.deposits individuals'!P188+'4.deposits legal entities'!P188+'5.deposits non-residents'!P20</f>
        <v>495675.2</v>
      </c>
      <c r="Q188" s="34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11.517431017327494</v>
      </c>
      <c r="R188" s="35">
        <f>'3.deposits individuals'!R188+'4.deposits legal entities'!R188+'5.deposits non-residents'!R20</f>
        <v>975.3</v>
      </c>
      <c r="S188" s="34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5.8114108479442228</v>
      </c>
    </row>
    <row r="189" spans="1:19" ht="14.25" customHeight="1" x14ac:dyDescent="0.2">
      <c r="A189" s="26" t="s">
        <v>44</v>
      </c>
      <c r="B189" s="27">
        <f>'3.deposits individuals'!B189+'4.deposits legal entities'!B189+'5.deposits non-residents'!B21</f>
        <v>11849250.499999998</v>
      </c>
      <c r="C189" s="28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1.5323858983317125</v>
      </c>
      <c r="D189" s="29">
        <f>'3.deposits individuals'!D189+'4.deposits legal entities'!D189+'5.deposits non-residents'!D21</f>
        <v>10612791</v>
      </c>
      <c r="E189" s="28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0.69838869662089775</v>
      </c>
      <c r="F189" s="29">
        <f t="shared" si="6"/>
        <v>1236459.5</v>
      </c>
      <c r="G189" s="28">
        <f t="shared" si="7"/>
        <v>8.6907586524265419</v>
      </c>
      <c r="H189" s="29">
        <f>'3.deposits individuals'!H189+'4.deposits legal entities'!H189+'5.deposits non-residents'!H21</f>
        <v>80674.200000000012</v>
      </c>
      <c r="I189" s="28">
        <f>('3.deposits individuals'!H189*'3.deposits individuals'!I189+'4.deposits legal entities'!H189*'4.deposits legal entities'!I189+'5.deposits non-residents'!H21*'5.deposits non-residents'!I21)/('3.deposits individuals'!H189+'4.deposits legal entities'!H189+'5.deposits non-residents'!H21)</f>
        <v>2.5701865652215927</v>
      </c>
      <c r="J189" s="29">
        <f>'3.deposits individuals'!J189+'4.deposits legal entities'!J189+'5.deposits non-residents'!J21</f>
        <v>185936.69999999998</v>
      </c>
      <c r="K189" s="28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4.3098518635643206</v>
      </c>
      <c r="L189" s="29">
        <f>'3.deposits individuals'!L189+'4.deposits legal entities'!L189+'5.deposits non-residents'!L21</f>
        <v>333898.30000000005</v>
      </c>
      <c r="M189" s="28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7.2770616142699742</v>
      </c>
      <c r="N189" s="29">
        <f>'3.deposits individuals'!N189+'4.deposits legal entities'!N189+'5.deposits non-residents'!N21</f>
        <v>281784.2</v>
      </c>
      <c r="O189" s="28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10.486270152833249</v>
      </c>
      <c r="P189" s="29">
        <f>'3.deposits individuals'!P189+'4.deposits legal entities'!P189+'5.deposits non-residents'!P21</f>
        <v>353042.6</v>
      </c>
      <c r="Q189" s="28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12.281597781684141</v>
      </c>
      <c r="R189" s="30">
        <f>'3.deposits individuals'!R189+'4.deposits legal entities'!R189+'5.deposits non-residents'!R21</f>
        <v>1123.5</v>
      </c>
      <c r="S189" s="31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14.662001780151334</v>
      </c>
    </row>
    <row r="190" spans="1:19" ht="14.25" customHeight="1" x14ac:dyDescent="0.2">
      <c r="A190" s="26" t="s">
        <v>19</v>
      </c>
      <c r="B190" s="27">
        <f>'3.deposits individuals'!B190+'4.deposits legal entities'!B190+'5.deposits non-residents'!B22</f>
        <v>12372306.300000001</v>
      </c>
      <c r="C190" s="28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1.5415257986297985</v>
      </c>
      <c r="D190" s="29">
        <f>'3.deposits individuals'!D190+'4.deposits legal entities'!D190+'5.deposits non-residents'!D22</f>
        <v>10991877.300000001</v>
      </c>
      <c r="E190" s="28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0.62522579559726277</v>
      </c>
      <c r="F190" s="29">
        <f t="shared" si="6"/>
        <v>1380429</v>
      </c>
      <c r="G190" s="28">
        <f t="shared" si="7"/>
        <v>8.8377048873936968</v>
      </c>
      <c r="H190" s="29">
        <f>'3.deposits individuals'!H190+'4.deposits legal entities'!H190+'5.deposits non-residents'!H22</f>
        <v>71677.100000000006</v>
      </c>
      <c r="I190" s="28">
        <f>('3.deposits individuals'!H190*'3.deposits individuals'!I190+'4.deposits legal entities'!H190*'4.deposits legal entities'!I190+'5.deposits non-residents'!H22*'5.deposits non-residents'!I22)/('3.deposits individuals'!H190+'4.deposits legal entities'!H190+'5.deposits non-residents'!H22)</f>
        <v>1.9291895737969349</v>
      </c>
      <c r="J190" s="29">
        <f>'3.deposits individuals'!J190+'4.deposits legal entities'!J190+'5.deposits non-residents'!J22</f>
        <v>231400.6</v>
      </c>
      <c r="K190" s="28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4.1350064865864651</v>
      </c>
      <c r="L190" s="29">
        <f>'3.deposits individuals'!L190+'4.deposits legal entities'!L190+'5.deposits non-residents'!L22</f>
        <v>193435.9</v>
      </c>
      <c r="M190" s="28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7.5412306712456125</v>
      </c>
      <c r="N190" s="29">
        <f>'3.deposits individuals'!N190+'4.deposits legal entities'!N190+'5.deposits non-residents'!N22</f>
        <v>332723.60000000003</v>
      </c>
      <c r="O190" s="28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10.598696705012792</v>
      </c>
      <c r="P190" s="29">
        <f>'3.deposits individuals'!P190+'4.deposits legal entities'!P190+'5.deposits non-residents'!P22</f>
        <v>549867.30000000005</v>
      </c>
      <c r="Q190" s="28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11.08743989868101</v>
      </c>
      <c r="R190" s="30">
        <f>'3.deposits individuals'!R190+'4.deposits legal entities'!R190+'5.deposits non-residents'!R22</f>
        <v>1324.5000000000002</v>
      </c>
      <c r="S190" s="31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17.28993431483579</v>
      </c>
    </row>
    <row r="191" spans="1:19" ht="14.25" customHeight="1" x14ac:dyDescent="0.2">
      <c r="A191" s="26" t="s">
        <v>20</v>
      </c>
      <c r="B191" s="27">
        <f>'3.deposits individuals'!B191+'4.deposits legal entities'!B191+'5.deposits non-residents'!B23</f>
        <v>14787490.399999999</v>
      </c>
      <c r="C191" s="28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1.4276987350740737</v>
      </c>
      <c r="D191" s="29">
        <f>'3.deposits individuals'!D191+'4.deposits legal entities'!D191+'5.deposits non-residents'!D23</f>
        <v>13345601.800000001</v>
      </c>
      <c r="E191" s="28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0.67308070026486277</v>
      </c>
      <c r="F191" s="29">
        <f t="shared" si="6"/>
        <v>1441888.6</v>
      </c>
      <c r="G191" s="28">
        <f t="shared" si="7"/>
        <v>8.4121716018837969</v>
      </c>
      <c r="H191" s="29">
        <f>'3.deposits individuals'!H191+'4.deposits legal entities'!H191+'5.deposits non-residents'!H23</f>
        <v>56026.8</v>
      </c>
      <c r="I191" s="28">
        <f>('3.deposits individuals'!H191*'3.deposits individuals'!I191+'4.deposits legal entities'!H191*'4.deposits legal entities'!I191+'5.deposits non-residents'!H23*'5.deposits non-residents'!I23)/('3.deposits individuals'!H191+'4.deposits legal entities'!H191+'5.deposits non-residents'!H23)</f>
        <v>3.2614318147743586</v>
      </c>
      <c r="J191" s="29">
        <f>'3.deposits individuals'!J191+'4.deposits legal entities'!J191+'5.deposits non-residents'!J23</f>
        <v>246689.30000000002</v>
      </c>
      <c r="K191" s="28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4.2758519846624887</v>
      </c>
      <c r="L191" s="29">
        <f>'3.deposits individuals'!L191+'4.deposits legal entities'!L191+'5.deposits non-residents'!L23</f>
        <v>241983.80000000002</v>
      </c>
      <c r="M191" s="28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7.4093479728808296</v>
      </c>
      <c r="N191" s="29">
        <f>'3.deposits individuals'!N191+'4.deposits legal entities'!N191+'5.deposits non-residents'!N23</f>
        <v>485268.50000000006</v>
      </c>
      <c r="O191" s="28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8.0132116632338555</v>
      </c>
      <c r="P191" s="29">
        <f>'3.deposits individuals'!P191+'4.deposits legal entities'!P191+'5.deposits non-residents'!P23</f>
        <v>403784</v>
      </c>
      <c r="Q191" s="28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12.541038466110564</v>
      </c>
      <c r="R191" s="29">
        <f>'3.deposits individuals'!R191+'4.deposits legal entities'!R191+'5.deposits non-residents'!R23</f>
        <v>8136.2000000000007</v>
      </c>
      <c r="S191" s="28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18.006901870652115</v>
      </c>
    </row>
    <row r="192" spans="1:19" ht="14.25" customHeight="1" x14ac:dyDescent="0.2">
      <c r="A192" s="26" t="s">
        <v>21</v>
      </c>
      <c r="B192" s="27">
        <f>'3.deposits individuals'!B192+'4.deposits legal entities'!B192+'5.deposits non-residents'!B24</f>
        <v>14168071.699999999</v>
      </c>
      <c r="C192" s="28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1.3624029588303102</v>
      </c>
      <c r="D192" s="29">
        <f>'3.deposits individuals'!D192+'4.deposits legal entities'!D192+'5.deposits non-residents'!D24</f>
        <v>12952647.4</v>
      </c>
      <c r="E192" s="28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0.66684970927256082</v>
      </c>
      <c r="F192" s="29">
        <f t="shared" si="6"/>
        <v>1215424.3</v>
      </c>
      <c r="G192" s="28">
        <f t="shared" si="7"/>
        <v>8.7748399073475767</v>
      </c>
      <c r="H192" s="29">
        <f>'3.deposits individuals'!H192+'4.deposits legal entities'!H192+'5.deposits non-residents'!H24</f>
        <v>70976.5</v>
      </c>
      <c r="I192" s="28">
        <f>('3.deposits individuals'!H192*'3.deposits individuals'!I192+'4.deposits legal entities'!H192*'4.deposits legal entities'!I192+'5.deposits non-residents'!H24*'5.deposits non-residents'!I24)/('3.deposits individuals'!H192+'4.deposits legal entities'!H192+'5.deposits non-residents'!H24)</f>
        <v>3.3568714715433963</v>
      </c>
      <c r="J192" s="29">
        <f>'3.deposits individuals'!J192+'4.deposits legal entities'!J192+'5.deposits non-residents'!J24</f>
        <v>185912</v>
      </c>
      <c r="K192" s="28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4.9250238499935453</v>
      </c>
      <c r="L192" s="29">
        <f>'3.deposits individuals'!L192+'4.deposits legal entities'!L192+'5.deposits non-residents'!L24</f>
        <v>262919.59999999998</v>
      </c>
      <c r="M192" s="28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6.9500939602829117</v>
      </c>
      <c r="N192" s="29">
        <f>'3.deposits individuals'!N192+'4.deposits legal entities'!N192+'5.deposits non-residents'!N24</f>
        <v>308881.10000000003</v>
      </c>
      <c r="O192" s="28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10.431255217622553</v>
      </c>
      <c r="P192" s="29">
        <f>'3.deposits individuals'!P192+'4.deposits legal entities'!P192+'5.deposits non-residents'!P24</f>
        <v>385225.10000000003</v>
      </c>
      <c r="Q192" s="28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11.522311368080635</v>
      </c>
      <c r="R192" s="30">
        <f>'3.deposits individuals'!R192+'4.deposits legal entities'!R192+'5.deposits non-residents'!R24</f>
        <v>1510</v>
      </c>
      <c r="S192" s="31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15.401702649006625</v>
      </c>
    </row>
    <row r="193" spans="1:19" ht="14.25" customHeight="1" x14ac:dyDescent="0.2">
      <c r="A193" s="26" t="s">
        <v>22</v>
      </c>
      <c r="B193" s="27">
        <f>'3.deposits individuals'!B193+'4.deposits legal entities'!B193+'5.deposits non-residents'!B25</f>
        <v>16363354.800000001</v>
      </c>
      <c r="C193" s="28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1.3573373267564914</v>
      </c>
      <c r="D193" s="29">
        <f>'3.deposits individuals'!D193+'4.deposits legal entities'!D193+'5.deposits non-residents'!D25</f>
        <v>14586887.899999999</v>
      </c>
      <c r="E193" s="28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0.67139260129640155</v>
      </c>
      <c r="F193" s="29">
        <f t="shared" si="6"/>
        <v>1776466.9</v>
      </c>
      <c r="G193" s="28">
        <f t="shared" si="7"/>
        <v>6.989752327499037</v>
      </c>
      <c r="H193" s="29">
        <f>'3.deposits individuals'!H193+'4.deposits legal entities'!H193+'5.deposits non-residents'!H25</f>
        <v>284942.8</v>
      </c>
      <c r="I193" s="28">
        <f>('3.deposits individuals'!H193*'3.deposits individuals'!I193+'4.deposits legal entities'!H193*'4.deposits legal entities'!I193+'5.deposits non-residents'!H25*'5.deposits non-residents'!I25)/('3.deposits individuals'!H193+'4.deposits legal entities'!H193+'5.deposits non-residents'!H25)</f>
        <v>1.386734516541565</v>
      </c>
      <c r="J193" s="29">
        <f>'3.deposits individuals'!J193+'4.deposits legal entities'!J193+'5.deposits non-residents'!J25</f>
        <v>406725.8</v>
      </c>
      <c r="K193" s="28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3.236791833712048</v>
      </c>
      <c r="L193" s="29">
        <f>'3.deposits individuals'!L193+'4.deposits legal entities'!L193+'5.deposits non-residents'!L25</f>
        <v>313166.90000000002</v>
      </c>
      <c r="M193" s="28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7.4742254337862635</v>
      </c>
      <c r="N193" s="29">
        <f>'3.deposits individuals'!N193+'4.deposits legal entities'!N193+'5.deposits non-residents'!N25</f>
        <v>358444.5</v>
      </c>
      <c r="O193" s="28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9.9607206554989531</v>
      </c>
      <c r="P193" s="29">
        <f>'3.deposits individuals'!P193+'4.deposits legal entities'!P193+'5.deposits non-residents'!P25</f>
        <v>411121</v>
      </c>
      <c r="Q193" s="28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11.569557217948013</v>
      </c>
      <c r="R193" s="30">
        <f>'3.deposits individuals'!R193+'4.deposits legal entities'!R193+'5.deposits non-residents'!R25</f>
        <v>2065.9</v>
      </c>
      <c r="S193" s="31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18.34716491601727</v>
      </c>
    </row>
    <row r="194" spans="1:19" ht="14.25" customHeight="1" x14ac:dyDescent="0.2">
      <c r="A194" s="26" t="s">
        <v>23</v>
      </c>
      <c r="B194" s="27">
        <f>'3.deposits individuals'!B194+'4.deposits legal entities'!B194+'5.deposits non-residents'!B26</f>
        <v>18258723.300000001</v>
      </c>
      <c r="C194" s="28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2.0319263669985079</v>
      </c>
      <c r="D194" s="29">
        <f>'3.deposits individuals'!D194+'4.deposits legal entities'!D194+'5.deposits non-residents'!D26</f>
        <v>14344433.5</v>
      </c>
      <c r="E194" s="28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0.59503716608955015</v>
      </c>
      <c r="F194" s="29">
        <f t="shared" si="6"/>
        <v>3914289.8</v>
      </c>
      <c r="G194" s="28">
        <f t="shared" si="7"/>
        <v>7.2975971891503795</v>
      </c>
      <c r="H194" s="29">
        <f>'3.deposits individuals'!H194+'4.deposits legal entities'!H194+'5.deposits non-residents'!H26</f>
        <v>321269.8</v>
      </c>
      <c r="I194" s="28">
        <f>('3.deposits individuals'!H194*'3.deposits individuals'!I194+'4.deposits legal entities'!H194*'4.deposits legal entities'!I194+'5.deposits non-residents'!H26*'5.deposits non-residents'!I26)/('3.deposits individuals'!H194+'4.deposits legal entities'!H194+'5.deposits non-residents'!H26)</f>
        <v>1.6648281849087585</v>
      </c>
      <c r="J194" s="29">
        <f>'3.deposits individuals'!J194+'4.deposits legal entities'!J194+'5.deposits non-residents'!J26</f>
        <v>236503.89999999997</v>
      </c>
      <c r="K194" s="28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5.5455282893855014</v>
      </c>
      <c r="L194" s="29">
        <f>'3.deposits individuals'!L194+'4.deposits legal entities'!L194+'5.deposits non-residents'!L26</f>
        <v>240380.7</v>
      </c>
      <c r="M194" s="28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8.4517626123894214</v>
      </c>
      <c r="N194" s="29">
        <f>'3.deposits individuals'!N194+'4.deposits legal entities'!N194+'5.deposits non-residents'!N26</f>
        <v>357154.00000000006</v>
      </c>
      <c r="O194" s="28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10.558580970673706</v>
      </c>
      <c r="P194" s="29">
        <f>'3.deposits individuals'!P194+'4.deposits legal entities'!P194+'5.deposits non-residents'!P26</f>
        <v>504423.8</v>
      </c>
      <c r="Q194" s="28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11.887578849372298</v>
      </c>
      <c r="R194" s="30">
        <f>'3.deposits individuals'!R194+'4.deposits legal entities'!R194+'5.deposits non-residents'!R26</f>
        <v>2254557.6</v>
      </c>
      <c r="S194" s="31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6.6174642949907341</v>
      </c>
    </row>
    <row r="195" spans="1:19" ht="14.25" customHeight="1" x14ac:dyDescent="0.2">
      <c r="A195" s="26" t="s">
        <v>24</v>
      </c>
      <c r="B195" s="27">
        <f>'3.deposits individuals'!B195+'4.deposits legal entities'!B195+'5.deposits non-residents'!B27</f>
        <v>17291271</v>
      </c>
      <c r="C195" s="28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1.3528142101294922</v>
      </c>
      <c r="D195" s="29">
        <f>'3.deposits individuals'!D195+'4.deposits legal entities'!D195+'5.deposits non-residents'!D27</f>
        <v>15592353.300000001</v>
      </c>
      <c r="E195" s="28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0.59733825592574219</v>
      </c>
      <c r="F195" s="29">
        <f t="shared" si="6"/>
        <v>1698917.7</v>
      </c>
      <c r="G195" s="28">
        <f t="shared" si="7"/>
        <v>8.2864331768395836</v>
      </c>
      <c r="H195" s="29">
        <f>'3.deposits individuals'!H195+'4.deposits legal entities'!H195+'5.deposits non-residents'!H27</f>
        <v>293370.30000000005</v>
      </c>
      <c r="I195" s="28">
        <f>('3.deposits individuals'!H195*'3.deposits individuals'!I195+'4.deposits legal entities'!H195*'4.deposits legal entities'!I195+'5.deposits non-residents'!H27*'5.deposits non-residents'!I27)/('3.deposits individuals'!H195+'4.deposits legal entities'!H195+'5.deposits non-residents'!H27)</f>
        <v>2.6735098951734382</v>
      </c>
      <c r="J195" s="29">
        <f>'3.deposits individuals'!J195+'4.deposits legal entities'!J195+'5.deposits non-residents'!J27</f>
        <v>265417.30000000005</v>
      </c>
      <c r="K195" s="28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4.5750432319219545</v>
      </c>
      <c r="L195" s="29">
        <f>'3.deposits individuals'!L195+'4.deposits legal entities'!L195+'5.deposits non-residents'!L27</f>
        <v>246513.4</v>
      </c>
      <c r="M195" s="28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8.2129820326197205</v>
      </c>
      <c r="N195" s="29">
        <f>'3.deposits individuals'!N195+'4.deposits legal entities'!N195+'5.deposits non-residents'!N27</f>
        <v>378867.6</v>
      </c>
      <c r="O195" s="28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10.761107819723833</v>
      </c>
      <c r="P195" s="29">
        <f>'3.deposits individuals'!P195+'4.deposits legal entities'!P195+'5.deposits non-residents'!P27</f>
        <v>509435.7</v>
      </c>
      <c r="Q195" s="28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11.566087037088291</v>
      </c>
      <c r="R195" s="30">
        <f>'3.deposits individuals'!R195+'4.deposits legal entities'!R195+'5.deposits non-residents'!R27</f>
        <v>5313.4</v>
      </c>
      <c r="S195" s="31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16.09536417359886</v>
      </c>
    </row>
    <row r="196" spans="1:19" ht="14.25" customHeight="1" x14ac:dyDescent="0.2">
      <c r="A196" s="26" t="s">
        <v>25</v>
      </c>
      <c r="B196" s="27">
        <f>'3.deposits individuals'!B196+'4.deposits legal entities'!B196+'5.deposits non-residents'!B28</f>
        <v>16681593</v>
      </c>
      <c r="C196" s="28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1.430018403997747</v>
      </c>
      <c r="D196" s="29">
        <f>'3.deposits individuals'!D196+'4.deposits legal entities'!D196+'5.deposits non-residents'!D28</f>
        <v>15048263.799999999</v>
      </c>
      <c r="E196" s="28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0.60816254098363132</v>
      </c>
      <c r="F196" s="29">
        <f t="shared" si="6"/>
        <v>1633329.2</v>
      </c>
      <c r="G196" s="28">
        <f t="shared" si="7"/>
        <v>9.0019786874562673</v>
      </c>
      <c r="H196" s="29">
        <f>'3.deposits individuals'!H196+'4.deposits legal entities'!H196+'5.deposits non-residents'!H28</f>
        <v>146062.69999999998</v>
      </c>
      <c r="I196" s="28">
        <f>('3.deposits individuals'!H196*'3.deposits individuals'!I196+'4.deposits legal entities'!H196*'4.deposits legal entities'!I196+'5.deposits non-residents'!H28*'5.deposits non-residents'!I28)/('3.deposits individuals'!H196+'4.deposits legal entities'!H196+'5.deposits non-residents'!H28)</f>
        <v>2.2492321859037281</v>
      </c>
      <c r="J196" s="29">
        <f>'3.deposits individuals'!J196+'4.deposits legal entities'!J196+'5.deposits non-residents'!J28</f>
        <v>183341.2</v>
      </c>
      <c r="K196" s="28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5.2895321291668216</v>
      </c>
      <c r="L196" s="29">
        <f>'3.deposits individuals'!L196+'4.deposits legal entities'!L196+'5.deposits non-residents'!L28</f>
        <v>353061.6</v>
      </c>
      <c r="M196" s="28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7.7648005022353033</v>
      </c>
      <c r="N196" s="29">
        <f>'3.deposits individuals'!N196+'4.deposits legal entities'!N196+'5.deposits non-residents'!N28</f>
        <v>508701.8</v>
      </c>
      <c r="O196" s="28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10.3466151033867</v>
      </c>
      <c r="P196" s="29">
        <f>'3.deposits individuals'!P196+'4.deposits legal entities'!P196+'5.deposits non-residents'!P28</f>
        <v>438773.6</v>
      </c>
      <c r="Q196" s="28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12.18063160591247</v>
      </c>
      <c r="R196" s="30">
        <f>'3.deposits individuals'!R196+'4.deposits legal entities'!R196+'5.deposits non-residents'!R28</f>
        <v>3388.3</v>
      </c>
      <c r="S196" s="31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16.392396777144878</v>
      </c>
    </row>
    <row r="197" spans="1:19" ht="14.25" customHeight="1" x14ac:dyDescent="0.2">
      <c r="A197" s="26" t="s">
        <v>26</v>
      </c>
      <c r="B197" s="27">
        <f>'3.deposits individuals'!B197+'4.deposits legal entities'!B197+'5.deposits non-residents'!B29</f>
        <v>18323098.800000001</v>
      </c>
      <c r="C197" s="28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1.2153275081941928</v>
      </c>
      <c r="D197" s="29">
        <f>'3.deposits individuals'!D197+'4.deposits legal entities'!D197+'5.deposits non-residents'!D29</f>
        <v>16758261.5</v>
      </c>
      <c r="E197" s="28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0.51228704761529109</v>
      </c>
      <c r="F197" s="29">
        <f t="shared" si="6"/>
        <v>1564837.2999999998</v>
      </c>
      <c r="G197" s="28">
        <f t="shared" si="7"/>
        <v>8.7443759808128334</v>
      </c>
      <c r="H197" s="29">
        <f>'3.deposits individuals'!H197+'4.deposits legal entities'!H197+'5.deposits non-residents'!H29</f>
        <v>108619</v>
      </c>
      <c r="I197" s="28">
        <f>('3.deposits individuals'!H197*'3.deposits individuals'!I197+'4.deposits legal entities'!H197*'4.deposits legal entities'!I197+'5.deposits non-residents'!H29*'5.deposits non-residents'!I29)/('3.deposits individuals'!H197+'4.deposits legal entities'!H197+'5.deposits non-residents'!H29)</f>
        <v>3.0125899520341752</v>
      </c>
      <c r="J197" s="29">
        <f>'3.deposits individuals'!J197+'4.deposits legal entities'!J197+'5.deposits non-residents'!J29</f>
        <v>194890.6</v>
      </c>
      <c r="K197" s="28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4.5217755551062995</v>
      </c>
      <c r="L197" s="29">
        <f>'3.deposits individuals'!L197+'4.deposits legal entities'!L197+'5.deposits non-residents'!L29</f>
        <v>457961.29999999993</v>
      </c>
      <c r="M197" s="28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7.6452892242204769</v>
      </c>
      <c r="N197" s="29">
        <f>'3.deposits individuals'!N197+'4.deposits legal entities'!N197+'5.deposits non-residents'!N29</f>
        <v>428350.2</v>
      </c>
      <c r="O197" s="28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11.305020560279887</v>
      </c>
      <c r="P197" s="29">
        <f>'3.deposits individuals'!P197+'4.deposits legal entities'!P197+'5.deposits non-residents'!P29</f>
        <v>373181.69999999995</v>
      </c>
      <c r="Q197" s="28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10.974987897316515</v>
      </c>
      <c r="R197" s="30">
        <f>'3.deposits individuals'!R197+'4.deposits legal entities'!R197+'5.deposits non-residents'!R29</f>
        <v>1834.5</v>
      </c>
      <c r="S197" s="31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19.422507495230306</v>
      </c>
    </row>
    <row r="198" spans="1:19" ht="14.25" customHeight="1" x14ac:dyDescent="0.2">
      <c r="A198" s="26" t="s">
        <v>27</v>
      </c>
      <c r="B198" s="27">
        <f>'3.deposits individuals'!B198+'4.deposits legal entities'!B198+'5.deposits non-residents'!B30</f>
        <v>20411083.200000003</v>
      </c>
      <c r="C198" s="28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1.6034291589679097</v>
      </c>
      <c r="D198" s="29">
        <f>'3.deposits individuals'!D198+'4.deposits legal entities'!D198+'5.deposits non-residents'!D30</f>
        <v>17350596</v>
      </c>
      <c r="E198" s="28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0.51778206552674122</v>
      </c>
      <c r="F198" s="29">
        <f t="shared" si="6"/>
        <v>3060487.1999999997</v>
      </c>
      <c r="G198" s="28">
        <f t="shared" si="7"/>
        <v>7.7582087368311905</v>
      </c>
      <c r="H198" s="29">
        <f>'3.deposits individuals'!H198+'4.deposits legal entities'!H198+'5.deposits non-residents'!H30</f>
        <v>108559.8</v>
      </c>
      <c r="I198" s="28">
        <f>('3.deposits individuals'!H198*'3.deposits individuals'!I198+'4.deposits legal entities'!H198*'4.deposits legal entities'!I198+'5.deposits non-residents'!H30*'5.deposits non-residents'!I30)/('3.deposits individuals'!H198+'4.deposits legal entities'!H198+'5.deposits non-residents'!H30)</f>
        <v>3.29055999550478</v>
      </c>
      <c r="J198" s="29">
        <f>'3.deposits individuals'!J198+'4.deposits legal entities'!J198+'5.deposits non-residents'!J30</f>
        <v>166309.29999999999</v>
      </c>
      <c r="K198" s="28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5.2816416580431769</v>
      </c>
      <c r="L198" s="29">
        <f>'3.deposits individuals'!L198+'4.deposits legal entities'!L198+'5.deposits non-residents'!L30</f>
        <v>296231.59999999998</v>
      </c>
      <c r="M198" s="28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8.193624636939477</v>
      </c>
      <c r="N198" s="29">
        <f>'3.deposits individuals'!N198+'4.deposits legal entities'!N198+'5.deposits non-residents'!N30</f>
        <v>632067.6</v>
      </c>
      <c r="O198" s="28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12.162305845134318</v>
      </c>
      <c r="P198" s="29">
        <f>'3.deposits individuals'!P198+'4.deposits legal entities'!P198+'5.deposits non-residents'!P30</f>
        <v>374758</v>
      </c>
      <c r="Q198" s="28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12.450568297407935</v>
      </c>
      <c r="R198" s="29">
        <f>'3.deposits individuals'!R198+'4.deposits legal entities'!R198+'5.deposits non-residents'!R30</f>
        <v>1482560.9</v>
      </c>
      <c r="S198" s="28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5.212419804137558</v>
      </c>
    </row>
    <row r="199" spans="1:19" ht="14.25" customHeight="1" x14ac:dyDescent="0.2">
      <c r="A199" s="26" t="s">
        <v>28</v>
      </c>
      <c r="B199" s="27">
        <f>'3.deposits individuals'!B199+'4.deposits legal entities'!B199+'5.deposits non-residents'!B31</f>
        <v>19865962.900000002</v>
      </c>
      <c r="C199" s="28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1.3140467660895512</v>
      </c>
      <c r="D199" s="29">
        <f>'3.deposits individuals'!D199+'4.deposits legal entities'!D199+'5.deposits non-residents'!D31</f>
        <v>18078455.700000003</v>
      </c>
      <c r="E199" s="28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0.62832475668815002</v>
      </c>
      <c r="F199" s="29">
        <f t="shared" si="6"/>
        <v>1787507.2</v>
      </c>
      <c r="G199" s="28">
        <f t="shared" si="7"/>
        <v>8.2492887441236604</v>
      </c>
      <c r="H199" s="29">
        <f>'3.deposits individuals'!H199+'4.deposits legal entities'!H199+'5.deposits non-residents'!H31</f>
        <v>100872</v>
      </c>
      <c r="I199" s="28">
        <f>('3.deposits individuals'!H199*'3.deposits individuals'!I199+'4.deposits legal entities'!H199*'4.deposits legal entities'!I199+'5.deposits non-residents'!H31*'5.deposits non-residents'!I31)/('3.deposits individuals'!H199+'4.deposits legal entities'!H199+'5.deposits non-residents'!H31)</f>
        <v>2.6843445852169108</v>
      </c>
      <c r="J199" s="29">
        <f>'3.deposits individuals'!J199+'4.deposits legal entities'!J199+'5.deposits non-residents'!J31</f>
        <v>188792.79999999996</v>
      </c>
      <c r="K199" s="28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5.6365977198282966</v>
      </c>
      <c r="L199" s="29">
        <f>'3.deposits individuals'!L199+'4.deposits legal entities'!L199+'5.deposits non-residents'!L31</f>
        <v>326213.20000000007</v>
      </c>
      <c r="M199" s="28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7.4059235984319409</v>
      </c>
      <c r="N199" s="29">
        <f>'3.deposits individuals'!N199+'4.deposits legal entities'!N199+'5.deposits non-residents'!N31</f>
        <v>548033.69999999995</v>
      </c>
      <c r="O199" s="28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10.071608747783216</v>
      </c>
      <c r="P199" s="29">
        <f>'3.deposits individuals'!P199+'4.deposits legal entities'!P199+'5.deposits non-residents'!P31</f>
        <v>421741.30000000005</v>
      </c>
      <c r="Q199" s="28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9.6307629961779924</v>
      </c>
      <c r="R199" s="30">
        <f>'3.deposits individuals'!R199+'4.deposits legal entities'!R199+'5.deposits non-residents'!R31</f>
        <v>201854.2</v>
      </c>
      <c r="S199" s="31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7.0028624769759551</v>
      </c>
    </row>
    <row r="200" spans="1:19" ht="14.25" customHeight="1" thickBot="1" x14ac:dyDescent="0.25">
      <c r="A200" s="32" t="s">
        <v>29</v>
      </c>
      <c r="B200" s="33">
        <f>'3.deposits individuals'!B200+'4.deposits legal entities'!B200+'5.deposits non-residents'!B32</f>
        <v>22797530.317790002</v>
      </c>
      <c r="C200" s="34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1.4524167055780386</v>
      </c>
      <c r="D200" s="35">
        <f>'3.deposits individuals'!D200+'4.deposits legal entities'!D200+'5.deposits non-residents'!D32</f>
        <v>20941781</v>
      </c>
      <c r="E200" s="34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0.85832691240539682</v>
      </c>
      <c r="F200" s="35">
        <f t="shared" si="6"/>
        <v>1855749.3177899998</v>
      </c>
      <c r="G200" s="34">
        <f t="shared" si="7"/>
        <v>8.1566079579682178</v>
      </c>
      <c r="H200" s="35">
        <f>'3.deposits individuals'!H200+'4.deposits legal entities'!H200+'5.deposits non-residents'!H32</f>
        <v>119978.89999999998</v>
      </c>
      <c r="I200" s="34">
        <f>('3.deposits individuals'!H200*'3.deposits individuals'!I200+'4.deposits legal entities'!H200*'4.deposits legal entities'!I200+'5.deposits non-residents'!H32*'5.deposits non-residents'!I32)/('3.deposits individuals'!H200+'4.deposits legal entities'!H200+'5.deposits non-residents'!H32)</f>
        <v>2.8373708793796246</v>
      </c>
      <c r="J200" s="35">
        <f>'3.deposits individuals'!J200+'4.deposits legal entities'!J200+'5.deposits non-residents'!J32</f>
        <v>293410.29999999993</v>
      </c>
      <c r="K200" s="34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4.8087028880717559</v>
      </c>
      <c r="L200" s="35">
        <f>'3.deposits individuals'!L200+'4.deposits legal entities'!L200+'5.deposits non-residents'!L32</f>
        <v>323653.91778999998</v>
      </c>
      <c r="M200" s="34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8.127386773012125</v>
      </c>
      <c r="N200" s="35">
        <f>'3.deposits individuals'!N200+'4.deposits legal entities'!N200+'5.deposits non-residents'!N32</f>
        <v>700209.70000000007</v>
      </c>
      <c r="O200" s="34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8.0154540175607405</v>
      </c>
      <c r="P200" s="35">
        <f>'3.deposits individuals'!P200+'4.deposits legal entities'!P200+'5.deposits non-residents'!P32</f>
        <v>407280.39999999997</v>
      </c>
      <c r="Q200" s="34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12.137771171900246</v>
      </c>
      <c r="R200" s="35">
        <f>'3.deposits individuals'!R200+'4.deposits legal entities'!R200+'5.deposits non-residents'!R32</f>
        <v>11216.099999999997</v>
      </c>
      <c r="S200" s="34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17.727778639634099</v>
      </c>
    </row>
    <row r="201" spans="1:19" ht="14.25" customHeight="1" x14ac:dyDescent="0.2">
      <c r="A201" s="26" t="s">
        <v>45</v>
      </c>
      <c r="B201" s="27">
        <f>'3.deposits individuals'!B201+'4.deposits legal entities'!B201+'5.deposits non-residents'!B33</f>
        <v>15541023.200000003</v>
      </c>
      <c r="C201" s="28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1.3506038364964283</v>
      </c>
      <c r="D201" s="29">
        <f>'3.deposits individuals'!D201+'4.deposits legal entities'!D201+'5.deposits non-residents'!D33</f>
        <v>14086434.600000001</v>
      </c>
      <c r="E201" s="28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0.57823478987365606</v>
      </c>
      <c r="F201" s="29">
        <f t="shared" si="6"/>
        <v>1454588.6000000003</v>
      </c>
      <c r="G201" s="28">
        <f t="shared" si="7"/>
        <v>8.8303311369276489</v>
      </c>
      <c r="H201" s="29">
        <f>'3.deposits individuals'!H201+'4.deposits legal entities'!H201+'5.deposits non-residents'!H33</f>
        <v>95547.9</v>
      </c>
      <c r="I201" s="28">
        <f>('3.deposits individuals'!H201*'3.deposits individuals'!I201+'4.deposits legal entities'!H201*'4.deposits legal entities'!I201+'5.deposits non-residents'!H33*'5.deposits non-residents'!I33)/('3.deposits individuals'!H201+'4.deposits legal entities'!H201+'5.deposits non-residents'!H33)</f>
        <v>1.9176823038496922</v>
      </c>
      <c r="J201" s="29">
        <f>'3.deposits individuals'!J201+'4.deposits legal entities'!J201+'5.deposits non-residents'!J33</f>
        <v>234591.09999999998</v>
      </c>
      <c r="K201" s="28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4.6834988198614527</v>
      </c>
      <c r="L201" s="29">
        <f>'3.deposits individuals'!L201+'4.deposits legal entities'!L201+'5.deposits non-residents'!L33</f>
        <v>337934.9</v>
      </c>
      <c r="M201" s="28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7.5936339898601766</v>
      </c>
      <c r="N201" s="29">
        <f>'3.deposits individuals'!N201+'4.deposits legal entities'!N201+'5.deposits non-residents'!N33</f>
        <v>402635.80000000005</v>
      </c>
      <c r="O201" s="28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10.701083592169399</v>
      </c>
      <c r="P201" s="29">
        <f>'3.deposits individuals'!P201+'4.deposits legal entities'!P201+'5.deposits non-residents'!P33</f>
        <v>370019.90000000008</v>
      </c>
      <c r="Q201" s="28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11.961156121603185</v>
      </c>
      <c r="R201" s="30">
        <f>'3.deposits individuals'!R201+'4.deposits legal entities'!R201+'5.deposits non-residents'!R33</f>
        <v>13859</v>
      </c>
      <c r="S201" s="31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18.89763049282055</v>
      </c>
    </row>
    <row r="202" spans="1:19" ht="14.25" customHeight="1" x14ac:dyDescent="0.2">
      <c r="A202" s="26" t="s">
        <v>19</v>
      </c>
      <c r="B202" s="27">
        <f>'3.deposits individuals'!B202+'4.deposits legal entities'!B202+'5.deposits non-residents'!B34</f>
        <v>16955350.400000002</v>
      </c>
      <c r="C202" s="28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1.5387056488670388</v>
      </c>
      <c r="D202" s="29">
        <f>'3.deposits individuals'!D202+'4.deposits legal entities'!D202+'5.deposits non-residents'!D34</f>
        <v>15294281.5</v>
      </c>
      <c r="E202" s="28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0.77189106693243414</v>
      </c>
      <c r="F202" s="29">
        <f t="shared" si="6"/>
        <v>1661068.9</v>
      </c>
      <c r="G202" s="28">
        <f t="shared" si="7"/>
        <v>8.5991461124821598</v>
      </c>
      <c r="H202" s="29">
        <f>'3.deposits individuals'!H202+'4.deposits legal entities'!H202+'5.deposits non-residents'!H34</f>
        <v>125153.5</v>
      </c>
      <c r="I202" s="28">
        <f>('3.deposits individuals'!H202*'3.deposits individuals'!I202+'4.deposits legal entities'!H202*'4.deposits legal entities'!I202+'5.deposits non-residents'!H34*'5.deposits non-residents'!I34)/('3.deposits individuals'!H202+'4.deposits legal entities'!H202+'5.deposits non-residents'!H34)</f>
        <v>1.6811596559425017</v>
      </c>
      <c r="J202" s="29">
        <f>'3.deposits individuals'!J202+'4.deposits legal entities'!J202+'5.deposits non-residents'!J34</f>
        <v>343334.3</v>
      </c>
      <c r="K202" s="28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5.0985415147860236</v>
      </c>
      <c r="L202" s="29">
        <f>'3.deposits individuals'!L202+'4.deposits legal entities'!L202+'5.deposits non-residents'!L34</f>
        <v>276482.90000000002</v>
      </c>
      <c r="M202" s="28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7.4434507414382569</v>
      </c>
      <c r="N202" s="29">
        <f>'3.deposits individuals'!N202+'4.deposits legal entities'!N202+'5.deposits non-residents'!N34</f>
        <v>481158.49999999994</v>
      </c>
      <c r="O202" s="28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11.472935109740373</v>
      </c>
      <c r="P202" s="29">
        <f>'3.deposits individuals'!P202+'4.deposits legal entities'!P202+'5.deposits non-residents'!P34</f>
        <v>426349.3</v>
      </c>
      <c r="Q202" s="28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10.771044472220327</v>
      </c>
      <c r="R202" s="30">
        <f>'3.deposits individuals'!R202+'4.deposits legal entities'!R202+'5.deposits non-residents'!R34</f>
        <v>8590.4000000000015</v>
      </c>
      <c r="S202" s="31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17.735217335630434</v>
      </c>
    </row>
    <row r="203" spans="1:19" ht="14.25" customHeight="1" x14ac:dyDescent="0.2">
      <c r="A203" s="26" t="s">
        <v>20</v>
      </c>
      <c r="B203" s="27">
        <f>'3.deposits individuals'!B203+'4.deposits legal entities'!B203+'5.deposits non-residents'!B35</f>
        <v>17424527.5</v>
      </c>
      <c r="C203" s="28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1.5029162599674508</v>
      </c>
      <c r="D203" s="29">
        <f>'3.deposits individuals'!D203+'4.deposits legal entities'!D203+'5.deposits non-residents'!D35</f>
        <v>15715903.6</v>
      </c>
      <c r="E203" s="28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0.74794910767968814</v>
      </c>
      <c r="F203" s="29">
        <f t="shared" si="6"/>
        <v>1708623.9000000001</v>
      </c>
      <c r="G203" s="28">
        <f t="shared" si="7"/>
        <v>8.4470957172025969</v>
      </c>
      <c r="H203" s="29">
        <f>'3.deposits individuals'!H203+'4.deposits legal entities'!H203+'5.deposits non-residents'!H35</f>
        <v>94180.5</v>
      </c>
      <c r="I203" s="28">
        <f>('3.deposits individuals'!H203*'3.deposits individuals'!I203+'4.deposits legal entities'!H203*'4.deposits legal entities'!I203+'5.deposits non-residents'!H35*'5.deposits non-residents'!I35)/('3.deposits individuals'!H203+'4.deposits legal entities'!H203+'5.deposits non-residents'!H35)</f>
        <v>2.225818869086488</v>
      </c>
      <c r="J203" s="29">
        <f>'3.deposits individuals'!J203+'4.deposits legal entities'!J203+'5.deposits non-residents'!J35</f>
        <v>321036.90000000002</v>
      </c>
      <c r="K203" s="28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4.8305502607332675</v>
      </c>
      <c r="L203" s="29">
        <f>'3.deposits individuals'!L203+'4.deposits legal entities'!L203+'5.deposits non-residents'!L35</f>
        <v>400316.00000000006</v>
      </c>
      <c r="M203" s="28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7.4682605791424761</v>
      </c>
      <c r="N203" s="29">
        <f>'3.deposits individuals'!N203+'4.deposits legal entities'!N203+'5.deposits non-residents'!N35</f>
        <v>477856.39999999997</v>
      </c>
      <c r="O203" s="28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10.729818181780134</v>
      </c>
      <c r="P203" s="29">
        <f>'3.deposits individuals'!P203+'4.deposits legal entities'!P203+'5.deposits non-residents'!P35</f>
        <v>405328.10000000003</v>
      </c>
      <c r="Q203" s="28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10.800445456409264</v>
      </c>
      <c r="R203" s="29">
        <f>'3.deposits individuals'!R203+'4.deposits legal entities'!R203+'5.deposits non-residents'!R35</f>
        <v>9906</v>
      </c>
      <c r="S203" s="28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17.948262265293764</v>
      </c>
    </row>
    <row r="204" spans="1:19" ht="14.25" customHeight="1" x14ac:dyDescent="0.2">
      <c r="A204" s="26" t="s">
        <v>21</v>
      </c>
      <c r="B204" s="27">
        <f>'3.deposits individuals'!B204+'4.deposits legal entities'!B204+'5.deposits non-residents'!B36</f>
        <v>18015662.300000001</v>
      </c>
      <c r="C204" s="28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1.5291236779565964</v>
      </c>
      <c r="D204" s="29">
        <f>'3.deposits individuals'!D204+'4.deposits legal entities'!D204+'5.deposits non-residents'!D36</f>
        <v>16096429.1</v>
      </c>
      <c r="E204" s="28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0.65722733441543257</v>
      </c>
      <c r="F204" s="29">
        <f t="shared" si="6"/>
        <v>1919233.1999999997</v>
      </c>
      <c r="G204" s="28">
        <f t="shared" si="7"/>
        <v>8.8416366525964651</v>
      </c>
      <c r="H204" s="29">
        <f>'3.deposits individuals'!H204+'4.deposits legal entities'!H204+'5.deposits non-residents'!H36</f>
        <v>228592.69999999998</v>
      </c>
      <c r="I204" s="28">
        <f>('3.deposits individuals'!H204*'3.deposits individuals'!I204+'4.deposits legal entities'!H204*'4.deposits legal entities'!I204+'5.deposits non-residents'!H36*'5.deposits non-residents'!I36)/('3.deposits individuals'!H204+'4.deposits legal entities'!H204+'5.deposits non-residents'!H36)</f>
        <v>4.7241043611628903</v>
      </c>
      <c r="J204" s="29">
        <f>'3.deposits individuals'!J204+'4.deposits legal entities'!J204+'5.deposits non-residents'!J36</f>
        <v>303770.99999999994</v>
      </c>
      <c r="K204" s="28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4.8603422808628887</v>
      </c>
      <c r="L204" s="29">
        <f>'3.deposits individuals'!L204+'4.deposits legal entities'!L204+'5.deposits non-residents'!L36</f>
        <v>412805.1</v>
      </c>
      <c r="M204" s="28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8.3787760252961991</v>
      </c>
      <c r="N204" s="29">
        <f>'3.deposits individuals'!N204+'4.deposits legal entities'!N204+'5.deposits non-residents'!N36</f>
        <v>494074.39999999997</v>
      </c>
      <c r="O204" s="28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10.489952936237943</v>
      </c>
      <c r="P204" s="29">
        <f>'3.deposits individuals'!P204+'4.deposits legal entities'!P204+'5.deposits non-residents'!P36</f>
        <v>474447.6</v>
      </c>
      <c r="Q204" s="28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11.936805151928263</v>
      </c>
      <c r="R204" s="30">
        <f>'3.deposits individuals'!R204+'4.deposits legal entities'!R204+'5.deposits non-residents'!R36</f>
        <v>5542.4</v>
      </c>
      <c r="S204" s="31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19.45521182159354</v>
      </c>
    </row>
    <row r="205" spans="1:19" ht="14.25" customHeight="1" x14ac:dyDescent="0.2">
      <c r="A205" s="26" t="s">
        <v>22</v>
      </c>
      <c r="B205" s="27">
        <f>'3.deposits individuals'!B205+'4.deposits legal entities'!B205+'5.deposits non-residents'!B37</f>
        <v>21100784.200000003</v>
      </c>
      <c r="C205" s="28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1.4272584151635459</v>
      </c>
      <c r="D205" s="29">
        <f>'3.deposits individuals'!D205+'4.deposits legal entities'!D205+'5.deposits non-residents'!D37</f>
        <v>18770617</v>
      </c>
      <c r="E205" s="28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0.64306420193859382</v>
      </c>
      <c r="F205" s="29">
        <f t="shared" si="6"/>
        <v>2330167.1999999997</v>
      </c>
      <c r="G205" s="28">
        <f t="shared" si="7"/>
        <v>7.7443197960215047</v>
      </c>
      <c r="H205" s="29">
        <f>'3.deposits individuals'!H205+'4.deposits legal entities'!H205+'5.deposits non-residents'!H37</f>
        <v>673501.1</v>
      </c>
      <c r="I205" s="28">
        <f>('3.deposits individuals'!H205*'3.deposits individuals'!I205+'4.deposits legal entities'!H205*'4.deposits legal entities'!I205+'5.deposits non-residents'!H37*'5.deposits non-residents'!I37)/('3.deposits individuals'!H205+'4.deposits legal entities'!H205+'5.deposits non-residents'!H37)</f>
        <v>5.9625354138248658</v>
      </c>
      <c r="J205" s="29">
        <f>'3.deposits individuals'!J205+'4.deposits legal entities'!J205+'5.deposits non-residents'!J37</f>
        <v>480330.10000000003</v>
      </c>
      <c r="K205" s="28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4.9674341208264901</v>
      </c>
      <c r="L205" s="29">
        <f>'3.deposits individuals'!L205+'4.deposits legal entities'!L205+'5.deposits non-residents'!L37</f>
        <v>378431.7</v>
      </c>
      <c r="M205" s="28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6.9489676657637292</v>
      </c>
      <c r="N205" s="29">
        <f>'3.deposits individuals'!N205+'4.deposits legal entities'!N205+'5.deposits non-residents'!N37</f>
        <v>437746.4</v>
      </c>
      <c r="O205" s="28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10.63834481791284</v>
      </c>
      <c r="P205" s="29">
        <f>'3.deposits individuals'!P205+'4.deposits legal entities'!P205+'5.deposits non-residents'!P37</f>
        <v>351987.80000000005</v>
      </c>
      <c r="Q205" s="28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12.106478806935902</v>
      </c>
      <c r="R205" s="30">
        <f>'3.deposits individuals'!R205+'4.deposits legal entities'!R205+'5.deposits non-residents'!R37</f>
        <v>8170.1</v>
      </c>
      <c r="S205" s="31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11.730340265113043</v>
      </c>
    </row>
    <row r="206" spans="1:19" ht="14.25" customHeight="1" x14ac:dyDescent="0.2">
      <c r="A206" s="26" t="s">
        <v>23</v>
      </c>
      <c r="B206" s="27">
        <f>'3.deposits individuals'!B206+'4.deposits legal entities'!B206+'5.deposits non-residents'!B38</f>
        <v>20149355.699999999</v>
      </c>
      <c r="C206" s="28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1.5515578296133794</v>
      </c>
      <c r="D206" s="29">
        <f>'3.deposits individuals'!D206+'4.deposits legal entities'!D206+'5.deposits non-residents'!D38</f>
        <v>17955346.199999999</v>
      </c>
      <c r="E206" s="28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0.76643767013525954</v>
      </c>
      <c r="F206" s="29">
        <f t="shared" si="6"/>
        <v>2194009.5</v>
      </c>
      <c r="G206" s="28">
        <f t="shared" si="7"/>
        <v>7.9768282179270384</v>
      </c>
      <c r="H206" s="29">
        <f>'3.deposits individuals'!H206+'4.deposits legal entities'!H206+'5.deposits non-residents'!H38</f>
        <v>592327.1</v>
      </c>
      <c r="I206" s="28">
        <f>('3.deposits individuals'!H206*'3.deposits individuals'!I206+'4.deposits legal entities'!H206*'4.deposits legal entities'!I206+'5.deposits non-residents'!H38*'5.deposits non-residents'!I38)/('3.deposits individuals'!H206+'4.deposits legal entities'!H206+'5.deposits non-residents'!H38)</f>
        <v>4.595684534778167</v>
      </c>
      <c r="J206" s="29">
        <f>'3.deposits individuals'!J206+'4.deposits legal entities'!J206+'5.deposits non-residents'!J38</f>
        <v>305886.00000000006</v>
      </c>
      <c r="K206" s="28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5.1431930098141105</v>
      </c>
      <c r="L206" s="29">
        <f>'3.deposits individuals'!L206+'4.deposits legal entities'!L206+'5.deposits non-residents'!L38</f>
        <v>256315</v>
      </c>
      <c r="M206" s="28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7.8826369740358535</v>
      </c>
      <c r="N206" s="29">
        <f>'3.deposits individuals'!N206+'4.deposits legal entities'!N206+'5.deposits non-residents'!N38</f>
        <v>581705.89999999991</v>
      </c>
      <c r="O206" s="28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10.379910190011811</v>
      </c>
      <c r="P206" s="29">
        <f>'3.deposits individuals'!P206+'4.deposits legal entities'!P206+'5.deposits non-residents'!P38</f>
        <v>453662.00000000006</v>
      </c>
      <c r="Q206" s="28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11.235263553041689</v>
      </c>
      <c r="R206" s="30">
        <f>'3.deposits individuals'!R206+'4.deposits legal entities'!R206+'5.deposits non-residents'!R38</f>
        <v>4113.5</v>
      </c>
      <c r="S206" s="31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12.240775738422293</v>
      </c>
    </row>
    <row r="207" spans="1:19" ht="14.25" customHeight="1" x14ac:dyDescent="0.2">
      <c r="A207" s="26" t="s">
        <v>24</v>
      </c>
      <c r="B207" s="27">
        <f>'3.deposits individuals'!B207+'4.deposits legal entities'!B207+'5.deposits non-residents'!B39</f>
        <v>22892912.799999997</v>
      </c>
      <c r="C207" s="28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1.5813155417252109</v>
      </c>
      <c r="D207" s="29">
        <f>'3.deposits individuals'!D207+'4.deposits legal entities'!D207+'5.deposits non-residents'!D39</f>
        <v>20331808.899999999</v>
      </c>
      <c r="E207" s="28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0.75744341695047124</v>
      </c>
      <c r="F207" s="29">
        <f t="shared" si="6"/>
        <v>2561103.8999999994</v>
      </c>
      <c r="G207" s="28">
        <f t="shared" si="7"/>
        <v>8.1217806118681874</v>
      </c>
      <c r="H207" s="29">
        <f>'3.deposits individuals'!H207+'4.deposits legal entities'!H207+'5.deposits non-residents'!H39</f>
        <v>759339.4</v>
      </c>
      <c r="I207" s="28">
        <f>('3.deposits individuals'!H207*'3.deposits individuals'!I207+'4.deposits legal entities'!H207*'4.deposits legal entities'!I207+'5.deposits non-residents'!H39*'5.deposits non-residents'!I39)/('3.deposits individuals'!H207+'4.deposits legal entities'!H207+'5.deposits non-residents'!H39)</f>
        <v>3.66692770584537</v>
      </c>
      <c r="J207" s="29">
        <f>'3.deposits individuals'!J207+'4.deposits legal entities'!J207+'5.deposits non-residents'!J39</f>
        <v>340298.5</v>
      </c>
      <c r="K207" s="28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6.6537933020568687</v>
      </c>
      <c r="L207" s="29">
        <f>'3.deposits individuals'!L207+'4.deposits legal entities'!L207+'5.deposits non-residents'!L39</f>
        <v>254050.5</v>
      </c>
      <c r="M207" s="28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7.8647335391979141</v>
      </c>
      <c r="N207" s="29">
        <f>'3.deposits individuals'!N207+'4.deposits legal entities'!N207+'5.deposits non-residents'!N39</f>
        <v>785157.7</v>
      </c>
      <c r="O207" s="28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11.147674296513935</v>
      </c>
      <c r="P207" s="29">
        <f>'3.deposits individuals'!P207+'4.deposits legal entities'!P207+'5.deposits non-residents'!P39</f>
        <v>419632.5</v>
      </c>
      <c r="Q207" s="28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11.808134427147563</v>
      </c>
      <c r="R207" s="30">
        <f>'3.deposits individuals'!R207+'4.deposits legal entities'!R207+'5.deposits non-residents'!R39</f>
        <v>2625.3</v>
      </c>
      <c r="S207" s="31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17.600528320572884</v>
      </c>
    </row>
    <row r="208" spans="1:19" ht="14.25" customHeight="1" x14ac:dyDescent="0.2">
      <c r="A208" s="26" t="s">
        <v>25</v>
      </c>
      <c r="B208" s="27">
        <f>'3.deposits individuals'!B208+'4.deposits legal entities'!B208+'5.deposits non-residents'!B40</f>
        <v>20831530.199999999</v>
      </c>
      <c r="C208" s="28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1.5432573578776276</v>
      </c>
      <c r="D208" s="29">
        <f>'3.deposits individuals'!D208+'4.deposits legal entities'!D208+'5.deposits non-residents'!D40</f>
        <v>18770303.600000001</v>
      </c>
      <c r="E208" s="28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0.83162677379389849</v>
      </c>
      <c r="F208" s="29">
        <f t="shared" si="6"/>
        <v>2061226.6</v>
      </c>
      <c r="G208" s="28">
        <f t="shared" si="7"/>
        <v>8.0236327393601492</v>
      </c>
      <c r="H208" s="29">
        <f>'3.deposits individuals'!H208+'4.deposits legal entities'!H208+'5.deposits non-residents'!H40</f>
        <v>176762.5</v>
      </c>
      <c r="I208" s="28">
        <f>('3.deposits individuals'!H208*'3.deposits individuals'!I208+'4.deposits legal entities'!H208*'4.deposits legal entities'!I208+'5.deposits non-residents'!H40*'5.deposits non-residents'!I40)/('3.deposits individuals'!H208+'4.deposits legal entities'!H208+'5.deposits non-residents'!H40)</f>
        <v>2.5093601074888627</v>
      </c>
      <c r="J208" s="29">
        <f>'3.deposits individuals'!J208+'4.deposits legal entities'!J208+'5.deposits non-residents'!J40</f>
        <v>397729.8</v>
      </c>
      <c r="K208" s="28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4.6122078204851658</v>
      </c>
      <c r="L208" s="29">
        <f>'3.deposits individuals'!L208+'4.deposits legal entities'!L208+'5.deposits non-residents'!L40</f>
        <v>523385.89999999997</v>
      </c>
      <c r="M208" s="28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6.5649138943177574</v>
      </c>
      <c r="N208" s="29">
        <f>'3.deposits individuals'!N208+'4.deposits legal entities'!N208+'5.deposits non-residents'!N40</f>
        <v>611195.79999999993</v>
      </c>
      <c r="O208" s="28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10.809160701038863</v>
      </c>
      <c r="P208" s="29">
        <f>'3.deposits individuals'!P208+'4.deposits legal entities'!P208+'5.deposits non-residents'!P40</f>
        <v>347335.6</v>
      </c>
      <c r="Q208" s="28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11.877890852535689</v>
      </c>
      <c r="R208" s="30">
        <f>'3.deposits individuals'!R208+'4.deposits legal entities'!R208+'5.deposits non-residents'!R40</f>
        <v>4817</v>
      </c>
      <c r="S208" s="31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19.19049948100476</v>
      </c>
    </row>
    <row r="209" spans="1:19" ht="14.25" customHeight="1" x14ac:dyDescent="0.2">
      <c r="A209" s="26" t="s">
        <v>26</v>
      </c>
      <c r="B209" s="27">
        <f>'3.deposits individuals'!B209+'4.deposits legal entities'!B209+'5.deposits non-residents'!B41</f>
        <v>19629279.399999999</v>
      </c>
      <c r="C209" s="28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1.7093539079177817</v>
      </c>
      <c r="D209" s="29">
        <f>'3.deposits individuals'!D209+'4.deposits legal entities'!D209+'5.deposits non-residents'!D41</f>
        <v>17168089.899999999</v>
      </c>
      <c r="E209" s="28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0.7336219633845239</v>
      </c>
      <c r="F209" s="29">
        <f t="shared" si="6"/>
        <v>2461189.5</v>
      </c>
      <c r="G209" s="28">
        <f t="shared" si="7"/>
        <v>8.5155968819142096</v>
      </c>
      <c r="H209" s="29">
        <f>'3.deposits individuals'!H209+'4.deposits legal entities'!H209+'5.deposits non-residents'!H41</f>
        <v>141079.80000000002</v>
      </c>
      <c r="I209" s="28">
        <f>('3.deposits individuals'!H209*'3.deposits individuals'!I209+'4.deposits legal entities'!H209*'4.deposits legal entities'!I209+'5.deposits non-residents'!H41*'5.deposits non-residents'!I41)/('3.deposits individuals'!H209+'4.deposits legal entities'!H209+'5.deposits non-residents'!H41)</f>
        <v>2.4365547938117311</v>
      </c>
      <c r="J209" s="29">
        <f>'3.deposits individuals'!J209+'4.deposits legal entities'!J209+'5.deposits non-residents'!J41</f>
        <v>318924</v>
      </c>
      <c r="K209" s="28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4.9858023729791432</v>
      </c>
      <c r="L209" s="29">
        <f>'3.deposits individuals'!L209+'4.deposits legal entities'!L209+'5.deposits non-residents'!L41</f>
        <v>844071.4</v>
      </c>
      <c r="M209" s="28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6.7578849348526662</v>
      </c>
      <c r="N209" s="29">
        <f>'3.deposits individuals'!N209+'4.deposits legal entities'!N209+'5.deposits non-residents'!N41</f>
        <v>672425.1</v>
      </c>
      <c r="O209" s="28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10.76500131687528</v>
      </c>
      <c r="P209" s="29">
        <f>'3.deposits individuals'!P209+'4.deposits legal entities'!P209+'5.deposits non-residents'!P41</f>
        <v>480866.79999999993</v>
      </c>
      <c r="Q209" s="28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12.499142363332222</v>
      </c>
      <c r="R209" s="30">
        <f>'3.deposits individuals'!R209+'4.deposits legal entities'!R209+'5.deposits non-residents'!R41</f>
        <v>3822.3999999999996</v>
      </c>
      <c r="S209" s="31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18.689790969024664</v>
      </c>
    </row>
    <row r="210" spans="1:19" ht="14.25" customHeight="1" x14ac:dyDescent="0.2">
      <c r="A210" s="26" t="s">
        <v>27</v>
      </c>
      <c r="B210" s="27">
        <f>'3.deposits individuals'!B210+'4.deposits legal entities'!B210+'5.deposits non-residents'!B42</f>
        <v>20287247.900000002</v>
      </c>
      <c r="C210" s="28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1.4711176265066492</v>
      </c>
      <c r="D210" s="29">
        <f>'3.deposits individuals'!D210+'4.deposits legal entities'!D210+'5.deposits non-residents'!D42</f>
        <v>18231831.300000001</v>
      </c>
      <c r="E210" s="28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0.72384621329838639</v>
      </c>
      <c r="F210" s="29">
        <f t="shared" si="6"/>
        <v>2055416.5999999996</v>
      </c>
      <c r="G210" s="28">
        <f t="shared" si="7"/>
        <v>8.0995190614885573</v>
      </c>
      <c r="H210" s="29">
        <f>'3.deposits individuals'!H210+'4.deposits legal entities'!H210+'5.deposits non-residents'!H42</f>
        <v>165570.1</v>
      </c>
      <c r="I210" s="28">
        <f>('3.deposits individuals'!H210*'3.deposits individuals'!I210+'4.deposits legal entities'!H210*'4.deposits legal entities'!I210+'5.deposits non-residents'!H42*'5.deposits non-residents'!I42)/('3.deposits individuals'!H210+'4.deposits legal entities'!H210+'5.deposits non-residents'!H42)</f>
        <v>2.1179547877303935</v>
      </c>
      <c r="J210" s="29">
        <f>'3.deposits individuals'!J210+'4.deposits legal entities'!J210+'5.deposits non-residents'!J42</f>
        <v>183777.69999999998</v>
      </c>
      <c r="K210" s="28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4.6197339666346906</v>
      </c>
      <c r="L210" s="29">
        <f>'3.deposits individuals'!L210+'4.deposits legal entities'!L210+'5.deposits non-residents'!L42</f>
        <v>464709.9</v>
      </c>
      <c r="M210" s="28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6.8611311185752655</v>
      </c>
      <c r="N210" s="29">
        <f>'3.deposits individuals'!N210+'4.deposits legal entities'!N210+'5.deposits non-residents'!N42</f>
        <v>784609.1</v>
      </c>
      <c r="O210" s="28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8.9714287254634204</v>
      </c>
      <c r="P210" s="29">
        <f>'3.deposits individuals'!P210+'4.deposits legal entities'!P210+'5.deposits non-residents'!P42</f>
        <v>450743.89999999997</v>
      </c>
      <c r="Q210" s="28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11.356569837107058</v>
      </c>
      <c r="R210" s="29">
        <f>'3.deposits individuals'!R210+'4.deposits legal entities'!R210+'5.deposits non-residents'!R42</f>
        <v>6005.9</v>
      </c>
      <c r="S210" s="28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16.951182836877074</v>
      </c>
    </row>
    <row r="211" spans="1:19" ht="14.25" customHeight="1" x14ac:dyDescent="0.2">
      <c r="A211" s="26" t="s">
        <v>28</v>
      </c>
      <c r="B211" s="27">
        <f>'3.deposits individuals'!B211+'4.deposits legal entities'!B211+'5.deposits non-residents'!B43</f>
        <v>20038688.600000001</v>
      </c>
      <c r="C211" s="28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1.681918499746536</v>
      </c>
      <c r="D211" s="29">
        <f>'3.deposits individuals'!D211+'4.deposits legal entities'!D211+'5.deposits non-residents'!D43</f>
        <v>17986923.300000001</v>
      </c>
      <c r="E211" s="28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0.88697096184315283</v>
      </c>
      <c r="F211" s="29">
        <f t="shared" si="6"/>
        <v>2051765.3</v>
      </c>
      <c r="G211" s="28">
        <f t="shared" si="7"/>
        <v>8.6508736681529825</v>
      </c>
      <c r="H211" s="29">
        <f>'3.deposits individuals'!H211+'4.deposits legal entities'!H211+'5.deposits non-residents'!H43</f>
        <v>145677.6</v>
      </c>
      <c r="I211" s="28">
        <f>('3.deposits individuals'!H211*'3.deposits individuals'!I211+'4.deposits legal entities'!H211*'4.deposits legal entities'!I211+'5.deposits non-residents'!H43*'5.deposits non-residents'!I43)/('3.deposits individuals'!H211+'4.deposits legal entities'!H211+'5.deposits non-residents'!H43)</f>
        <v>2.0536946654804842</v>
      </c>
      <c r="J211" s="29">
        <f>'3.deposits individuals'!J211+'4.deposits legal entities'!J211+'5.deposits non-residents'!J43</f>
        <v>258447.19999999998</v>
      </c>
      <c r="K211" s="28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4.829823221145368</v>
      </c>
      <c r="L211" s="29">
        <f>'3.deposits individuals'!L211+'4.deposits legal entities'!L211+'5.deposits non-residents'!L43</f>
        <v>450675.5</v>
      </c>
      <c r="M211" s="28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7.3232221254539009</v>
      </c>
      <c r="N211" s="29">
        <f>'3.deposits individuals'!N211+'4.deposits legal entities'!N211+'5.deposits non-residents'!N43</f>
        <v>619274.9</v>
      </c>
      <c r="O211" s="28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10.636280994111027</v>
      </c>
      <c r="P211" s="29">
        <f>'3.deposits individuals'!P211+'4.deposits legal entities'!P211+'5.deposits non-residents'!P43</f>
        <v>572894.4</v>
      </c>
      <c r="Q211" s="28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10.888683242496345</v>
      </c>
      <c r="R211" s="30">
        <f>'3.deposits individuals'!R211+'4.deposits legal entities'!R211+'5.deposits non-residents'!R43</f>
        <v>4795.7000000000007</v>
      </c>
      <c r="S211" s="31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16.032386095877548</v>
      </c>
    </row>
    <row r="212" spans="1:19" ht="14.25" customHeight="1" thickBot="1" x14ac:dyDescent="0.25">
      <c r="A212" s="32" t="s">
        <v>29</v>
      </c>
      <c r="B212" s="33">
        <f>'3.deposits individuals'!B212+'4.deposits legal entities'!B212+'5.deposits non-residents'!B44</f>
        <v>21988790.100000001</v>
      </c>
      <c r="C212" s="34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1.8441584416233956</v>
      </c>
      <c r="D212" s="35">
        <f>'3.deposits individuals'!D212+'4.deposits legal entities'!D212+'5.deposits non-residents'!D44</f>
        <v>19616362.699999999</v>
      </c>
      <c r="E212" s="34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1.0170231250873005</v>
      </c>
      <c r="F212" s="35">
        <f t="shared" si="6"/>
        <v>2372427.4</v>
      </c>
      <c r="G212" s="34">
        <f t="shared" si="7"/>
        <v>8.6833082386419864</v>
      </c>
      <c r="H212" s="35">
        <f>'3.deposits individuals'!H212+'4.deposits legal entities'!H212+'5.deposits non-residents'!H44</f>
        <v>184686.6</v>
      </c>
      <c r="I212" s="34">
        <f>('3.deposits individuals'!H212*'3.deposits individuals'!I212+'4.deposits legal entities'!H212*'4.deposits legal entities'!I212+'5.deposits non-residents'!H44*'5.deposits non-residents'!I44)/('3.deposits individuals'!H212+'4.deposits legal entities'!H212+'5.deposits non-residents'!H44)</f>
        <v>2.1814805567918834</v>
      </c>
      <c r="J212" s="35">
        <f>'3.deposits individuals'!J212+'4.deposits legal entities'!J212+'5.deposits non-residents'!J44</f>
        <v>376735.5</v>
      </c>
      <c r="K212" s="34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4.2270132360767683</v>
      </c>
      <c r="L212" s="35">
        <f>'3.deposits individuals'!L212+'4.deposits legal entities'!L212+'5.deposits non-residents'!L44</f>
        <v>497259.7</v>
      </c>
      <c r="M212" s="34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7.2333183063095614</v>
      </c>
      <c r="N212" s="35">
        <f>'3.deposits individuals'!N212+'4.deposits legal entities'!N212+'5.deposits non-residents'!N44</f>
        <v>743655.10000000009</v>
      </c>
      <c r="O212" s="34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10.671062925541671</v>
      </c>
      <c r="P212" s="35">
        <f>'3.deposits individuals'!P212+'4.deposits legal entities'!P212+'5.deposits non-residents'!P44</f>
        <v>561054.19999999995</v>
      </c>
      <c r="Q212" s="34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12.349211755299226</v>
      </c>
      <c r="R212" s="35">
        <f>'3.deposits individuals'!R212+'4.deposits legal entities'!R212+'5.deposits non-residents'!R44</f>
        <v>9036.2999999999993</v>
      </c>
      <c r="S212" s="34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15.953104257273409</v>
      </c>
    </row>
    <row r="213" spans="1:19" ht="14.25" customHeight="1" x14ac:dyDescent="0.2">
      <c r="A213" s="26" t="s">
        <v>46</v>
      </c>
      <c r="B213" s="27">
        <f>'3.deposits individuals'!B213+'4.deposits legal entities'!B213+'5.deposits non-residents'!B45</f>
        <v>15962274.6</v>
      </c>
      <c r="C213" s="28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1.720001153031161</v>
      </c>
      <c r="D213" s="29">
        <f>'3.deposits individuals'!D213+'4.deposits legal entities'!D213+'5.deposits non-residents'!D45</f>
        <v>14125498.9</v>
      </c>
      <c r="E213" s="28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0.86811719832423107</v>
      </c>
      <c r="F213" s="29">
        <f t="shared" si="6"/>
        <v>1836775.7000000002</v>
      </c>
      <c r="G213" s="28">
        <f t="shared" si="7"/>
        <v>8.2713105290972688</v>
      </c>
      <c r="H213" s="29">
        <f>'3.deposits individuals'!H213+'4.deposits legal entities'!H213+'5.deposits non-residents'!H45</f>
        <v>162020.80000000002</v>
      </c>
      <c r="I213" s="28">
        <f>('3.deposits individuals'!H213*'3.deposits individuals'!I213+'4.deposits legal entities'!H213*'4.deposits legal entities'!I213+'5.deposits non-residents'!H45*'5.deposits non-residents'!I45)/('3.deposits individuals'!H213+'4.deposits legal entities'!H213+'5.deposits non-residents'!H45)</f>
        <v>2.0227145650434997</v>
      </c>
      <c r="J213" s="29">
        <f>'3.deposits individuals'!J213+'4.deposits legal entities'!J213+'5.deposits non-residents'!J45</f>
        <v>305333.40000000002</v>
      </c>
      <c r="K213" s="28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4.3830912536918678</v>
      </c>
      <c r="L213" s="29">
        <f>'3.deposits individuals'!L213+'4.deposits legal entities'!L213+'5.deposits non-residents'!L45</f>
        <v>390306.6</v>
      </c>
      <c r="M213" s="28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7.2546016849317949</v>
      </c>
      <c r="N213" s="29">
        <f>'3.deposits individuals'!N213+'4.deposits legal entities'!N213+'5.deposits non-residents'!N45</f>
        <v>483536.5</v>
      </c>
      <c r="O213" s="28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10.475522422816054</v>
      </c>
      <c r="P213" s="29">
        <f>'3.deposits individuals'!P213+'4.deposits legal entities'!P213+'5.deposits non-residents'!P45</f>
        <v>486308.9</v>
      </c>
      <c r="Q213" s="28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11.275874264279366</v>
      </c>
      <c r="R213" s="30">
        <f>'3.deposits individuals'!R213+'4.deposits legal entities'!R213+'5.deposits non-residents'!R45</f>
        <v>9269.5</v>
      </c>
      <c r="S213" s="31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15.765879928798782</v>
      </c>
    </row>
    <row r="214" spans="1:19" ht="14.25" customHeight="1" x14ac:dyDescent="0.2">
      <c r="A214" s="26" t="s">
        <v>19</v>
      </c>
      <c r="B214" s="27">
        <f>'3.deposits individuals'!B214+'4.deposits legal entities'!B214+'5.deposits non-residents'!B46</f>
        <v>17552034.200000003</v>
      </c>
      <c r="C214" s="28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1.5270619189540999</v>
      </c>
      <c r="D214" s="29">
        <f>'3.deposits individuals'!D214+'4.deposits legal entities'!D214+'5.deposits non-residents'!D46</f>
        <v>15743208.100000001</v>
      </c>
      <c r="E214" s="28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0.7822005997621283</v>
      </c>
      <c r="F214" s="29">
        <f t="shared" si="6"/>
        <v>1808826.1</v>
      </c>
      <c r="G214" s="28">
        <f t="shared" si="7"/>
        <v>8.0099995289762784</v>
      </c>
      <c r="H214" s="29">
        <f>'3.deposits individuals'!H214+'4.deposits legal entities'!H214+'5.deposits non-residents'!H46</f>
        <v>200800.00000000003</v>
      </c>
      <c r="I214" s="28">
        <f>('3.deposits individuals'!H214*'3.deposits individuals'!I214+'4.deposits legal entities'!H214*'4.deposits legal entities'!I214+'5.deposits non-residents'!H46*'5.deposits non-residents'!I46)/('3.deposits individuals'!H214+'4.deposits legal entities'!H214+'5.deposits non-residents'!H46)</f>
        <v>2.1226873007968101</v>
      </c>
      <c r="J214" s="29">
        <f>'3.deposits individuals'!J214+'4.deposits legal entities'!J214+'5.deposits non-residents'!J46</f>
        <v>269405.69999999995</v>
      </c>
      <c r="K214" s="28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4.1745458800611894</v>
      </c>
      <c r="L214" s="29">
        <f>'3.deposits individuals'!L214+'4.deposits legal entities'!L214+'5.deposits non-residents'!L46</f>
        <v>451202.99999999994</v>
      </c>
      <c r="M214" s="28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7.208865080684304</v>
      </c>
      <c r="N214" s="29">
        <f>'3.deposits individuals'!N214+'4.deposits legal entities'!N214+'5.deposits non-residents'!N46</f>
        <v>471447.4</v>
      </c>
      <c r="O214" s="28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10.510319624204113</v>
      </c>
      <c r="P214" s="29">
        <f>'3.deposits individuals'!P214+'4.deposits legal entities'!P214+'5.deposits non-residents'!P46</f>
        <v>408148.19999999995</v>
      </c>
      <c r="Q214" s="28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11.285352893875293</v>
      </c>
      <c r="R214" s="30">
        <f>'3.deposits individuals'!R214+'4.deposits legal entities'!R214+'5.deposits non-residents'!R46</f>
        <v>7821.7999999999993</v>
      </c>
      <c r="S214" s="31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15.852267125214128</v>
      </c>
    </row>
    <row r="215" spans="1:19" ht="14.25" customHeight="1" x14ac:dyDescent="0.2">
      <c r="A215" s="26" t="s">
        <v>20</v>
      </c>
      <c r="B215" s="27">
        <f>'3.deposits individuals'!B215+'4.deposits legal entities'!B215+'5.deposits non-residents'!B47</f>
        <v>19400670.000000004</v>
      </c>
      <c r="C215" s="28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1.5509590422908075</v>
      </c>
      <c r="D215" s="29">
        <f>'3.deposits individuals'!D215+'4.deposits legal entities'!D215+'5.deposits non-residents'!D47</f>
        <v>17450602.100000001</v>
      </c>
      <c r="E215" s="28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0.80260807230255959</v>
      </c>
      <c r="F215" s="29">
        <f t="shared" si="6"/>
        <v>1950067.9000000004</v>
      </c>
      <c r="G215" s="28">
        <f t="shared" si="7"/>
        <v>8.2477386818171805</v>
      </c>
      <c r="H215" s="29">
        <f>'3.deposits individuals'!H215+'4.deposits legal entities'!H215+'5.deposits non-residents'!H47</f>
        <v>186753.8</v>
      </c>
      <c r="I215" s="28">
        <f>('3.deposits individuals'!H215*'3.deposits individuals'!I215+'4.deposits legal entities'!H215*'4.deposits legal entities'!I215+'5.deposits non-residents'!H47*'5.deposits non-residents'!I47)/('3.deposits individuals'!H215+'4.deposits legal entities'!H215+'5.deposits non-residents'!H47)</f>
        <v>1.5064756004964825</v>
      </c>
      <c r="J215" s="29">
        <f>'3.deposits individuals'!J215+'4.deposits legal entities'!J215+'5.deposits non-residents'!J47</f>
        <v>292948.80000000005</v>
      </c>
      <c r="K215" s="28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4.6442806695231384</v>
      </c>
      <c r="L215" s="29">
        <f>'3.deposits individuals'!L215+'4.deposits legal entities'!L215+'5.deposits non-residents'!L47</f>
        <v>401128.60000000003</v>
      </c>
      <c r="M215" s="28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6.9795143053873492</v>
      </c>
      <c r="N215" s="29">
        <f>'3.deposits individuals'!N215+'4.deposits legal entities'!N215+'5.deposits non-residents'!N47</f>
        <v>551765</v>
      </c>
      <c r="O215" s="28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10.431634813734107</v>
      </c>
      <c r="P215" s="29">
        <f>'3.deposits individuals'!P215+'4.deposits legal entities'!P215+'5.deposits non-residents'!P47</f>
        <v>506855.6</v>
      </c>
      <c r="Q215" s="28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11.383082086890232</v>
      </c>
      <c r="R215" s="29">
        <f>'3.deposits individuals'!R215+'4.deposits legal entities'!R215+'5.deposits non-residents'!R47</f>
        <v>10616.1</v>
      </c>
      <c r="S215" s="28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10.992857358163546</v>
      </c>
    </row>
    <row r="216" spans="1:19" ht="14.25" customHeight="1" x14ac:dyDescent="0.2">
      <c r="A216" s="26" t="s">
        <v>21</v>
      </c>
      <c r="B216" s="27">
        <f>'3.deposits individuals'!B216+'4.deposits legal entities'!B216+'5.deposits non-residents'!B48</f>
        <v>23164476.999999993</v>
      </c>
      <c r="C216" s="28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1.4727906057624363</v>
      </c>
      <c r="D216" s="29">
        <f>'3.deposits individuals'!D216+'4.deposits legal entities'!D216+'5.deposits non-residents'!D48</f>
        <v>21062672.599999998</v>
      </c>
      <c r="E216" s="28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0.84547714709291033</v>
      </c>
      <c r="F216" s="29">
        <f t="shared" si="6"/>
        <v>2101804.4000000004</v>
      </c>
      <c r="G216" s="28">
        <f t="shared" si="7"/>
        <v>7.7592452337619999</v>
      </c>
      <c r="H216" s="29">
        <f>'3.deposits individuals'!H216+'4.deposits legal entities'!H216+'5.deposits non-residents'!H48</f>
        <v>188756.8</v>
      </c>
      <c r="I216" s="28">
        <f>('3.deposits individuals'!H216*'3.deposits individuals'!I216+'4.deposits legal entities'!H216*'4.deposits legal entities'!I216+'5.deposits non-residents'!H48*'5.deposits non-residents'!I48)/('3.deposits individuals'!H216+'4.deposits legal entities'!H216+'5.deposits non-residents'!H48)</f>
        <v>1.8615893043323479</v>
      </c>
      <c r="J216" s="29">
        <f>'3.deposits individuals'!J216+'4.deposits legal entities'!J216+'5.deposits non-residents'!J48</f>
        <v>443394.10000000003</v>
      </c>
      <c r="K216" s="28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4.3482063428448869</v>
      </c>
      <c r="L216" s="29">
        <f>'3.deposits individuals'!L216+'4.deposits legal entities'!L216+'5.deposits non-residents'!L48</f>
        <v>463456.2</v>
      </c>
      <c r="M216" s="28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6.7762541681392978</v>
      </c>
      <c r="N216" s="29">
        <f>'3.deposits individuals'!N216+'4.deposits legal entities'!N216+'5.deposits non-residents'!N48</f>
        <v>557094.40000000002</v>
      </c>
      <c r="O216" s="28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10.37536319697343</v>
      </c>
      <c r="P216" s="29">
        <f>'3.deposits individuals'!P216+'4.deposits legal entities'!P216+'5.deposits non-residents'!P48</f>
        <v>445641.19999999995</v>
      </c>
      <c r="Q216" s="28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11.352319538678222</v>
      </c>
      <c r="R216" s="30">
        <f>'3.deposits individuals'!R216+'4.deposits legal entities'!R216+'5.deposits non-residents'!R48</f>
        <v>3461.7</v>
      </c>
      <c r="S216" s="31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14.283170407603215</v>
      </c>
    </row>
    <row r="217" spans="1:19" ht="14.25" customHeight="1" x14ac:dyDescent="0.2">
      <c r="A217" s="26" t="s">
        <v>22</v>
      </c>
      <c r="B217" s="27">
        <f>'3.deposits individuals'!B217+'4.deposits legal entities'!B217+'5.deposits non-residents'!B49</f>
        <v>21733615.400000002</v>
      </c>
      <c r="C217" s="28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1.5688989844736108</v>
      </c>
      <c r="D217" s="29">
        <f>'3.deposits individuals'!D217+'4.deposits legal entities'!D217+'5.deposits non-residents'!D49</f>
        <v>19345311.400000002</v>
      </c>
      <c r="E217" s="28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0.81354865484357231</v>
      </c>
      <c r="F217" s="29">
        <f t="shared" si="6"/>
        <v>2388304</v>
      </c>
      <c r="G217" s="28">
        <f t="shared" si="7"/>
        <v>7.6872521517361312</v>
      </c>
      <c r="H217" s="29">
        <f>'3.deposits individuals'!H217+'4.deposits legal entities'!H217+'5.deposits non-residents'!H49</f>
        <v>249174.7</v>
      </c>
      <c r="I217" s="28">
        <f>('3.deposits individuals'!H217*'3.deposits individuals'!I217+'4.deposits legal entities'!H217*'4.deposits legal entities'!I217+'5.deposits non-residents'!H49*'5.deposits non-residents'!I49)/('3.deposits individuals'!H217+'4.deposits legal entities'!H217+'5.deposits non-residents'!H49)</f>
        <v>1.7602626671166848</v>
      </c>
      <c r="J217" s="29">
        <f>'3.deposits individuals'!J217+'4.deposits legal entities'!J217+'5.deposits non-residents'!J49</f>
        <v>631153.29999999993</v>
      </c>
      <c r="K217" s="28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4.8631053580802011</v>
      </c>
      <c r="L217" s="29">
        <f>'3.deposits individuals'!L217+'4.deposits legal entities'!L217+'5.deposits non-residents'!L49</f>
        <v>439496.9</v>
      </c>
      <c r="M217" s="28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7.4246270201223226</v>
      </c>
      <c r="N217" s="29">
        <f>'3.deposits individuals'!N217+'4.deposits legal entities'!N217+'5.deposits non-residents'!N49</f>
        <v>612842.5</v>
      </c>
      <c r="O217" s="28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10.491626599003835</v>
      </c>
      <c r="P217" s="29">
        <f>'3.deposits individuals'!P217+'4.deposits legal entities'!P217+'5.deposits non-residents'!P49</f>
        <v>434860.6</v>
      </c>
      <c r="Q217" s="28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11.150505626400744</v>
      </c>
      <c r="R217" s="30">
        <f>'3.deposits individuals'!R217+'4.deposits legal entities'!R217+'5.deposits non-residents'!R49</f>
        <v>20775.999999999996</v>
      </c>
      <c r="S217" s="31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14.910779072006155</v>
      </c>
    </row>
    <row r="218" spans="1:19" ht="14.25" customHeight="1" x14ac:dyDescent="0.2">
      <c r="A218" s="26" t="s">
        <v>23</v>
      </c>
      <c r="B218" s="27">
        <f>'3.deposits individuals'!B218+'4.deposits legal entities'!B218+'5.deposits non-residents'!B50</f>
        <v>23755422.5</v>
      </c>
      <c r="C218" s="28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1.7443078681509463</v>
      </c>
      <c r="D218" s="29">
        <f>'3.deposits individuals'!D218+'4.deposits legal entities'!D218+'5.deposits non-residents'!D50</f>
        <v>19717245.699999999</v>
      </c>
      <c r="E218" s="28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0.78984704755187951</v>
      </c>
      <c r="F218" s="29">
        <f t="shared" si="6"/>
        <v>4038176.7999999993</v>
      </c>
      <c r="G218" s="28">
        <f t="shared" si="7"/>
        <v>6.4046631331248376</v>
      </c>
      <c r="H218" s="29">
        <f>'3.deposits individuals'!H218+'4.deposits legal entities'!H218+'5.deposits non-residents'!H50</f>
        <v>304735.5</v>
      </c>
      <c r="I218" s="28">
        <f>('3.deposits individuals'!H218*'3.deposits individuals'!I218+'4.deposits legal entities'!H218*'4.deposits legal entities'!I218+'5.deposits non-residents'!H50*'5.deposits non-residents'!I50)/('3.deposits individuals'!H218+'4.deposits legal entities'!H218+'5.deposits non-residents'!H50)</f>
        <v>1.6011218548544537</v>
      </c>
      <c r="J218" s="29">
        <f>'3.deposits individuals'!J218+'4.deposits legal entities'!J218+'5.deposits non-residents'!J50</f>
        <v>1349501.2999999998</v>
      </c>
      <c r="K218" s="28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3.3019087917884913</v>
      </c>
      <c r="L218" s="29">
        <f>'3.deposits individuals'!L218+'4.deposits legal entities'!L218+'5.deposits non-residents'!L50</f>
        <v>1081084.7999999998</v>
      </c>
      <c r="M218" s="28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5.8557644367953401</v>
      </c>
      <c r="N218" s="29">
        <f>'3.deposits individuals'!N218+'4.deposits legal entities'!N218+'5.deposits non-residents'!N50</f>
        <v>729605.89999999991</v>
      </c>
      <c r="O218" s="28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11.66620461813703</v>
      </c>
      <c r="P218" s="29">
        <f>'3.deposits individuals'!P218+'4.deposits legal entities'!P218+'5.deposits non-residents'!P50</f>
        <v>558151.79999999993</v>
      </c>
      <c r="Q218" s="28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10.507231285467517</v>
      </c>
      <c r="R218" s="30">
        <f>'3.deposits individuals'!R218+'4.deposits legal entities'!R218+'5.deposits non-residents'!R50</f>
        <v>15097.5</v>
      </c>
      <c r="S218" s="31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14.066799138930257</v>
      </c>
    </row>
    <row r="219" spans="1:19" ht="14.25" customHeight="1" x14ac:dyDescent="0.2">
      <c r="A219" s="26" t="s">
        <v>24</v>
      </c>
      <c r="B219" s="27">
        <f>'3.deposits individuals'!B219+'4.deposits legal entities'!B219+'5.deposits non-residents'!B51</f>
        <v>26487213.899999999</v>
      </c>
      <c r="C219" s="28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1.5513803479723458</v>
      </c>
      <c r="D219" s="29">
        <f>'3.deposits individuals'!D219+'4.deposits legal entities'!D219+'5.deposits non-residents'!D51</f>
        <v>23292562</v>
      </c>
      <c r="E219" s="28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0.77440172072956093</v>
      </c>
      <c r="F219" s="29">
        <f t="shared" si="6"/>
        <v>3194651.9000000004</v>
      </c>
      <c r="G219" s="28">
        <f t="shared" si="7"/>
        <v>7.2164178588596668</v>
      </c>
      <c r="H219" s="29">
        <f>'3.deposits individuals'!H219+'4.deposits legal entities'!H219+'5.deposits non-residents'!H51</f>
        <v>425858.6</v>
      </c>
      <c r="I219" s="28">
        <f>('3.deposits individuals'!H219*'3.deposits individuals'!I219+'4.deposits legal entities'!H219*'4.deposits legal entities'!I219+'5.deposits non-residents'!H51*'5.deposits non-residents'!I51)/('3.deposits individuals'!H219+'4.deposits legal entities'!H219+'5.deposits non-residents'!H51)</f>
        <v>1.4385400200911764</v>
      </c>
      <c r="J219" s="29">
        <f>'3.deposits individuals'!J219+'4.deposits legal entities'!J219+'5.deposits non-residents'!J51</f>
        <v>372311.8</v>
      </c>
      <c r="K219" s="28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4.3959526208946356</v>
      </c>
      <c r="L219" s="29">
        <f>'3.deposits individuals'!L219+'4.deposits legal entities'!L219+'5.deposits non-residents'!L51</f>
        <v>948693.6</v>
      </c>
      <c r="M219" s="28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5.0851277841444258</v>
      </c>
      <c r="N219" s="29">
        <f>'3.deposits individuals'!N219+'4.deposits legal entities'!N219+'5.deposits non-residents'!N51</f>
        <v>845779.20000000007</v>
      </c>
      <c r="O219" s="28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10.647020681047712</v>
      </c>
      <c r="P219" s="29">
        <f>'3.deposits individuals'!P219+'4.deposits legal entities'!P219+'5.deposits non-residents'!P51</f>
        <v>597883.5</v>
      </c>
      <c r="Q219" s="28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11.574071766489595</v>
      </c>
      <c r="R219" s="30">
        <f>'3.deposits individuals'!R219+'4.deposits legal entities'!R219+'5.deposits non-residents'!R51</f>
        <v>4125.2000000000007</v>
      </c>
      <c r="S219" s="31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13.44419591777369</v>
      </c>
    </row>
    <row r="220" spans="1:19" ht="14.25" customHeight="1" x14ac:dyDescent="0.2">
      <c r="A220" s="26" t="s">
        <v>25</v>
      </c>
      <c r="B220" s="27">
        <f>'3.deposits individuals'!B220+'4.deposits legal entities'!B220+'5.deposits non-residents'!B52</f>
        <v>25092148.500000004</v>
      </c>
      <c r="C220" s="28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1.6557082627260866</v>
      </c>
      <c r="D220" s="29">
        <f>'3.deposits individuals'!D220+'4.deposits legal entities'!D220+'5.deposits non-residents'!D52</f>
        <v>21867497.699999996</v>
      </c>
      <c r="E220" s="28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0.71739107936432911</v>
      </c>
      <c r="F220" s="29">
        <f t="shared" si="6"/>
        <v>3224650.8000000003</v>
      </c>
      <c r="G220" s="28">
        <f t="shared" si="7"/>
        <v>8.0187689851564699</v>
      </c>
      <c r="H220" s="29">
        <f>'3.deposits individuals'!H220+'4.deposits legal entities'!H220+'5.deposits non-residents'!H52</f>
        <v>218803.30000000002</v>
      </c>
      <c r="I220" s="28">
        <f>('3.deposits individuals'!H220*'3.deposits individuals'!I220+'4.deposits legal entities'!H220*'4.deposits legal entities'!I220+'5.deposits non-residents'!H52*'5.deposits non-residents'!I52)/('3.deposits individuals'!H220+'4.deposits legal entities'!H220+'5.deposits non-residents'!H52)</f>
        <v>2.2589636445154193</v>
      </c>
      <c r="J220" s="29">
        <f>'3.deposits individuals'!J220+'4.deposits legal entities'!J220+'5.deposits non-residents'!J52</f>
        <v>336636.1</v>
      </c>
      <c r="K220" s="28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5.4902031065592771</v>
      </c>
      <c r="L220" s="29">
        <f>'3.deposits individuals'!L220+'4.deposits legal entities'!L220+'5.deposits non-residents'!L52</f>
        <v>840337.9</v>
      </c>
      <c r="M220" s="28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6.1729222780502901</v>
      </c>
      <c r="N220" s="29">
        <f>'3.deposits individuals'!N220+'4.deposits legal entities'!N220+'5.deposits non-residents'!N52</f>
        <v>1119578.6000000001</v>
      </c>
      <c r="O220" s="28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9.3770999240249804</v>
      </c>
      <c r="P220" s="29">
        <f>'3.deposits individuals'!P220+'4.deposits legal entities'!P220+'5.deposits non-residents'!P52</f>
        <v>691407.1</v>
      </c>
      <c r="Q220" s="28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10.980194877952524</v>
      </c>
      <c r="R220" s="30">
        <f>'3.deposits individuals'!R220+'4.deposits legal entities'!R220+'5.deposits non-residents'!R52</f>
        <v>17887.800000000003</v>
      </c>
      <c r="S220" s="31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13.290338331153064</v>
      </c>
    </row>
    <row r="221" spans="1:19" ht="14.25" customHeight="1" x14ac:dyDescent="0.2">
      <c r="A221" s="26" t="s">
        <v>26</v>
      </c>
      <c r="B221" s="27">
        <f>'3.deposits individuals'!B221+'4.deposits legal entities'!B221+'5.deposits non-residents'!B53</f>
        <v>25869057.899999999</v>
      </c>
      <c r="C221" s="28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1.5058739533378971</v>
      </c>
      <c r="D221" s="29">
        <f>'3.deposits individuals'!D221+'4.deposits legal entities'!D221+'5.deposits non-residents'!D53</f>
        <v>23108016.900000002</v>
      </c>
      <c r="E221" s="28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0.71549864350324133</v>
      </c>
      <c r="F221" s="29">
        <f t="shared" si="6"/>
        <v>2761041</v>
      </c>
      <c r="G221" s="28">
        <f t="shared" si="7"/>
        <v>8.1207724706007571</v>
      </c>
      <c r="H221" s="29">
        <f>'3.deposits individuals'!H221+'4.deposits legal entities'!H221+'5.deposits non-residents'!H53</f>
        <v>315717.5</v>
      </c>
      <c r="I221" s="28">
        <f>('3.deposits individuals'!H221*'3.deposits individuals'!I221+'4.deposits legal entities'!H221*'4.deposits legal entities'!I221+'5.deposits non-residents'!H53*'5.deposits non-residents'!I53)/('3.deposits individuals'!H221+'4.deposits legal entities'!H221+'5.deposits non-residents'!H53)</f>
        <v>1.726486932146617</v>
      </c>
      <c r="J221" s="29">
        <f>'3.deposits individuals'!J221+'4.deposits legal entities'!J221+'5.deposits non-residents'!J53</f>
        <v>256334.1</v>
      </c>
      <c r="K221" s="28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4.0856571872411847</v>
      </c>
      <c r="L221" s="29">
        <f>'3.deposits individuals'!L221+'4.deposits legal entities'!L221+'5.deposits non-residents'!L53</f>
        <v>440574.6</v>
      </c>
      <c r="M221" s="28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7.4052716021304912</v>
      </c>
      <c r="N221" s="29">
        <f>'3.deposits individuals'!N221+'4.deposits legal entities'!N221+'5.deposits non-residents'!N53</f>
        <v>1134400.7999999998</v>
      </c>
      <c r="O221" s="28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9.8649400784978205</v>
      </c>
      <c r="P221" s="29">
        <f>'3.deposits individuals'!P221+'4.deposits legal entities'!P221+'5.deposits non-residents'!P53</f>
        <v>602252.9</v>
      </c>
      <c r="Q221" s="28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10.31956322667769</v>
      </c>
      <c r="R221" s="30">
        <f>'3.deposits individuals'!R221+'4.deposits legal entities'!R221+'5.deposits non-residents'!R53</f>
        <v>11761.1</v>
      </c>
      <c r="S221" s="31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13.693700079074272</v>
      </c>
    </row>
    <row r="222" spans="1:19" ht="14.25" customHeight="1" x14ac:dyDescent="0.2">
      <c r="A222" s="26" t="s">
        <v>27</v>
      </c>
      <c r="B222" s="27">
        <f>'3.deposits individuals'!B222+'4.deposits legal entities'!B222+'5.deposits non-residents'!B54</f>
        <v>29593824.400000002</v>
      </c>
      <c r="C222" s="28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1.3418675924156644</v>
      </c>
      <c r="D222" s="29">
        <f>'3.deposits individuals'!D222+'4.deposits legal entities'!D222+'5.deposits non-residents'!D54</f>
        <v>26581502.600000001</v>
      </c>
      <c r="E222" s="28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0.64966545010137877</v>
      </c>
      <c r="F222" s="29">
        <f t="shared" si="6"/>
        <v>3012321.8</v>
      </c>
      <c r="G222" s="28">
        <f t="shared" si="7"/>
        <v>7.4500373920873848</v>
      </c>
      <c r="H222" s="29">
        <f>'3.deposits individuals'!H222+'4.deposits legal entities'!H222+'5.deposits non-residents'!H54</f>
        <v>172275.1</v>
      </c>
      <c r="I222" s="28">
        <f>('3.deposits individuals'!H222*'3.deposits individuals'!I222+'4.deposits legal entities'!H222*'4.deposits legal entities'!I222+'5.deposits non-residents'!H54*'5.deposits non-residents'!I54)/('3.deposits individuals'!H222+'4.deposits legal entities'!H222+'5.deposits non-residents'!H54)</f>
        <v>2.2532665486770869</v>
      </c>
      <c r="J222" s="29">
        <f>'3.deposits individuals'!J222+'4.deposits legal entities'!J222+'5.deposits non-residents'!J54</f>
        <v>312180</v>
      </c>
      <c r="K222" s="28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3.7728962425523718</v>
      </c>
      <c r="L222" s="29">
        <f>'3.deposits individuals'!L222+'4.deposits legal entities'!L222+'5.deposits non-residents'!L54</f>
        <v>1002952.2</v>
      </c>
      <c r="M222" s="28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6.4709822531921235</v>
      </c>
      <c r="N222" s="29">
        <f>'3.deposits individuals'!N222+'4.deposits legal entities'!N222+'5.deposits non-residents'!N54</f>
        <v>841749.3</v>
      </c>
      <c r="O222" s="28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8.0567989507089433</v>
      </c>
      <c r="P222" s="29">
        <f>'3.deposits individuals'!P222+'4.deposits legal entities'!P222+'5.deposits non-residents'!P54</f>
        <v>672459.6</v>
      </c>
      <c r="Q222" s="28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11.082488662515923</v>
      </c>
      <c r="R222" s="29">
        <f>'3.deposits individuals'!R222+'4.deposits legal entities'!R222+'5.deposits non-residents'!R54</f>
        <v>10705.6</v>
      </c>
      <c r="S222" s="28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14.15043724779551</v>
      </c>
    </row>
    <row r="223" spans="1:19" ht="14.25" customHeight="1" x14ac:dyDescent="0.2">
      <c r="A223" s="26" t="s">
        <v>28</v>
      </c>
      <c r="B223" s="27">
        <f>'3.deposits individuals'!B223+'4.deposits legal entities'!B223+'5.deposits non-residents'!B55</f>
        <v>26788377.799999997</v>
      </c>
      <c r="C223" s="28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1.5424513909909112</v>
      </c>
      <c r="D223" s="29">
        <f>'3.deposits individuals'!D223+'4.deposits legal entities'!D223+'5.deposits non-residents'!D55</f>
        <v>23743780.100000001</v>
      </c>
      <c r="E223" s="28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0.73746755921985641</v>
      </c>
      <c r="F223" s="29">
        <f t="shared" si="6"/>
        <v>3044597.7</v>
      </c>
      <c r="G223" s="28">
        <f t="shared" si="7"/>
        <v>7.8202460190389136</v>
      </c>
      <c r="H223" s="29">
        <f>'3.deposits individuals'!H223+'4.deposits legal entities'!H223+'5.deposits non-residents'!H55</f>
        <v>156684.80000000002</v>
      </c>
      <c r="I223" s="28">
        <f>('3.deposits individuals'!H223*'3.deposits individuals'!I223+'4.deposits legal entities'!H223*'4.deposits legal entities'!I223+'5.deposits non-residents'!H55*'5.deposits non-residents'!I55)/('3.deposits individuals'!H223+'4.deposits legal entities'!H223+'5.deposits non-residents'!H55)</f>
        <v>1.8898003826791099</v>
      </c>
      <c r="J223" s="29">
        <f>'3.deposits individuals'!J223+'4.deposits legal entities'!J223+'5.deposits non-residents'!J55</f>
        <v>427137.49999999994</v>
      </c>
      <c r="K223" s="28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3.4953345960024564</v>
      </c>
      <c r="L223" s="29">
        <f>'3.deposits individuals'!L223+'4.deposits legal entities'!L223+'5.deposits non-residents'!L55</f>
        <v>669012.39999999991</v>
      </c>
      <c r="M223" s="28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6.9054917427539459</v>
      </c>
      <c r="N223" s="29">
        <f>'3.deposits individuals'!N223+'4.deposits legal entities'!N223+'5.deposits non-residents'!N55</f>
        <v>1084784.3</v>
      </c>
      <c r="O223" s="28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8.9027474171593575</v>
      </c>
      <c r="P223" s="29">
        <f>'3.deposits individuals'!P223+'4.deposits legal entities'!P223+'5.deposits non-residents'!P55</f>
        <v>702191.5</v>
      </c>
      <c r="Q223" s="28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10.930169893825282</v>
      </c>
      <c r="R223" s="30">
        <f>'3.deposits individuals'!R223+'4.deposits legal entities'!R223+'5.deposits non-residents'!R55</f>
        <v>4787.2</v>
      </c>
      <c r="S223" s="31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14.187613845254022</v>
      </c>
    </row>
    <row r="224" spans="1:19" ht="14.25" customHeight="1" thickBot="1" x14ac:dyDescent="0.25">
      <c r="A224" s="32" t="s">
        <v>29</v>
      </c>
      <c r="B224" s="33">
        <f>'3.deposits individuals'!B224+'4.deposits legal entities'!B224+'5.deposits non-residents'!B56</f>
        <v>32369472.699999999</v>
      </c>
      <c r="C224" s="34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1.6221219164623586</v>
      </c>
      <c r="D224" s="35">
        <f>'3.deposits individuals'!D224+'4.deposits legal entities'!D224+'5.deposits non-residents'!D56</f>
        <v>28468987.399999999</v>
      </c>
      <c r="E224" s="34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0.7128122593851024</v>
      </c>
      <c r="F224" s="35">
        <f t="shared" si="6"/>
        <v>3900485.3000000003</v>
      </c>
      <c r="G224" s="34">
        <f t="shared" si="7"/>
        <v>8.2590204506090519</v>
      </c>
      <c r="H224" s="35">
        <f>'3.deposits individuals'!H224+'4.deposits legal entities'!H224+'5.deposits non-residents'!H56</f>
        <v>117007.90000000001</v>
      </c>
      <c r="I224" s="34">
        <f>('3.deposits individuals'!H224*'3.deposits individuals'!I224+'4.deposits legal entities'!H224*'4.deposits legal entities'!I224+'5.deposits non-residents'!H56*'5.deposits non-residents'!I56)/('3.deposits individuals'!H224+'4.deposits legal entities'!H224+'5.deposits non-residents'!H56)</f>
        <v>1.4399731898444439</v>
      </c>
      <c r="J224" s="35">
        <f>'3.deposits individuals'!J224+'4.deposits legal entities'!J224+'5.deposits non-residents'!J56</f>
        <v>405110.9</v>
      </c>
      <c r="K224" s="34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3.3739120744467743</v>
      </c>
      <c r="L224" s="35">
        <f>'3.deposits individuals'!L224+'4.deposits legal entities'!L224+'5.deposits non-residents'!L56</f>
        <v>625515.9</v>
      </c>
      <c r="M224" s="34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7.0205963333625894</v>
      </c>
      <c r="N224" s="35">
        <f>'3.deposits individuals'!N224+'4.deposits legal entities'!N224+'5.deposits non-residents'!N56</f>
        <v>1897567.1</v>
      </c>
      <c r="O224" s="34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8.891796052956435</v>
      </c>
      <c r="P224" s="35">
        <f>'3.deposits individuals'!P224+'4.deposits legal entities'!P224+'5.deposits non-residents'!P56</f>
        <v>847441.50000000012</v>
      </c>
      <c r="Q224" s="34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10.98750027465022</v>
      </c>
      <c r="R224" s="35">
        <f>'3.deposits individuals'!R224+'4.deposits legal entities'!R224+'5.deposits non-residents'!R56</f>
        <v>7842</v>
      </c>
      <c r="S224" s="34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13.179426931905155</v>
      </c>
    </row>
    <row r="225" spans="1:19" ht="14.25" customHeight="1" x14ac:dyDescent="0.2">
      <c r="A225" s="26" t="s">
        <v>47</v>
      </c>
      <c r="B225" s="27">
        <f>'3.deposits individuals'!B225+'4.deposits legal entities'!B225+'5.deposits non-residents'!B57</f>
        <v>23323478.300000004</v>
      </c>
      <c r="C225" s="28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1.4804410640157375</v>
      </c>
      <c r="D225" s="29">
        <f>'3.deposits individuals'!D225+'4.deposits legal entities'!D225+'5.deposits non-residents'!D57</f>
        <v>20961230.399999999</v>
      </c>
      <c r="E225" s="28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0.73303752913283071</v>
      </c>
      <c r="F225" s="29">
        <f t="shared" si="6"/>
        <v>2362247.9</v>
      </c>
      <c r="G225" s="28">
        <f t="shared" si="7"/>
        <v>8.1124705374910047</v>
      </c>
      <c r="H225" s="29">
        <f>'3.deposits individuals'!H225+'4.deposits legal entities'!H225+'5.deposits non-residents'!H57</f>
        <v>133608</v>
      </c>
      <c r="I225" s="28">
        <f>('3.deposits individuals'!H225*'3.deposits individuals'!I225+'4.deposits legal entities'!H225*'4.deposits legal entities'!I225+'5.deposits non-residents'!H57*'5.deposits non-residents'!I57)/('3.deposits individuals'!H225+'4.deposits legal entities'!H225+'5.deposits non-residents'!H57)</f>
        <v>1.3768774025507458</v>
      </c>
      <c r="J225" s="29">
        <f>'3.deposits individuals'!J225+'4.deposits legal entities'!J225+'5.deposits non-residents'!J57</f>
        <v>337811.4</v>
      </c>
      <c r="K225" s="28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4.3704175021920513</v>
      </c>
      <c r="L225" s="29">
        <f>'3.deposits individuals'!L225+'4.deposits legal entities'!L225+'5.deposits non-residents'!L57</f>
        <v>647963.39999999991</v>
      </c>
      <c r="M225" s="28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6.7001894103895383</v>
      </c>
      <c r="N225" s="29">
        <f>'3.deposits individuals'!N225+'4.deposits legal entities'!N225+'5.deposits non-residents'!N57</f>
        <v>627032.10000000009</v>
      </c>
      <c r="O225" s="28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10.229036412968329</v>
      </c>
      <c r="P225" s="29">
        <f>'3.deposits individuals'!P225+'4.deposits legal entities'!P225+'5.deposits non-residents'!P57</f>
        <v>611964.79999999993</v>
      </c>
      <c r="Q225" s="28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10.942857888231478</v>
      </c>
      <c r="R225" s="30">
        <f>'3.deposits individuals'!R225+'4.deposits legal entities'!R225+'5.deposits non-residents'!R57</f>
        <v>3868.2000000000003</v>
      </c>
      <c r="S225" s="31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13.254812832842132</v>
      </c>
    </row>
    <row r="226" spans="1:19" ht="14.25" customHeight="1" x14ac:dyDescent="0.2">
      <c r="A226" s="26" t="s">
        <v>19</v>
      </c>
      <c r="B226" s="27">
        <f>'3.deposits individuals'!B226+'4.deposits legal entities'!B226+'5.deposits non-residents'!B58</f>
        <v>25510866.300000001</v>
      </c>
      <c r="C226" s="28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1.5357807052989032</v>
      </c>
      <c r="D226" s="29">
        <f>'3.deposits individuals'!D226+'4.deposits legal entities'!D226+'5.deposits non-residents'!D58</f>
        <v>22327508.899999999</v>
      </c>
      <c r="E226" s="28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0.80643450161159802</v>
      </c>
      <c r="F226" s="29">
        <f t="shared" si="6"/>
        <v>3183357.4000000004</v>
      </c>
      <c r="G226" s="28">
        <f t="shared" si="7"/>
        <v>6.6512866971832958</v>
      </c>
      <c r="H226" s="29">
        <f>'3.deposits individuals'!H226+'4.deposits legal entities'!H226+'5.deposits non-residents'!H58</f>
        <v>207552.59999999998</v>
      </c>
      <c r="I226" s="28">
        <f>('3.deposits individuals'!H226*'3.deposits individuals'!I226+'4.deposits legal entities'!H226*'4.deposits legal entities'!I226+'5.deposits non-residents'!H58*'5.deposits non-residents'!I58)/('3.deposits individuals'!H226+'4.deposits legal entities'!H226+'5.deposits non-residents'!H58)</f>
        <v>1.2169586697540802</v>
      </c>
      <c r="J226" s="29">
        <f>'3.deposits individuals'!J226+'4.deposits legal entities'!J226+'5.deposits non-residents'!J58</f>
        <v>1244178.3000000003</v>
      </c>
      <c r="K226" s="28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3.9836381264646712</v>
      </c>
      <c r="L226" s="29">
        <f>'3.deposits individuals'!L226+'4.deposits legal entities'!L226+'5.deposits non-residents'!L58</f>
        <v>441814.79999999993</v>
      </c>
      <c r="M226" s="28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6.2170557369286907</v>
      </c>
      <c r="N226" s="29">
        <f>'3.deposits individuals'!N226+'4.deposits legal entities'!N226+'5.deposits non-residents'!N58</f>
        <v>715713.20000000007</v>
      </c>
      <c r="O226" s="28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10.429237051936441</v>
      </c>
      <c r="P226" s="29">
        <f>'3.deposits individuals'!P226+'4.deposits legal entities'!P226+'5.deposits non-residents'!P58</f>
        <v>569898.10000000009</v>
      </c>
      <c r="Q226" s="28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9.9964167295872812</v>
      </c>
      <c r="R226" s="30">
        <f>'3.deposits individuals'!R226+'4.deposits legal entities'!R226+'5.deposits non-residents'!R58</f>
        <v>4200.3999999999996</v>
      </c>
      <c r="S226" s="31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13.430843967241206</v>
      </c>
    </row>
    <row r="227" spans="1:19" ht="14.25" customHeight="1" x14ac:dyDescent="0.2">
      <c r="A227" s="26" t="s">
        <v>20</v>
      </c>
      <c r="B227" s="27">
        <f>'3.deposits individuals'!B227+'4.deposits legal entities'!B227+'5.deposits non-residents'!B59</f>
        <v>30360128.200000007</v>
      </c>
      <c r="C227" s="28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1.4547149125015881</v>
      </c>
      <c r="D227" s="29">
        <f>'3.deposits individuals'!D227+'4.deposits legal entities'!D227+'5.deposits non-residents'!D59</f>
        <v>26467193.399999999</v>
      </c>
      <c r="E227" s="28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0.70599962929956883</v>
      </c>
      <c r="F227" s="29">
        <f t="shared" si="6"/>
        <v>3892934.8000000003</v>
      </c>
      <c r="G227" s="28">
        <f t="shared" si="7"/>
        <v>6.5450627400695254</v>
      </c>
      <c r="H227" s="29">
        <f>'3.deposits individuals'!H227+'4.deposits legal entities'!H227+'5.deposits non-residents'!H59</f>
        <v>428764.1</v>
      </c>
      <c r="I227" s="28">
        <f>('3.deposits individuals'!H227*'3.deposits individuals'!I227+'4.deposits legal entities'!H227*'4.deposits legal entities'!I227+'5.deposits non-residents'!H59*'5.deposits non-residents'!I59)/('3.deposits individuals'!H227+'4.deposits legal entities'!H227+'5.deposits non-residents'!H59)</f>
        <v>5.3249307742882417</v>
      </c>
      <c r="J227" s="29">
        <f>'3.deposits individuals'!J227+'4.deposits legal entities'!J227+'5.deposits non-residents'!J59</f>
        <v>518869.7</v>
      </c>
      <c r="K227" s="28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4.2156797515831048</v>
      </c>
      <c r="L227" s="29">
        <f>'3.deposits individuals'!L227+'4.deposits legal entities'!L227+'5.deposits non-residents'!L59</f>
        <v>1269993.3999999999</v>
      </c>
      <c r="M227" s="28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5.4037360028800174</v>
      </c>
      <c r="N227" s="29">
        <f>'3.deposits individuals'!N227+'4.deposits legal entities'!N227+'5.deposits non-residents'!N59</f>
        <v>1013118.8999999999</v>
      </c>
      <c r="O227" s="28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7.8361780369510452</v>
      </c>
      <c r="P227" s="29">
        <f>'3.deposits individuals'!P227+'4.deposits legal entities'!P227+'5.deposits non-residents'!P59</f>
        <v>653271.50000000012</v>
      </c>
      <c r="Q227" s="28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9.2972022199039834</v>
      </c>
      <c r="R227" s="29">
        <f>'3.deposits individuals'!R227+'4.deposits legal entities'!R227+'5.deposits non-residents'!R59</f>
        <v>8917.2000000000007</v>
      </c>
      <c r="S227" s="28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14.992205849369759</v>
      </c>
    </row>
    <row r="228" spans="1:19" ht="14.25" customHeight="1" x14ac:dyDescent="0.2">
      <c r="A228" s="26" t="s">
        <v>21</v>
      </c>
      <c r="B228" s="27">
        <f>'3.deposits individuals'!B228+'4.deposits legal entities'!B228+'5.deposits non-residents'!B60</f>
        <v>35934640.799999997</v>
      </c>
      <c r="C228" s="28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1.4370087354539525</v>
      </c>
      <c r="D228" s="29">
        <f>'3.deposits individuals'!D228+'4.deposits legal entities'!D228+'5.deposits non-residents'!D60</f>
        <v>31465211.300000001</v>
      </c>
      <c r="E228" s="28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0.49877828441597022</v>
      </c>
      <c r="F228" s="29">
        <f t="shared" si="6"/>
        <v>4469429.5</v>
      </c>
      <c r="G228" s="28">
        <f t="shared" si="7"/>
        <v>8.0422408774990188</v>
      </c>
      <c r="H228" s="29">
        <f>'3.deposits individuals'!H228+'4.deposits legal entities'!H228+'5.deposits non-residents'!H60</f>
        <v>379363.10000000003</v>
      </c>
      <c r="I228" s="28">
        <f>('3.deposits individuals'!H228*'3.deposits individuals'!I228+'4.deposits legal entities'!H228*'4.deposits legal entities'!I228+'5.deposits non-residents'!H60*'5.deposits non-residents'!I60)/('3.deposits individuals'!H228+'4.deposits legal entities'!H228+'5.deposits non-residents'!H60)</f>
        <v>4.4749180929826862</v>
      </c>
      <c r="J228" s="29">
        <f>'3.deposits individuals'!J228+'4.deposits legal entities'!J228+'5.deposits non-residents'!J60</f>
        <v>1134123.3999999999</v>
      </c>
      <c r="K228" s="28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6.2532332760262239</v>
      </c>
      <c r="L228" s="29">
        <f>'3.deposits individuals'!L228+'4.deposits legal entities'!L228+'5.deposits non-residents'!L60</f>
        <v>669269.80000000005</v>
      </c>
      <c r="M228" s="28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6.9476189632342598</v>
      </c>
      <c r="N228" s="29">
        <f>'3.deposits individuals'!N228+'4.deposits legal entities'!N228+'5.deposits non-residents'!N60</f>
        <v>995289.29999999993</v>
      </c>
      <c r="O228" s="28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9.5199821177621438</v>
      </c>
      <c r="P228" s="29">
        <f>'3.deposits individuals'!P228+'4.deposits legal entities'!P228+'5.deposits non-residents'!P60</f>
        <v>1284919.5</v>
      </c>
      <c r="Q228" s="28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10.073414311947168</v>
      </c>
      <c r="R228" s="30">
        <f>'3.deposits individuals'!R228+'4.deposits legal entities'!R228+'5.deposits non-residents'!R60</f>
        <v>6464.4000000000005</v>
      </c>
      <c r="S228" s="31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13.331054235505228</v>
      </c>
    </row>
    <row r="229" spans="1:19" ht="14.25" customHeight="1" x14ac:dyDescent="0.2">
      <c r="A229" s="26" t="s">
        <v>22</v>
      </c>
      <c r="B229" s="27">
        <f>'3.deposits individuals'!B229+'4.deposits legal entities'!B229+'5.deposits non-residents'!B61</f>
        <v>28531913.800000004</v>
      </c>
      <c r="C229" s="28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1.371669631043116</v>
      </c>
      <c r="D229" s="29">
        <f>'3.deposits individuals'!D229+'4.deposits legal entities'!D229+'5.deposits non-residents'!D61</f>
        <v>25652987.000000004</v>
      </c>
      <c r="E229" s="28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0.64539264741372993</v>
      </c>
      <c r="F229" s="29">
        <f t="shared" si="6"/>
        <v>2878926.8000000003</v>
      </c>
      <c r="G229" s="28">
        <f t="shared" si="7"/>
        <v>7.843238835040891</v>
      </c>
      <c r="H229" s="29">
        <f>'3.deposits individuals'!H229+'4.deposits legal entities'!H229+'5.deposits non-residents'!H61</f>
        <v>146512.29999999999</v>
      </c>
      <c r="I229" s="28">
        <f>('3.deposits individuals'!H229*'3.deposits individuals'!I229+'4.deposits legal entities'!H229*'4.deposits legal entities'!I229+'5.deposits non-residents'!H61*'5.deposits non-residents'!I61)/('3.deposits individuals'!H229+'4.deposits legal entities'!H229+'5.deposits non-residents'!H61)</f>
        <v>1.970355942811628</v>
      </c>
      <c r="J229" s="29">
        <f>'3.deposits individuals'!J229+'4.deposits legal entities'!J229+'5.deposits non-residents'!J61</f>
        <v>338585.9</v>
      </c>
      <c r="K229" s="28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3.7606872436211902</v>
      </c>
      <c r="L229" s="29">
        <f>'3.deposits individuals'!L229+'4.deposits legal entities'!L229+'5.deposits non-residents'!L61</f>
        <v>718690.10000000009</v>
      </c>
      <c r="M229" s="28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5.233995846053813</v>
      </c>
      <c r="N229" s="29">
        <f>'3.deposits individuals'!N229+'4.deposits legal entities'!N229+'5.deposits non-residents'!N61</f>
        <v>681022.10000000009</v>
      </c>
      <c r="O229" s="28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9.7893042178807406</v>
      </c>
      <c r="P229" s="29">
        <f>'3.deposits individuals'!P229+'4.deposits legal entities'!P229+'5.deposits non-residents'!P61</f>
        <v>989673.3</v>
      </c>
      <c r="Q229" s="28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10.634829919125835</v>
      </c>
      <c r="R229" s="30">
        <f>'3.deposits individuals'!R229+'4.deposits legal entities'!R229+'5.deposits non-residents'!R61</f>
        <v>4443.1000000000004</v>
      </c>
      <c r="S229" s="31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14.573763813553601</v>
      </c>
    </row>
    <row r="230" spans="1:19" ht="14.25" customHeight="1" x14ac:dyDescent="0.2">
      <c r="A230" s="26" t="s">
        <v>23</v>
      </c>
      <c r="B230" s="27">
        <f>'3.deposits individuals'!B230+'4.deposits legal entities'!B230+'5.deposits non-residents'!B62</f>
        <v>29514717.399999999</v>
      </c>
      <c r="C230" s="28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1.5531201197271163</v>
      </c>
      <c r="D230" s="29">
        <f>'3.deposits individuals'!D230+'4.deposits legal entities'!D230+'5.deposits non-residents'!D62</f>
        <v>25802744.399999999</v>
      </c>
      <c r="E230" s="28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0.69111157055836281</v>
      </c>
      <c r="F230" s="29">
        <f t="shared" si="6"/>
        <v>3711973</v>
      </c>
      <c r="G230" s="28">
        <f t="shared" si="7"/>
        <v>7.5451319864126161</v>
      </c>
      <c r="H230" s="29">
        <f>'3.deposits individuals'!H230+'4.deposits legal entities'!H230+'5.deposits non-residents'!H62</f>
        <v>751029.5</v>
      </c>
      <c r="I230" s="28">
        <f>('3.deposits individuals'!H230*'3.deposits individuals'!I230+'4.deposits legal entities'!H230*'4.deposits legal entities'!I230+'5.deposits non-residents'!H62*'5.deposits non-residents'!I62)/('3.deposits individuals'!H230+'4.deposits legal entities'!H230+'5.deposits non-residents'!H62)</f>
        <v>5.2693568654759897</v>
      </c>
      <c r="J230" s="29">
        <f>'3.deposits individuals'!J230+'4.deposits legal entities'!J230+'5.deposits non-residents'!J62</f>
        <v>369375</v>
      </c>
      <c r="K230" s="28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3.5609478416243654</v>
      </c>
      <c r="L230" s="29">
        <f>'3.deposits individuals'!L230+'4.deposits legal entities'!L230+'5.deposits non-residents'!L62</f>
        <v>864559.20000000007</v>
      </c>
      <c r="M230" s="28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5.7406515701874419</v>
      </c>
      <c r="N230" s="29">
        <f>'3.deposits individuals'!N230+'4.deposits legal entities'!N230+'5.deposits non-residents'!N62</f>
        <v>746620.3</v>
      </c>
      <c r="O230" s="28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9.9743553771575719</v>
      </c>
      <c r="P230" s="29">
        <f>'3.deposits individuals'!P230+'4.deposits legal entities'!P230+'5.deposits non-residents'!P62</f>
        <v>965992</v>
      </c>
      <c r="Q230" s="28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10.485209138377956</v>
      </c>
      <c r="R230" s="30">
        <f>'3.deposits individuals'!R230+'4.deposits legal entities'!R230+'5.deposits non-residents'!R62</f>
        <v>14397.000000000002</v>
      </c>
      <c r="S230" s="31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13.595969646454122</v>
      </c>
    </row>
    <row r="231" spans="1:19" ht="14.25" customHeight="1" x14ac:dyDescent="0.2">
      <c r="A231" s="26" t="s">
        <v>24</v>
      </c>
      <c r="B231" s="27">
        <f>'3.deposits individuals'!B231+'4.deposits legal entities'!B231+'5.deposits non-residents'!B63</f>
        <v>30710373.499999996</v>
      </c>
      <c r="C231" s="28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1.6820037597393593</v>
      </c>
      <c r="D231" s="29">
        <f>'3.deposits individuals'!D231+'4.deposits legal entities'!D231+'5.deposits non-residents'!D63</f>
        <v>26560497.400000002</v>
      </c>
      <c r="E231" s="28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0.65037957112956735</v>
      </c>
      <c r="F231" s="29">
        <f t="shared" si="6"/>
        <v>4149876.1</v>
      </c>
      <c r="G231" s="28">
        <f t="shared" si="7"/>
        <v>8.2847193394520833</v>
      </c>
      <c r="H231" s="29">
        <f>'3.deposits individuals'!H231+'4.deposits legal entities'!H231+'5.deposits non-residents'!H63</f>
        <v>143494</v>
      </c>
      <c r="I231" s="28">
        <f>('3.deposits individuals'!H231*'3.deposits individuals'!I231+'4.deposits legal entities'!H231*'4.deposits legal entities'!I231+'5.deposits non-residents'!H63*'5.deposits non-residents'!I63)/('3.deposits individuals'!H231+'4.deposits legal entities'!H231+'5.deposits non-residents'!H63)</f>
        <v>1.4972713423557782</v>
      </c>
      <c r="J231" s="29">
        <f>'3.deposits individuals'!J231+'4.deposits legal entities'!J231+'5.deposits non-residents'!J63</f>
        <v>1150238.5999999999</v>
      </c>
      <c r="K231" s="28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6.877763350143181</v>
      </c>
      <c r="L231" s="29">
        <f>'3.deposits individuals'!L231+'4.deposits legal entities'!L231+'5.deposits non-residents'!L63</f>
        <v>898500.3</v>
      </c>
      <c r="M231" s="28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4.8672295835627413</v>
      </c>
      <c r="N231" s="29">
        <f>'3.deposits individuals'!N231+'4.deposits legal entities'!N231+'5.deposits non-residents'!N63</f>
        <v>1112461.1000000001</v>
      </c>
      <c r="O231" s="28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11.437864726236278</v>
      </c>
      <c r="P231" s="29">
        <f>'3.deposits individuals'!P231+'4.deposits legal entities'!P231+'5.deposits non-residents'!P63</f>
        <v>833650.80000000016</v>
      </c>
      <c r="Q231" s="28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10.794951696801572</v>
      </c>
      <c r="R231" s="30">
        <f>'3.deposits individuals'!R231+'4.deposits legal entities'!R231+'5.deposits non-residents'!R63</f>
        <v>11531.3</v>
      </c>
      <c r="S231" s="31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13.70474335070633</v>
      </c>
    </row>
    <row r="232" spans="1:19" ht="14.25" customHeight="1" x14ac:dyDescent="0.2">
      <c r="A232" s="26" t="s">
        <v>25</v>
      </c>
      <c r="B232" s="27">
        <f>'3.deposits individuals'!B232+'4.deposits legal entities'!B232+'5.deposits non-residents'!B64</f>
        <v>30744812.100000001</v>
      </c>
      <c r="C232" s="28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1.7356414227686887</v>
      </c>
      <c r="D232" s="29">
        <f>'3.deposits individuals'!D232+'4.deposits legal entities'!D232+'5.deposits non-residents'!D64</f>
        <v>27775402.700000003</v>
      </c>
      <c r="E232" s="28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0.88503756260570854</v>
      </c>
      <c r="F232" s="29">
        <f t="shared" si="6"/>
        <v>2969409.4000000004</v>
      </c>
      <c r="G232" s="28">
        <f t="shared" si="7"/>
        <v>9.6920602157452507</v>
      </c>
      <c r="H232" s="29">
        <f>'3.deposits individuals'!H232+'4.deposits legal entities'!H232+'5.deposits non-residents'!H64</f>
        <v>144616.00000000003</v>
      </c>
      <c r="I232" s="28">
        <f>('3.deposits individuals'!H232*'3.deposits individuals'!I232+'4.deposits legal entities'!H232*'4.deposits legal entities'!I232+'5.deposits non-residents'!H64*'5.deposits non-residents'!I64)/('3.deposits individuals'!H232+'4.deposits legal entities'!H232+'5.deposits non-residents'!H64)</f>
        <v>1.7547843599601674</v>
      </c>
      <c r="J232" s="29">
        <f>'3.deposits individuals'!J232+'4.deposits legal entities'!J232+'5.deposits non-residents'!J64</f>
        <v>248371.5</v>
      </c>
      <c r="K232" s="28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3.7949929561161411</v>
      </c>
      <c r="L232" s="29">
        <f>'3.deposits individuals'!L232+'4.deposits legal entities'!L232+'5.deposits non-residents'!L64</f>
        <v>344958.50000000006</v>
      </c>
      <c r="M232" s="28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6.2275050274163419</v>
      </c>
      <c r="N232" s="29">
        <f>'3.deposits individuals'!N232+'4.deposits legal entities'!N232+'5.deposits non-residents'!N64</f>
        <v>1162630.4000000001</v>
      </c>
      <c r="O232" s="28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12.331299371666166</v>
      </c>
      <c r="P232" s="29">
        <f>'3.deposits individuals'!P232+'4.deposits legal entities'!P232+'5.deposits non-residents'!P64</f>
        <v>1046485.8</v>
      </c>
      <c r="Q232" s="28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10.391076871754967</v>
      </c>
      <c r="R232" s="30">
        <f>'3.deposits individuals'!R232+'4.deposits legal entities'!R232+'5.deposits non-residents'!R64</f>
        <v>22347.200000000001</v>
      </c>
      <c r="S232" s="31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10.035620346173115</v>
      </c>
    </row>
    <row r="233" spans="1:19" ht="14.25" customHeight="1" x14ac:dyDescent="0.2">
      <c r="A233" s="26" t="s">
        <v>26</v>
      </c>
      <c r="B233" s="27">
        <f>'3.deposits individuals'!B233+'4.deposits legal entities'!B233+'5.deposits non-residents'!B65</f>
        <v>35557398.899999999</v>
      </c>
      <c r="C233" s="28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1.5380711376219378</v>
      </c>
      <c r="D233" s="29">
        <f>'3.deposits individuals'!D233+'4.deposits legal entities'!D233+'5.deposits non-residents'!D65</f>
        <v>31276434.199999999</v>
      </c>
      <c r="E233" s="28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0.74282558537315668</v>
      </c>
      <c r="F233" s="29">
        <f t="shared" si="6"/>
        <v>4280964.7</v>
      </c>
      <c r="G233" s="28">
        <f t="shared" si="7"/>
        <v>7.3480805468916879</v>
      </c>
      <c r="H233" s="29">
        <f>'3.deposits individuals'!H233+'4.deposits legal entities'!H233+'5.deposits non-residents'!H65</f>
        <v>166479.20000000001</v>
      </c>
      <c r="I233" s="28">
        <f>('3.deposits individuals'!H233*'3.deposits individuals'!I233+'4.deposits legal entities'!H233*'4.deposits legal entities'!I233+'5.deposits non-residents'!H65*'5.deposits non-residents'!I65)/('3.deposits individuals'!H233+'4.deposits legal entities'!H233+'5.deposits non-residents'!H65)</f>
        <v>1.410659944305358</v>
      </c>
      <c r="J233" s="29">
        <f>'3.deposits individuals'!J233+'4.deposits legal entities'!J233+'5.deposits non-residents'!J65</f>
        <v>445120.99999999994</v>
      </c>
      <c r="K233" s="28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3.3331103160713602</v>
      </c>
      <c r="L233" s="29">
        <f>'3.deposits individuals'!L233+'4.deposits legal entities'!L233+'5.deposits non-residents'!L65</f>
        <v>1373501.7</v>
      </c>
      <c r="M233" s="28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3.2202701904191278</v>
      </c>
      <c r="N233" s="29">
        <f>'3.deposits individuals'!N233+'4.deposits legal entities'!N233+'5.deposits non-residents'!N65</f>
        <v>1251457.8999999999</v>
      </c>
      <c r="O233" s="28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11.495693748866827</v>
      </c>
      <c r="P233" s="29">
        <f>'3.deposits individuals'!P233+'4.deposits legal entities'!P233+'5.deposits non-residents'!P65</f>
        <v>1036109</v>
      </c>
      <c r="Q233" s="28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10.441010498895395</v>
      </c>
      <c r="R233" s="30">
        <f>'3.deposits individuals'!R233+'4.deposits legal entities'!R233+'5.deposits non-residents'!R65</f>
        <v>8295.9000000000015</v>
      </c>
      <c r="S233" s="31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13.373137573982341</v>
      </c>
    </row>
    <row r="234" spans="1:19" ht="14.25" customHeight="1" x14ac:dyDescent="0.2">
      <c r="A234" s="26" t="s">
        <v>27</v>
      </c>
      <c r="B234" s="27">
        <f>'3.deposits individuals'!B234+'4.deposits legal entities'!B234+'5.deposits non-residents'!B66</f>
        <v>47583439.399999999</v>
      </c>
      <c r="C234" s="28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1.4628369163453117</v>
      </c>
      <c r="D234" s="29">
        <f>'3.deposits individuals'!D234+'4.deposits legal entities'!D234+'5.deposits non-residents'!D66</f>
        <v>42035701.700000003</v>
      </c>
      <c r="E234" s="28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0.60578298225482019</v>
      </c>
      <c r="F234" s="29">
        <f t="shared" si="6"/>
        <v>5547737.7000000002</v>
      </c>
      <c r="G234" s="28">
        <f t="shared" si="7"/>
        <v>7.9568107598165625</v>
      </c>
      <c r="H234" s="29">
        <f>'3.deposits individuals'!H234+'4.deposits legal entities'!H234+'5.deposits non-residents'!H66</f>
        <v>151766.6</v>
      </c>
      <c r="I234" s="28">
        <f>('3.deposits individuals'!H234*'3.deposits individuals'!I234+'4.deposits legal entities'!H234*'4.deposits legal entities'!I234+'5.deposits non-residents'!H66*'5.deposits non-residents'!I66)/('3.deposits individuals'!H234+'4.deposits legal entities'!H234+'5.deposits non-residents'!H66)</f>
        <v>2.3548024795969567</v>
      </c>
      <c r="J234" s="29">
        <f>'3.deposits individuals'!J234+'4.deposits legal entities'!J234+'5.deposits non-residents'!J66</f>
        <v>365704.4</v>
      </c>
      <c r="K234" s="28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3.6511168829251135</v>
      </c>
      <c r="L234" s="29">
        <f>'3.deposits individuals'!L234+'4.deposits legal entities'!L234+'5.deposits non-residents'!L66</f>
        <v>640723.1</v>
      </c>
      <c r="M234" s="28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5.8996661428314328</v>
      </c>
      <c r="N234" s="29">
        <f>'3.deposits individuals'!N234+'4.deposits legal entities'!N234+'5.deposits non-residents'!N66</f>
        <v>1164160.6000000001</v>
      </c>
      <c r="O234" s="28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7.6125131962033477</v>
      </c>
      <c r="P234" s="29">
        <f>'3.deposits individuals'!P234+'4.deposits legal entities'!P234+'5.deposits non-residents'!P66</f>
        <v>3209470.3</v>
      </c>
      <c r="Q234" s="28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9.2210773509884127</v>
      </c>
      <c r="R234" s="29">
        <f>'3.deposits individuals'!R234+'4.deposits legal entities'!R234+'5.deposits non-residents'!R66</f>
        <v>15912.7</v>
      </c>
      <c r="S234" s="28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13.365107555600208</v>
      </c>
    </row>
    <row r="235" spans="1:19" ht="14.25" customHeight="1" x14ac:dyDescent="0.2">
      <c r="A235" s="26" t="s">
        <v>28</v>
      </c>
      <c r="B235" s="27">
        <f>'3.deposits individuals'!B235+'4.deposits legal entities'!B235+'5.deposits non-residents'!B67</f>
        <v>37136576.5</v>
      </c>
      <c r="C235" s="28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2.159776889961841</v>
      </c>
      <c r="D235" s="29">
        <f>'3.deposits individuals'!D235+'4.deposits legal entities'!D235+'5.deposits non-residents'!D67</f>
        <v>30124080.699999999</v>
      </c>
      <c r="E235" s="28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0.54835502253185775</v>
      </c>
      <c r="F235" s="29">
        <f t="shared" si="6"/>
        <v>7012495.7999999998</v>
      </c>
      <c r="G235" s="28">
        <f t="shared" si="7"/>
        <v>9.0820772749696328</v>
      </c>
      <c r="H235" s="29">
        <f>'3.deposits individuals'!H235+'4.deposits legal entities'!H235+'5.deposits non-residents'!H67</f>
        <v>197742.80000000002</v>
      </c>
      <c r="I235" s="28">
        <f>('3.deposits individuals'!H235*'3.deposits individuals'!I235+'4.deposits legal entities'!H235*'4.deposits legal entities'!I235+'5.deposits non-residents'!H67*'5.deposits non-residents'!I67)/('3.deposits individuals'!H235+'4.deposits legal entities'!H235+'5.deposits non-residents'!H67)</f>
        <v>4.1235183480763888</v>
      </c>
      <c r="J235" s="29">
        <f>'3.deposits individuals'!J235+'4.deposits legal entities'!J235+'5.deposits non-residents'!J67</f>
        <v>2867129.5</v>
      </c>
      <c r="K235" s="28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9.1407681606289497</v>
      </c>
      <c r="L235" s="29">
        <f>'3.deposits individuals'!L235+'4.deposits legal entities'!L235+'5.deposits non-residents'!L67</f>
        <v>1289113.2999999998</v>
      </c>
      <c r="M235" s="28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8.5275607217767444</v>
      </c>
      <c r="N235" s="29">
        <f>'3.deposits individuals'!N235+'4.deposits legal entities'!N235+'5.deposits non-residents'!N67</f>
        <v>1284405.2</v>
      </c>
      <c r="O235" s="28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9.5544153651822654</v>
      </c>
      <c r="P235" s="29">
        <f>'3.deposits individuals'!P235+'4.deposits legal entities'!P235+'5.deposits non-residents'!P67</f>
        <v>1366021.4000000001</v>
      </c>
      <c r="Q235" s="28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9.7373907905103092</v>
      </c>
      <c r="R235" s="30">
        <f>'3.deposits individuals'!R235+'4.deposits legal entities'!R235+'5.deposits non-residents'!R67</f>
        <v>8083.6</v>
      </c>
      <c r="S235" s="31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12.203685857786104</v>
      </c>
    </row>
    <row r="236" spans="1:19" ht="14.25" customHeight="1" thickBot="1" x14ac:dyDescent="0.25">
      <c r="A236" s="32" t="s">
        <v>29</v>
      </c>
      <c r="B236" s="33">
        <f>'3.deposits individuals'!B236+'4.deposits legal entities'!B236+'5.deposits non-residents'!B68</f>
        <v>37879110.199999996</v>
      </c>
      <c r="C236" s="34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1.9273268762791584</v>
      </c>
      <c r="D236" s="35">
        <f>'3.deposits individuals'!D236+'4.deposits legal entities'!D236+'5.deposits non-residents'!D68</f>
        <v>32344583.800000004</v>
      </c>
      <c r="E236" s="34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0.76775659858699441</v>
      </c>
      <c r="F236" s="35">
        <f t="shared" si="6"/>
        <v>5534526.4000000004</v>
      </c>
      <c r="G236" s="34">
        <f t="shared" si="7"/>
        <v>8.7040256049731735</v>
      </c>
      <c r="H236" s="35">
        <f>'3.deposits individuals'!H236+'4.deposits legal entities'!H236+'5.deposits non-residents'!H68</f>
        <v>291138.2</v>
      </c>
      <c r="I236" s="34">
        <f>('3.deposits individuals'!H236*'3.deposits individuals'!I236+'4.deposits legal entities'!H236*'4.deposits legal entities'!I236+'5.deposits non-residents'!H68*'5.deposits non-residents'!I68)/('3.deposits individuals'!H236+'4.deposits legal entities'!H236+'5.deposits non-residents'!H68)</f>
        <v>0.70974905732054472</v>
      </c>
      <c r="J236" s="35">
        <f>'3.deposits individuals'!J236+'4.deposits legal entities'!J236+'5.deposits non-residents'!J68</f>
        <v>762290.4</v>
      </c>
      <c r="K236" s="34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5.0463995637358163</v>
      </c>
      <c r="L236" s="35">
        <f>'3.deposits individuals'!L236+'4.deposits legal entities'!L236+'5.deposits non-residents'!L68</f>
        <v>1237435.3999999999</v>
      </c>
      <c r="M236" s="34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4.8834983353474435</v>
      </c>
      <c r="N236" s="35">
        <f>'3.deposits individuals'!N236+'4.deposits legal entities'!N236+'5.deposits non-residents'!N68</f>
        <v>1924021.4000000001</v>
      </c>
      <c r="O236" s="34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13.108933193778405</v>
      </c>
      <c r="P236" s="35">
        <f>'3.deposits individuals'!P236+'4.deposits legal entities'!P236+'5.deposits non-residents'!P68</f>
        <v>1293440.2</v>
      </c>
      <c r="Q236" s="34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9.6386204619278129</v>
      </c>
      <c r="R236" s="35">
        <f>'3.deposits individuals'!R236+'4.deposits legal entities'!R236+'5.deposits non-residents'!R68</f>
        <v>26200.799999999999</v>
      </c>
      <c r="S236" s="34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14.78357920368844</v>
      </c>
    </row>
    <row r="237" spans="1:19" ht="14.25" customHeight="1" x14ac:dyDescent="0.2">
      <c r="A237" s="26" t="s">
        <v>48</v>
      </c>
      <c r="B237" s="27">
        <f>'3.deposits individuals'!B237+'4.deposits legal entities'!B237+'5.deposits non-residents'!B69</f>
        <v>22221080.800000001</v>
      </c>
      <c r="C237" s="28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1.5400673829960589</v>
      </c>
      <c r="D237" s="29">
        <f>'3.deposits individuals'!D237+'4.deposits legal entities'!D237+'5.deposits non-residents'!D69</f>
        <v>19209564.700000003</v>
      </c>
      <c r="E237" s="28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0.6131982946495389</v>
      </c>
      <c r="F237" s="29">
        <f t="shared" si="6"/>
        <v>3011516.0999999996</v>
      </c>
      <c r="G237" s="28">
        <f t="shared" si="7"/>
        <v>7.4522893767693921</v>
      </c>
      <c r="H237" s="29">
        <f>'3.deposits individuals'!H237+'4.deposits legal entities'!H237+'5.deposits non-residents'!H69</f>
        <v>97490.6</v>
      </c>
      <c r="I237" s="28">
        <f>('3.deposits individuals'!H237*'3.deposits individuals'!I237+'4.deposits legal entities'!H237*'4.deposits legal entities'!I237+'5.deposits non-residents'!H69*'5.deposits non-residents'!I69)/('3.deposits individuals'!H237+'4.deposits legal entities'!H237+'5.deposits non-residents'!H69)</f>
        <v>1.4987172301739839</v>
      </c>
      <c r="J237" s="29">
        <f>'3.deposits individuals'!J237+'4.deposits legal entities'!J237+'5.deposits non-residents'!J69</f>
        <v>621229.89999999991</v>
      </c>
      <c r="K237" s="28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3.1150398556154526</v>
      </c>
      <c r="L237" s="29">
        <f>'3.deposits individuals'!L237+'4.deposits legal entities'!L237+'5.deposits non-residents'!L69</f>
        <v>453856.8000000001</v>
      </c>
      <c r="M237" s="28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6.5668839356378506</v>
      </c>
      <c r="N237" s="29">
        <f>'3.deposits individuals'!N237+'4.deposits legal entities'!N237+'5.deposits non-residents'!N69</f>
        <v>967214.5</v>
      </c>
      <c r="O237" s="28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8.6452770176625648</v>
      </c>
      <c r="P237" s="29">
        <f>'3.deposits individuals'!P237+'4.deposits legal entities'!P237+'5.deposits non-residents'!P69</f>
        <v>846048.8</v>
      </c>
      <c r="Q237" s="28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10.366963214178657</v>
      </c>
      <c r="R237" s="30">
        <f>'3.deposits individuals'!R237+'4.deposits legal entities'!R237+'5.deposits non-residents'!R69</f>
        <v>25675.5</v>
      </c>
      <c r="S237" s="31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9.6669469338474343</v>
      </c>
    </row>
    <row r="238" spans="1:19" ht="14.25" customHeight="1" x14ac:dyDescent="0.2">
      <c r="A238" s="26" t="s">
        <v>19</v>
      </c>
      <c r="B238" s="27">
        <f>'3.deposits individuals'!B238+'4.deposits legal entities'!B238+'5.deposits non-residents'!B70</f>
        <v>32416276.600000005</v>
      </c>
      <c r="C238" s="28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2.0264628366664406</v>
      </c>
      <c r="D238" s="29">
        <f>'3.deposits individuals'!D238+'4.deposits legal entities'!D238+'5.deposits non-residents'!D70</f>
        <v>26386070.500000004</v>
      </c>
      <c r="E238" s="28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0.58463765436388138</v>
      </c>
      <c r="F238" s="29">
        <f t="shared" si="6"/>
        <v>6030206.1000000006</v>
      </c>
      <c r="G238" s="28">
        <f t="shared" si="7"/>
        <v>8.3353849991959592</v>
      </c>
      <c r="H238" s="29">
        <f>'3.deposits individuals'!H238+'4.deposits legal entities'!H238+'5.deposits non-residents'!H70</f>
        <v>107351.7</v>
      </c>
      <c r="I238" s="28">
        <f>('3.deposits individuals'!H238*'3.deposits individuals'!I238+'4.deposits legal entities'!H238*'4.deposits legal entities'!I238+'5.deposits non-residents'!H70*'5.deposits non-residents'!I70)/('3.deposits individuals'!H238+'4.deposits legal entities'!H238+'5.deposits non-residents'!H70)</f>
        <v>2.0749187204301394</v>
      </c>
      <c r="J238" s="29">
        <f>'3.deposits individuals'!J238+'4.deposits legal entities'!J238+'5.deposits non-residents'!J70</f>
        <v>2267176</v>
      </c>
      <c r="K238" s="28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9.2112604650013807</v>
      </c>
      <c r="L238" s="29">
        <f>'3.deposits individuals'!L238+'4.deposits legal entities'!L238+'5.deposits non-residents'!L70</f>
        <v>575081.70000000007</v>
      </c>
      <c r="M238" s="28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4.3278714224431081</v>
      </c>
      <c r="N238" s="29">
        <f>'3.deposits individuals'!N238+'4.deposits legal entities'!N238+'5.deposits non-residents'!N70</f>
        <v>1497384</v>
      </c>
      <c r="O238" s="28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6.3191780144572149</v>
      </c>
      <c r="P238" s="29">
        <f>'3.deposits individuals'!P238+'4.deposits legal entities'!P238+'5.deposits non-residents'!P70</f>
        <v>1564401.4999999998</v>
      </c>
      <c r="Q238" s="28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10.863225897571695</v>
      </c>
      <c r="R238" s="30">
        <f>'3.deposits individuals'!R238+'4.deposits legal entities'!R238+'5.deposits non-residents'!R70</f>
        <v>18811.199999999997</v>
      </c>
      <c r="S238" s="31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11.282223568937667</v>
      </c>
    </row>
    <row r="239" spans="1:19" ht="14.25" customHeight="1" x14ac:dyDescent="0.2">
      <c r="A239" s="26" t="s">
        <v>20</v>
      </c>
      <c r="B239" s="27">
        <f>'3.deposits individuals'!B239+'4.deposits legal entities'!B239+'5.deposits non-residents'!B71</f>
        <v>34583556.700000003</v>
      </c>
      <c r="C239" s="28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1.3687609733905712</v>
      </c>
      <c r="D239" s="29">
        <f>'3.deposits individuals'!D239+'4.deposits legal entities'!D239+'5.deposits non-residents'!D71</f>
        <v>30655286.800000004</v>
      </c>
      <c r="E239" s="28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0.5858130142824185</v>
      </c>
      <c r="F239" s="29">
        <f t="shared" si="6"/>
        <v>3928269.9</v>
      </c>
      <c r="G239" s="28">
        <f t="shared" si="7"/>
        <v>7.4787011880217262</v>
      </c>
      <c r="H239" s="29">
        <f>'3.deposits individuals'!H239+'4.deposits legal entities'!H239+'5.deposits non-residents'!H71</f>
        <v>75979.400000000009</v>
      </c>
      <c r="I239" s="28">
        <f>('3.deposits individuals'!H239*'3.deposits individuals'!I239+'4.deposits legal entities'!H239*'4.deposits legal entities'!I239+'5.deposits non-residents'!H71*'5.deposits non-residents'!I71)/('3.deposits individuals'!H239+'4.deposits legal entities'!H239+'5.deposits non-residents'!H71)</f>
        <v>1.8307536779706102</v>
      </c>
      <c r="J239" s="29">
        <f>'3.deposits individuals'!J239+'4.deposits legal entities'!J239+'5.deposits non-residents'!J71</f>
        <v>400128.8</v>
      </c>
      <c r="K239" s="28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3.8388947883781435</v>
      </c>
      <c r="L239" s="29">
        <f>'3.deposits individuals'!L239+'4.deposits legal entities'!L239+'5.deposits non-residents'!L71</f>
        <v>1098732.3</v>
      </c>
      <c r="M239" s="28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5.8998533227793528</v>
      </c>
      <c r="N239" s="29">
        <f>'3.deposits individuals'!N239+'4.deposits legal entities'!N239+'5.deposits non-residents'!N71</f>
        <v>764486</v>
      </c>
      <c r="O239" s="28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7.2714999188997504</v>
      </c>
      <c r="P239" s="29">
        <f>'3.deposits individuals'!P239+'4.deposits legal entities'!P239+'5.deposits non-residents'!P71</f>
        <v>1580137.3</v>
      </c>
      <c r="Q239" s="28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9.8445992364081221</v>
      </c>
      <c r="R239" s="29">
        <f>'3.deposits individuals'!R239+'4.deposits legal entities'!R239+'5.deposits non-residents'!R71</f>
        <v>8806.1</v>
      </c>
      <c r="S239" s="28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12.044728313328253</v>
      </c>
    </row>
    <row r="240" spans="1:19" ht="14.25" customHeight="1" x14ac:dyDescent="0.2">
      <c r="A240" s="26" t="s">
        <v>21</v>
      </c>
      <c r="B240" s="27">
        <f>'3.deposits individuals'!B240+'4.deposits legal entities'!B240+'5.deposits non-residents'!B72</f>
        <v>29561568.699999996</v>
      </c>
      <c r="C240" s="28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1.6374249768078091</v>
      </c>
      <c r="D240" s="29">
        <f>'3.deposits individuals'!D240+'4.deposits legal entities'!D240+'5.deposits non-residents'!D72</f>
        <v>26015976.400000002</v>
      </c>
      <c r="E240" s="28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0.699138170074599</v>
      </c>
      <c r="F240" s="29">
        <f t="shared" ref="F240:F250" si="8">H240+J240+L240+N240+P240+R240</f>
        <v>3545592.3000000003</v>
      </c>
      <c r="G240" s="28">
        <f t="shared" ref="G240:G250" si="9">(H240*I240+J240*K240+L240*M240+N240*O240+P240*Q240+R240*S240)/(H240+J240+L240+N240+P240+R240)</f>
        <v>8.522155468918406</v>
      </c>
      <c r="H240" s="29">
        <f>'3.deposits individuals'!H240+'4.deposits legal entities'!H240+'5.deposits non-residents'!H72</f>
        <v>132745.40000000002</v>
      </c>
      <c r="I240" s="28">
        <f>('3.deposits individuals'!H240*'3.deposits individuals'!I240+'4.deposits legal entities'!H240*'4.deposits legal entities'!I240+'5.deposits non-residents'!H72*'5.deposits non-residents'!I72)/('3.deposits individuals'!H240+'4.deposits legal entities'!H240+'5.deposits non-residents'!H72)</f>
        <v>1.794898851485623</v>
      </c>
      <c r="J240" s="29">
        <f>'3.deposits individuals'!J240+'4.deposits legal entities'!J240+'5.deposits non-residents'!J72</f>
        <v>526967.69999999995</v>
      </c>
      <c r="K240" s="28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4.0428504137919665</v>
      </c>
      <c r="L240" s="29">
        <f>'3.deposits individuals'!L240+'4.deposits legal entities'!L240+'5.deposits non-residents'!L72</f>
        <v>464991.3</v>
      </c>
      <c r="M240" s="28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6.872939433490477</v>
      </c>
      <c r="N240" s="29">
        <f>'3.deposits individuals'!N240+'4.deposits legal entities'!N240+'5.deposits non-residents'!N72</f>
        <v>863380.6</v>
      </c>
      <c r="O240" s="28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9.0946557312035807</v>
      </c>
      <c r="P240" s="29">
        <f>'3.deposits individuals'!P240+'4.deposits legal entities'!P240+'5.deposits non-residents'!P72</f>
        <v>1364622.6</v>
      </c>
      <c r="Q240" s="28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10.674106576426336</v>
      </c>
      <c r="R240" s="30">
        <f>'3.deposits individuals'!R240+'4.deposits legal entities'!R240+'5.deposits non-residents'!R72</f>
        <v>192884.69999999998</v>
      </c>
      <c r="S240" s="31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11.578104572317033</v>
      </c>
    </row>
    <row r="241" spans="1:19" ht="14.25" customHeight="1" x14ac:dyDescent="0.2">
      <c r="A241" s="26" t="s">
        <v>22</v>
      </c>
      <c r="B241" s="27">
        <f>'3.deposits individuals'!B241+'4.deposits legal entities'!B241+'5.deposits non-residents'!B73</f>
        <v>27237307.499999993</v>
      </c>
      <c r="C241" s="28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2.1223370104772661</v>
      </c>
      <c r="D241" s="29">
        <f>'3.deposits individuals'!D241+'4.deposits legal entities'!D241+'5.deposits non-residents'!D73</f>
        <v>22357583.399999999</v>
      </c>
      <c r="E241" s="28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0.73558474647130256</v>
      </c>
      <c r="F241" s="29">
        <f t="shared" si="8"/>
        <v>4879724.0999999996</v>
      </c>
      <c r="G241" s="28">
        <f t="shared" si="9"/>
        <v>8.4760629101960934</v>
      </c>
      <c r="H241" s="29">
        <f>'3.deposits individuals'!H241+'4.deposits legal entities'!H241+'5.deposits non-residents'!H73</f>
        <v>94448.1</v>
      </c>
      <c r="I241" s="28">
        <f>('3.deposits individuals'!H241*'3.deposits individuals'!I241+'4.deposits legal entities'!H241*'4.deposits legal entities'!I241+'5.deposits non-residents'!H73*'5.deposits non-residents'!I73)/('3.deposits individuals'!H241+'4.deposits legal entities'!H241+'5.deposits non-residents'!H73)</f>
        <v>3.4409059896387517</v>
      </c>
      <c r="J241" s="29">
        <f>'3.deposits individuals'!J241+'4.deposits legal entities'!J241+'5.deposits non-residents'!J73</f>
        <v>1064618.5</v>
      </c>
      <c r="K241" s="28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9.5509664795417333</v>
      </c>
      <c r="L241" s="29">
        <f>'3.deposits individuals'!L241+'4.deposits legal entities'!L241+'5.deposits non-residents'!L73</f>
        <v>1926982.6999999997</v>
      </c>
      <c r="M241" s="28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6.7893355783630032</v>
      </c>
      <c r="N241" s="29">
        <f>'3.deposits individuals'!N241+'4.deposits legal entities'!N241+'5.deposits non-residents'!N73</f>
        <v>901627.60000000009</v>
      </c>
      <c r="O241" s="28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9.2676786735454844</v>
      </c>
      <c r="P241" s="29">
        <f>'3.deposits individuals'!P241+'4.deposits legal entities'!P241+'5.deposits non-residents'!P73</f>
        <v>887795.39999999991</v>
      </c>
      <c r="Q241" s="28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10.563178893470276</v>
      </c>
      <c r="R241" s="30">
        <f>'3.deposits individuals'!R241+'4.deposits legal entities'!R241+'5.deposits non-residents'!R73</f>
        <v>4251.8</v>
      </c>
      <c r="S241" s="31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11.961310738981156</v>
      </c>
    </row>
    <row r="242" spans="1:19" ht="14.25" customHeight="1" x14ac:dyDescent="0.2">
      <c r="A242" s="26" t="s">
        <v>23</v>
      </c>
      <c r="B242" s="27">
        <f>'3.deposits individuals'!B242+'4.deposits legal entities'!B242+'5.deposits non-residents'!B74</f>
        <v>30981180</v>
      </c>
      <c r="C242" s="28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1.7359479849056743</v>
      </c>
      <c r="D242" s="29">
        <f>'3.deposits individuals'!D242+'4.deposits legal entities'!D242+'5.deposits non-residents'!D74</f>
        <v>27305084.800000001</v>
      </c>
      <c r="E242" s="28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0.7222425871023106</v>
      </c>
      <c r="F242" s="29">
        <f t="shared" si="8"/>
        <v>3676095.2</v>
      </c>
      <c r="G242" s="28">
        <f t="shared" si="9"/>
        <v>9.2654896162645599</v>
      </c>
      <c r="H242" s="29">
        <f>'3.deposits individuals'!H242+'4.deposits legal entities'!H242+'5.deposits non-residents'!H74</f>
        <v>121358.1</v>
      </c>
      <c r="I242" s="28">
        <f>('3.deposits individuals'!H242*'3.deposits individuals'!I242+'4.deposits legal entities'!H242*'4.deposits legal entities'!I242+'5.deposits non-residents'!H74*'5.deposits non-residents'!I74)/('3.deposits individuals'!H242+'4.deposits legal entities'!H242+'5.deposits non-residents'!H74)</f>
        <v>2.1158566424490823</v>
      </c>
      <c r="J242" s="29">
        <f>'3.deposits individuals'!J242+'4.deposits legal entities'!J242+'5.deposits non-residents'!J74</f>
        <v>299109.7</v>
      </c>
      <c r="K242" s="28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3.6812208296822186</v>
      </c>
      <c r="L242" s="29">
        <f>'3.deposits individuals'!L242+'4.deposits legal entities'!L242+'5.deposits non-residents'!L74</f>
        <v>595971.6</v>
      </c>
      <c r="M242" s="28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6.6420676153024774</v>
      </c>
      <c r="N242" s="29">
        <f>'3.deposits individuals'!N242+'4.deposits legal entities'!N242+'5.deposits non-residents'!N74</f>
        <v>1122713.3</v>
      </c>
      <c r="O242" s="28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12.05390363684122</v>
      </c>
      <c r="P242" s="29">
        <f>'3.deposits individuals'!P242+'4.deposits legal entities'!P242+'5.deposits non-residents'!P74</f>
        <v>1523945.8</v>
      </c>
      <c r="Q242" s="28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9.8667698772489043</v>
      </c>
      <c r="R242" s="30">
        <f>'3.deposits individuals'!R242+'4.deposits legal entities'!R242+'5.deposits non-residents'!R74</f>
        <v>12996.7</v>
      </c>
      <c r="S242" s="31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13.462847953711323</v>
      </c>
    </row>
    <row r="243" spans="1:19" ht="14.25" customHeight="1" x14ac:dyDescent="0.2">
      <c r="A243" s="26" t="s">
        <v>24</v>
      </c>
      <c r="B243" s="27">
        <f>'3.deposits individuals'!B243+'4.deposits legal entities'!B243+'5.deposits non-residents'!B75</f>
        <v>33457479.399999999</v>
      </c>
      <c r="C243" s="28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1.6294979065876665</v>
      </c>
      <c r="D243" s="29">
        <f>'3.deposits individuals'!D243+'4.deposits legal entities'!D243+'5.deposits non-residents'!D75</f>
        <v>29501611.899999999</v>
      </c>
      <c r="E243" s="28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0.70549712437915879</v>
      </c>
      <c r="F243" s="29">
        <f t="shared" si="8"/>
        <v>3955867.5000000005</v>
      </c>
      <c r="G243" s="28">
        <f t="shared" si="9"/>
        <v>8.5204042557037134</v>
      </c>
      <c r="H243" s="29">
        <f>'3.deposits individuals'!H243+'4.deposits legal entities'!H243+'5.deposits non-residents'!H75</f>
        <v>127348.09999999999</v>
      </c>
      <c r="I243" s="28">
        <f>('3.deposits individuals'!H243*'3.deposits individuals'!I243+'4.deposits legal entities'!H243*'4.deposits legal entities'!I243+'5.deposits non-residents'!H75*'5.deposits non-residents'!I75)/('3.deposits individuals'!H243+'4.deposits legal entities'!H243+'5.deposits non-residents'!H75)</f>
        <v>3.4165084049153482</v>
      </c>
      <c r="J243" s="29">
        <f>'3.deposits individuals'!J243+'4.deposits legal entities'!J243+'5.deposits non-residents'!J75</f>
        <v>506060.7</v>
      </c>
      <c r="K243" s="28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5.6463803986359746</v>
      </c>
      <c r="L243" s="29">
        <f>'3.deposits individuals'!L243+'4.deposits legal entities'!L243+'5.deposits non-residents'!L75</f>
        <v>407785.9</v>
      </c>
      <c r="M243" s="28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6.6229598693824379</v>
      </c>
      <c r="N243" s="29">
        <f>'3.deposits individuals'!N243+'4.deposits legal entities'!N243+'5.deposits non-residents'!N75</f>
        <v>1445871.4</v>
      </c>
      <c r="O243" s="28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8.8158583169983196</v>
      </c>
      <c r="P243" s="29">
        <f>'3.deposits individuals'!P243+'4.deposits legal entities'!P243+'5.deposits non-residents'!P75</f>
        <v>1450523.8</v>
      </c>
      <c r="Q243" s="28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10.181224335650342</v>
      </c>
      <c r="R243" s="30">
        <f>'3.deposits individuals'!R243+'4.deposits legal entities'!R243+'5.deposits non-residents'!R75</f>
        <v>18277.599999999999</v>
      </c>
      <c r="S243" s="31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10.813123221867198</v>
      </c>
    </row>
    <row r="244" spans="1:19" ht="14.25" customHeight="1" x14ac:dyDescent="0.2">
      <c r="A244" s="26" t="s">
        <v>25</v>
      </c>
      <c r="B244" s="27">
        <f>'3.deposits individuals'!B244+'4.deposits legal entities'!B244+'5.deposits non-residents'!B76</f>
        <v>34071556.199999996</v>
      </c>
      <c r="C244" s="28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1.9206328933399313</v>
      </c>
      <c r="D244" s="29">
        <f>'3.deposits individuals'!D244+'4.deposits legal entities'!D244+'5.deposits non-residents'!D76</f>
        <v>29107586.5</v>
      </c>
      <c r="E244" s="28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0.63054987032332754</v>
      </c>
      <c r="F244" s="29">
        <f t="shared" si="8"/>
        <v>4963969.7</v>
      </c>
      <c r="G244" s="28">
        <f t="shared" si="9"/>
        <v>9.4853855920998082</v>
      </c>
      <c r="H244" s="29">
        <f>'3.deposits individuals'!H244+'4.deposits legal entities'!H244+'5.deposits non-residents'!H76</f>
        <v>111936.9</v>
      </c>
      <c r="I244" s="28">
        <f>('3.deposits individuals'!H244*'3.deposits individuals'!I244+'4.deposits legal entities'!H244*'4.deposits legal entities'!I244+'5.deposits non-residents'!H76*'5.deposits non-residents'!I76)/('3.deposits individuals'!H244+'4.deposits legal entities'!H244+'5.deposits non-residents'!H76)</f>
        <v>3.3161833675937058</v>
      </c>
      <c r="J244" s="29">
        <f>'3.deposits individuals'!J244+'4.deposits legal entities'!J244+'5.deposits non-residents'!J76</f>
        <v>980169.80000000016</v>
      </c>
      <c r="K244" s="28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7.7769713421082693</v>
      </c>
      <c r="L244" s="29">
        <f>'3.deposits individuals'!L244+'4.deposits legal entities'!L244+'5.deposits non-residents'!L76</f>
        <v>1208383.2</v>
      </c>
      <c r="M244" s="28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7.3468928498840507</v>
      </c>
      <c r="N244" s="29">
        <f>'3.deposits individuals'!N244+'4.deposits legal entities'!N244+'5.deposits non-residents'!N76</f>
        <v>1129608.3999999999</v>
      </c>
      <c r="O244" s="28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12.773226312764695</v>
      </c>
      <c r="P244" s="29">
        <f>'3.deposits individuals'!P244+'4.deposits legal entities'!P244+'5.deposits non-residents'!P76</f>
        <v>1511733.4</v>
      </c>
      <c r="Q244" s="28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10.261506926419688</v>
      </c>
      <c r="R244" s="30">
        <f>'3.deposits individuals'!R244+'4.deposits legal entities'!R244+'5.deposits non-residents'!R76</f>
        <v>22137.999999999996</v>
      </c>
      <c r="S244" s="31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12.28397127111753</v>
      </c>
    </row>
    <row r="245" spans="1:19" ht="14.25" customHeight="1" x14ac:dyDescent="0.2">
      <c r="A245" s="26" t="s">
        <v>26</v>
      </c>
      <c r="B245" s="27">
        <f>'3.deposits individuals'!B245+'4.deposits legal entities'!B245+'5.deposits non-residents'!B77</f>
        <v>35718562.099999994</v>
      </c>
      <c r="C245" s="28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1.4548033825807343</v>
      </c>
      <c r="D245" s="29">
        <f>'3.deposits individuals'!D245+'4.deposits legal entities'!D245+'5.deposits non-residents'!D77</f>
        <v>30986075.100000001</v>
      </c>
      <c r="E245" s="28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0.57695944227541118</v>
      </c>
      <c r="F245" s="29">
        <f t="shared" si="8"/>
        <v>4732487</v>
      </c>
      <c r="G245" s="28">
        <f t="shared" si="9"/>
        <v>7.2025081856537572</v>
      </c>
      <c r="H245" s="29">
        <f>'3.deposits individuals'!H245+'4.deposits legal entities'!H245+'5.deposits non-residents'!H77</f>
        <v>134171.69999999998</v>
      </c>
      <c r="I245" s="28">
        <f>('3.deposits individuals'!H245*'3.deposits individuals'!I245+'4.deposits legal entities'!H245*'4.deposits legal entities'!I245+'5.deposits non-residents'!H77*'5.deposits non-residents'!I77)/('3.deposits individuals'!H245+'4.deposits legal entities'!H245+'5.deposits non-residents'!H77)</f>
        <v>1.7125049023005612</v>
      </c>
      <c r="J245" s="29">
        <f>'3.deposits individuals'!J245+'4.deposits legal entities'!J245+'5.deposits non-residents'!J77</f>
        <v>464005.5</v>
      </c>
      <c r="K245" s="28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2.341533361134728</v>
      </c>
      <c r="L245" s="29">
        <f>'3.deposits individuals'!L245+'4.deposits legal entities'!L245+'5.deposits non-residents'!L77</f>
        <v>895988.3</v>
      </c>
      <c r="M245" s="28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4.7482449781989304</v>
      </c>
      <c r="N245" s="29">
        <f>'3.deposits individuals'!N245+'4.deposits legal entities'!N245+'5.deposits non-residents'!N77</f>
        <v>842188</v>
      </c>
      <c r="O245" s="28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10.398370133509378</v>
      </c>
      <c r="P245" s="29">
        <f>'3.deposits individuals'!P245+'4.deposits legal entities'!P245+'5.deposits non-residents'!P77</f>
        <v>2337070.2000000002</v>
      </c>
      <c r="Q245" s="28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8.4036447822577145</v>
      </c>
      <c r="R245" s="30">
        <f>'3.deposits individuals'!R245+'4.deposits legal entities'!R245+'5.deposits non-residents'!R77</f>
        <v>59063.299999999996</v>
      </c>
      <c r="S245" s="31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1.9954865373252053</v>
      </c>
    </row>
    <row r="246" spans="1:19" ht="14.25" customHeight="1" x14ac:dyDescent="0.2">
      <c r="A246" s="26" t="s">
        <v>27</v>
      </c>
      <c r="B246" s="27">
        <f>'3.deposits individuals'!B246+'4.deposits legal entities'!B246+'5.deposits non-residents'!B78</f>
        <v>37291478.700000003</v>
      </c>
      <c r="C246" s="28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1.4491086221528677</v>
      </c>
      <c r="D246" s="29">
        <f>'3.deposits individuals'!D246+'4.deposits legal entities'!D246+'5.deposits non-residents'!D78</f>
        <v>32665172.699999999</v>
      </c>
      <c r="E246" s="28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0.57491086847981121</v>
      </c>
      <c r="F246" s="29">
        <f t="shared" si="8"/>
        <v>4626306</v>
      </c>
      <c r="G246" s="28">
        <f t="shared" si="9"/>
        <v>7.6215971254387389</v>
      </c>
      <c r="H246" s="29">
        <f>'3.deposits individuals'!H246+'4.deposits legal entities'!H246+'5.deposits non-residents'!H78</f>
        <v>177635.8</v>
      </c>
      <c r="I246" s="28">
        <f>('3.deposits individuals'!H246*'3.deposits individuals'!I246+'4.deposits legal entities'!H246*'4.deposits legal entities'!I246+'5.deposits non-residents'!H78*'5.deposits non-residents'!I78)/('3.deposits individuals'!H246+'4.deposits legal entities'!H246+'5.deposits non-residents'!H78)</f>
        <v>1.9724151775711867</v>
      </c>
      <c r="J246" s="29">
        <f>'3.deposits individuals'!J246+'4.deposits legal entities'!J246+'5.deposits non-residents'!J78</f>
        <v>549527.20000000007</v>
      </c>
      <c r="K246" s="28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2.9514211998969269</v>
      </c>
      <c r="L246" s="29">
        <f>'3.deposits individuals'!L246+'4.deposits legal entities'!L246+'5.deposits non-residents'!L78</f>
        <v>1144834.9999999998</v>
      </c>
      <c r="M246" s="28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4.5612839911428251</v>
      </c>
      <c r="N246" s="29">
        <f>'3.deposits individuals'!N246+'4.deposits legal entities'!N246+'5.deposits non-residents'!N78</f>
        <v>1189300.6000000001</v>
      </c>
      <c r="O246" s="28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9.9321025744038014</v>
      </c>
      <c r="P246" s="29">
        <f>'3.deposits individuals'!P246+'4.deposits legal entities'!P246+'5.deposits non-residents'!P78</f>
        <v>1553588.4000000001</v>
      </c>
      <c r="Q246" s="28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10.367690460356174</v>
      </c>
      <c r="R246" s="29">
        <f>'3.deposits individuals'!R246+'4.deposits legal entities'!R246+'5.deposits non-residents'!R78</f>
        <v>11419.000000000002</v>
      </c>
      <c r="S246" s="28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12.810753305893694</v>
      </c>
    </row>
    <row r="247" spans="1:19" ht="14.25" customHeight="1" x14ac:dyDescent="0.2">
      <c r="A247" s="26" t="s">
        <v>28</v>
      </c>
      <c r="B247" s="27">
        <f>'3.deposits individuals'!B247+'4.deposits legal entities'!B247+'5.deposits non-residents'!B79</f>
        <v>39320161.100000009</v>
      </c>
      <c r="C247" s="28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2.1378830632512322</v>
      </c>
      <c r="D247" s="29">
        <f>'3.deposits individuals'!D247+'4.deposits legal entities'!D247+'5.deposits non-residents'!D79</f>
        <v>31588180.899999999</v>
      </c>
      <c r="E247" s="28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0.55900106773796543</v>
      </c>
      <c r="F247" s="29">
        <f t="shared" si="8"/>
        <v>7731980.2000000002</v>
      </c>
      <c r="G247" s="28">
        <f t="shared" si="9"/>
        <v>8.5882371515902189</v>
      </c>
      <c r="H247" s="29">
        <f>'3.deposits individuals'!H247+'4.deposits legal entities'!H247+'5.deposits non-residents'!H79</f>
        <v>93438.299999999988</v>
      </c>
      <c r="I247" s="28">
        <f>('3.deposits individuals'!H247*'3.deposits individuals'!I247+'4.deposits legal entities'!H247*'4.deposits legal entities'!I247+'5.deposits non-residents'!H79*'5.deposits non-residents'!I79)/('3.deposits individuals'!H247+'4.deposits legal entities'!H247+'5.deposits non-residents'!H79)</f>
        <v>1.8701625350632469</v>
      </c>
      <c r="J247" s="29">
        <f>'3.deposits individuals'!J247+'4.deposits legal entities'!J247+'5.deposits non-residents'!J79</f>
        <v>598733.30000000005</v>
      </c>
      <c r="K247" s="28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2.5142445426035271</v>
      </c>
      <c r="L247" s="29">
        <f>'3.deposits individuals'!L247+'4.deposits legal entities'!L247+'5.deposits non-residents'!L79</f>
        <v>4300588.3</v>
      </c>
      <c r="M247" s="28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8.317620431837188</v>
      </c>
      <c r="N247" s="29">
        <f>'3.deposits individuals'!N247+'4.deposits legal entities'!N247+'5.deposits non-residents'!N79</f>
        <v>1200226.5</v>
      </c>
      <c r="O247" s="28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11.133735456599231</v>
      </c>
      <c r="P247" s="29">
        <f>'3.deposits individuals'!P247+'4.deposits legal entities'!P247+'5.deposits non-residents'!P79</f>
        <v>1528293.1</v>
      </c>
      <c r="Q247" s="28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10.104403845702123</v>
      </c>
      <c r="R247" s="30">
        <f>'3.deposits individuals'!R247+'4.deposits legal entities'!R247+'5.deposits non-residents'!R79</f>
        <v>10700.699999999999</v>
      </c>
      <c r="S247" s="31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13.813744895193762</v>
      </c>
    </row>
    <row r="248" spans="1:19" ht="14.25" customHeight="1" thickBot="1" x14ac:dyDescent="0.25">
      <c r="A248" s="32" t="s">
        <v>29</v>
      </c>
      <c r="B248" s="33">
        <f>'3.deposits individuals'!B248+'4.deposits legal entities'!B248+'5.deposits non-residents'!B80</f>
        <v>43315134.899999999</v>
      </c>
      <c r="C248" s="34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1.916656258110832</v>
      </c>
      <c r="D248" s="35">
        <f>'3.deposits individuals'!D248+'4.deposits legal entities'!D248+'5.deposits non-residents'!D80</f>
        <v>38438658.600000001</v>
      </c>
      <c r="E248" s="34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0.84343797746365523</v>
      </c>
      <c r="F248" s="35">
        <f t="shared" si="8"/>
        <v>4876476.3000000007</v>
      </c>
      <c r="G248" s="34">
        <f t="shared" si="9"/>
        <v>10.376262858285598</v>
      </c>
      <c r="H248" s="35">
        <f>'3.deposits individuals'!H248+'4.deposits legal entities'!H248+'5.deposits non-residents'!H80</f>
        <v>72785.199999999983</v>
      </c>
      <c r="I248" s="34">
        <f>('3.deposits individuals'!H248*'3.deposits individuals'!I248+'4.deposits legal entities'!H248*'4.deposits legal entities'!I248+'5.deposits non-residents'!H80*'5.deposits non-residents'!I80)/('3.deposits individuals'!H248+'4.deposits legal entities'!H248+'5.deposits non-residents'!H80)</f>
        <v>6.4031356099866441</v>
      </c>
      <c r="J248" s="35">
        <f>'3.deposits individuals'!J248+'4.deposits legal entities'!J248+'5.deposits non-residents'!J80</f>
        <v>320510.5</v>
      </c>
      <c r="K248" s="34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5.8541330221630821</v>
      </c>
      <c r="L248" s="35">
        <f>'3.deposits individuals'!L248+'4.deposits legal entities'!L248+'5.deposits non-residents'!L80</f>
        <v>907907</v>
      </c>
      <c r="M248" s="34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6.4718303218281168</v>
      </c>
      <c r="N248" s="35">
        <f>'3.deposits individuals'!N248+'4.deposits legal entities'!N248+'5.deposits non-residents'!N80</f>
        <v>1488721.3</v>
      </c>
      <c r="O248" s="34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12.243573376695821</v>
      </c>
      <c r="P248" s="35">
        <f>'3.deposits individuals'!P248+'4.deposits legal entities'!P248+'5.deposits non-residents'!P80</f>
        <v>2072262.3000000003</v>
      </c>
      <c r="Q248" s="34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11.586111386092384</v>
      </c>
      <c r="R248" s="35">
        <f>'3.deposits individuals'!R248+'4.deposits legal entities'!R248+'5.deposits non-residents'!R80</f>
        <v>14290</v>
      </c>
      <c r="S248" s="34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10.124908887333794</v>
      </c>
    </row>
    <row r="249" spans="1:19" ht="14.25" customHeight="1" x14ac:dyDescent="0.2">
      <c r="A249" s="26" t="s">
        <v>49</v>
      </c>
      <c r="B249" s="27">
        <f>'3.deposits individuals'!B249+'4.deposits legal entities'!B249+'5.deposits non-residents'!B81</f>
        <v>25580149.699999999</v>
      </c>
      <c r="C249" s="28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1.5487603775829348</v>
      </c>
      <c r="D249" s="29">
        <f>'3.deposits individuals'!D249+'4.deposits legal entities'!D249+'5.deposits non-residents'!D81</f>
        <v>22667645.899999999</v>
      </c>
      <c r="E249" s="28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0.7092255252231553</v>
      </c>
      <c r="F249" s="29">
        <f t="shared" si="8"/>
        <v>2912503.8000000003</v>
      </c>
      <c r="G249" s="28">
        <f t="shared" si="9"/>
        <v>8.0827531414722973</v>
      </c>
      <c r="H249" s="29">
        <f>'3.deposits individuals'!H249+'4.deposits legal entities'!H249+'5.deposits non-residents'!H81</f>
        <v>176550.1</v>
      </c>
      <c r="I249" s="28">
        <f>('3.deposits individuals'!H249*'3.deposits individuals'!I249+'4.deposits legal entities'!H249*'4.deposits legal entities'!I249+'5.deposits non-residents'!H81*'5.deposits non-residents'!I81)/('3.deposits individuals'!H249+'4.deposits legal entities'!H249+'5.deposits non-residents'!H81)</f>
        <v>5.9310386683439997</v>
      </c>
      <c r="J249" s="29">
        <f>'3.deposits individuals'!J249+'4.deposits legal entities'!J249+'5.deposits non-residents'!J81</f>
        <v>270904.3</v>
      </c>
      <c r="K249" s="28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4.5580882769302669</v>
      </c>
      <c r="L249" s="29">
        <f>'3.deposits individuals'!L249+'4.deposits legal entities'!L249+'5.deposits non-residents'!L81</f>
        <v>534567.80000000005</v>
      </c>
      <c r="M249" s="28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5.8505245022240393</v>
      </c>
      <c r="N249" s="29">
        <f>'3.deposits individuals'!N249+'4.deposits legal entities'!N249+'5.deposits non-residents'!N81</f>
        <v>946880.89999999991</v>
      </c>
      <c r="O249" s="28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8.6579583409064451</v>
      </c>
      <c r="P249" s="29">
        <f>'3.deposits individuals'!P249+'4.deposits legal entities'!P249+'5.deposits non-residents'!P81</f>
        <v>967692.3</v>
      </c>
      <c r="Q249" s="28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10.056977998068186</v>
      </c>
      <c r="R249" s="30">
        <f>'3.deposits individuals'!R249+'4.deposits legal entities'!R249+'5.deposits non-residents'!R81</f>
        <v>15908.400000000001</v>
      </c>
      <c r="S249" s="31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12.666294976238966</v>
      </c>
    </row>
    <row r="250" spans="1:19" ht="14.25" customHeight="1" x14ac:dyDescent="0.2">
      <c r="A250" s="26" t="s">
        <v>19</v>
      </c>
      <c r="B250" s="27">
        <f>'3.deposits individuals'!B250+'4.deposits legal entities'!B250+'5.deposits non-residents'!B82</f>
        <v>32504066.400000002</v>
      </c>
      <c r="C250" s="28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1.6585015795746711</v>
      </c>
      <c r="D250" s="29">
        <f>'3.deposits individuals'!D250+'4.deposits legal entities'!D250+'5.deposits non-residents'!D82</f>
        <v>29069446.799999997</v>
      </c>
      <c r="E250" s="28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0.77976062041882421</v>
      </c>
      <c r="F250" s="29">
        <f t="shared" si="8"/>
        <v>3434619.6</v>
      </c>
      <c r="G250" s="28">
        <f t="shared" si="9"/>
        <v>9.0958648215365674</v>
      </c>
      <c r="H250" s="29">
        <f>'3.deposits individuals'!H250+'4.deposits legal entities'!H250+'5.deposits non-residents'!H82</f>
        <v>50031.899999999994</v>
      </c>
      <c r="I250" s="28">
        <f>('3.deposits individuals'!H250*'3.deposits individuals'!I250+'4.deposits legal entities'!H250*'4.deposits legal entities'!I250+'5.deposits non-residents'!H82*'5.deposits non-residents'!I82)/('3.deposits individuals'!H250+'4.deposits legal entities'!H250+'5.deposits non-residents'!H82)</f>
        <v>4.9133056509946664</v>
      </c>
      <c r="J250" s="29">
        <f>'3.deposits individuals'!J250+'4.deposits legal entities'!J250+'5.deposits non-residents'!J82</f>
        <v>654284.6</v>
      </c>
      <c r="K250" s="28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10.860490772669875</v>
      </c>
      <c r="L250" s="29">
        <f>'3.deposits individuals'!L250+'4.deposits legal entities'!L250+'5.deposits non-residents'!L82</f>
        <v>428983.3</v>
      </c>
      <c r="M250" s="28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7.3359356366553214</v>
      </c>
      <c r="N250" s="29">
        <f>'3.deposits individuals'!N250+'4.deposits legal entities'!N250+'5.deposits non-residents'!N82</f>
        <v>807618.79999999993</v>
      </c>
      <c r="O250" s="28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9.4235128726572519</v>
      </c>
      <c r="P250" s="29">
        <f>'3.deposits individuals'!P250+'4.deposits legal entities'!P250+'5.deposits non-residents'!P82</f>
        <v>1488464.5</v>
      </c>
      <c r="Q250" s="28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8.7746931519025129</v>
      </c>
      <c r="R250" s="30">
        <f>'3.deposits individuals'!R250+'4.deposits legal entities'!R250+'5.deposits non-residents'!R82</f>
        <v>5236.5</v>
      </c>
      <c r="S250" s="31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13.509486489067127</v>
      </c>
    </row>
    <row r="251" spans="1:19" ht="14.25" customHeight="1" x14ac:dyDescent="0.2">
      <c r="A251" s="26" t="s">
        <v>20</v>
      </c>
      <c r="B251" s="27">
        <f>'3.deposits individuals'!B251+'4.deposits legal entities'!B251+'5.deposits non-residents'!B83</f>
        <v>34628364.600000001</v>
      </c>
      <c r="C251" s="28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1.7011493692659105</v>
      </c>
      <c r="D251" s="29">
        <f>'3.deposits individuals'!D251+'4.deposits legal entities'!D251+'5.deposits non-residents'!D83</f>
        <v>31875735.099999998</v>
      </c>
      <c r="E251" s="28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1.0910678609887181</v>
      </c>
      <c r="F251" s="29">
        <f t="shared" ref="F251:F284" si="10">H251+J251+L251+N251+P251+R251</f>
        <v>2752629.5</v>
      </c>
      <c r="G251" s="28">
        <f t="shared" ref="G251:G284" si="11">(H251*I251+J251*K251+L251*M251+N251*O251+P251*Q251+R251*S251)/(H251+J251+L251+N251+P251+R251)</f>
        <v>8.7659565099480314</v>
      </c>
      <c r="H251" s="29">
        <f>'3.deposits individuals'!H251+'4.deposits legal entities'!H251+'5.deposits non-residents'!H83</f>
        <v>59589.8</v>
      </c>
      <c r="I251" s="28">
        <f>('3.deposits individuals'!H251*'3.deposits individuals'!I251+'4.deposits legal entities'!H251*'4.deposits legal entities'!I251+'5.deposits non-residents'!H83*'5.deposits non-residents'!I83)/('3.deposits individuals'!H251+'4.deposits legal entities'!H251+'5.deposits non-residents'!H83)</f>
        <v>4.7292293647570558</v>
      </c>
      <c r="J251" s="29">
        <f>'3.deposits individuals'!J251+'4.deposits legal entities'!J251+'5.deposits non-residents'!J83</f>
        <v>256290.90000000002</v>
      </c>
      <c r="K251" s="28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5.5602757803730061</v>
      </c>
      <c r="L251" s="29">
        <f>'3.deposits individuals'!L251+'4.deposits legal entities'!L251+'5.deposits non-residents'!L83</f>
        <v>456563.00000000006</v>
      </c>
      <c r="M251" s="28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5.5609912191745705</v>
      </c>
      <c r="N251" s="29">
        <f>'3.deposits individuals'!N251+'4.deposits legal entities'!N251+'5.deposits non-residents'!N83</f>
        <v>829548.20000000007</v>
      </c>
      <c r="O251" s="28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9.0733378289531537</v>
      </c>
      <c r="P251" s="29">
        <f>'3.deposits individuals'!P251+'4.deposits legal entities'!P251+'5.deposits non-residents'!P83</f>
        <v>1137553.2</v>
      </c>
      <c r="Q251" s="28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10.688638581474695</v>
      </c>
      <c r="R251" s="29">
        <f>'3.deposits individuals'!R251+'4.deposits legal entities'!R251+'5.deposits non-residents'!R83</f>
        <v>13084.4</v>
      </c>
      <c r="S251" s="28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15.129440325884262</v>
      </c>
    </row>
    <row r="252" spans="1:19" ht="14.25" customHeight="1" x14ac:dyDescent="0.2">
      <c r="A252" s="26" t="s">
        <v>21</v>
      </c>
      <c r="B252" s="27">
        <f>'3.deposits individuals'!B252+'4.deposits legal entities'!B252+'5.deposits non-residents'!B84</f>
        <v>37302237.399999999</v>
      </c>
      <c r="C252" s="28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1.935695513186563</v>
      </c>
      <c r="D252" s="29">
        <f>'3.deposits individuals'!D252+'4.deposits legal entities'!D252+'5.deposits non-residents'!D84</f>
        <v>33779050.600000001</v>
      </c>
      <c r="E252" s="28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1.227708324727161</v>
      </c>
      <c r="F252" s="29">
        <f t="shared" si="10"/>
        <v>3523186.8</v>
      </c>
      <c r="G252" s="28">
        <f t="shared" si="11"/>
        <v>8.7236225862335779</v>
      </c>
      <c r="H252" s="29">
        <f>'3.deposits individuals'!H252+'4.deposits legal entities'!H252+'5.deposits non-residents'!H84</f>
        <v>52080.799999999996</v>
      </c>
      <c r="I252" s="28">
        <f>('3.deposits individuals'!H252*'3.deposits individuals'!I252+'4.deposits legal entities'!H252*'4.deposits legal entities'!I252+'5.deposits non-residents'!H84*'5.deposits non-residents'!I84)/('3.deposits individuals'!H252+'4.deposits legal entities'!H252+'5.deposits non-residents'!H84)</f>
        <v>4.7029671971244698</v>
      </c>
      <c r="J252" s="29">
        <f>'3.deposits individuals'!J252+'4.deposits legal entities'!J252+'5.deposits non-residents'!J84</f>
        <v>619421.70000000007</v>
      </c>
      <c r="K252" s="28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4.3948368179545527</v>
      </c>
      <c r="L252" s="29">
        <f>'3.deposits individuals'!L252+'4.deposits legal entities'!L252+'5.deposits non-residents'!L84</f>
        <v>548835.30000000005</v>
      </c>
      <c r="M252" s="28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7.6283157497340266</v>
      </c>
      <c r="N252" s="29">
        <f>'3.deposits individuals'!N252+'4.deposits legal entities'!N252+'5.deposits non-residents'!N84</f>
        <v>1080972.2</v>
      </c>
      <c r="O252" s="28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9.3276004313524421</v>
      </c>
      <c r="P252" s="29">
        <f>'3.deposits individuals'!P252+'4.deposits legal entities'!P252+'5.deposits non-residents'!P84</f>
        <v>1213695.8</v>
      </c>
      <c r="Q252" s="28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11.036896911895058</v>
      </c>
      <c r="R252" s="30">
        <f>'3.deposits individuals'!R252+'4.deposits legal entities'!R252+'5.deposits non-residents'!R84</f>
        <v>8181</v>
      </c>
      <c r="S252" s="31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12.560714827038263</v>
      </c>
    </row>
    <row r="253" spans="1:19" ht="14.25" customHeight="1" x14ac:dyDescent="0.2">
      <c r="A253" s="26" t="s">
        <v>22</v>
      </c>
      <c r="B253" s="27">
        <f>'3.deposits individuals'!B253+'4.deposits legal entities'!B253+'5.deposits non-residents'!B85</f>
        <v>34572547.200000003</v>
      </c>
      <c r="C253" s="28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2.012602007786108</v>
      </c>
      <c r="D253" s="29">
        <f>'3.deposits individuals'!D253+'4.deposits legal entities'!D253+'5.deposits non-residents'!D85</f>
        <v>29678702.899999999</v>
      </c>
      <c r="E253" s="28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0.8528622763025131</v>
      </c>
      <c r="F253" s="29">
        <f t="shared" si="10"/>
        <v>4893844.3</v>
      </c>
      <c r="G253" s="28">
        <f t="shared" si="11"/>
        <v>9.0458398515048799</v>
      </c>
      <c r="H253" s="29">
        <f>'3.deposits individuals'!H253+'4.deposits legal entities'!H253+'5.deposits non-residents'!H85</f>
        <v>40617.599999999999</v>
      </c>
      <c r="I253" s="28">
        <f>('3.deposits individuals'!H253*'3.deposits individuals'!I253+'4.deposits legal entities'!H253*'4.deposits legal entities'!I253+'5.deposits non-residents'!H85*'5.deposits non-residents'!I85)/('3.deposits individuals'!H253+'4.deposits legal entities'!H253+'5.deposits non-residents'!H85)</f>
        <v>4.5457294128653594</v>
      </c>
      <c r="J253" s="29">
        <f>'3.deposits individuals'!J253+'4.deposits legal entities'!J253+'5.deposits non-residents'!J85</f>
        <v>489651.20000000001</v>
      </c>
      <c r="K253" s="28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4.196723604476003</v>
      </c>
      <c r="L253" s="29">
        <f>'3.deposits individuals'!L253+'4.deposits legal entities'!L253+'5.deposits non-residents'!L85</f>
        <v>1038337.7000000001</v>
      </c>
      <c r="M253" s="28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7.932319138561569</v>
      </c>
      <c r="N253" s="29">
        <f>'3.deposits individuals'!N253+'4.deposits legal entities'!N253+'5.deposits non-residents'!N85</f>
        <v>2223986.1999999997</v>
      </c>
      <c r="O253" s="28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9.1866129160333845</v>
      </c>
      <c r="P253" s="29">
        <f>'3.deposits individuals'!P253+'4.deposits legal entities'!P253+'5.deposits non-residents'!P85</f>
        <v>1094635.3</v>
      </c>
      <c r="Q253" s="28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12.12489043611146</v>
      </c>
      <c r="R253" s="30">
        <f>'3.deposits individuals'!R253+'4.deposits legal entities'!R253+'5.deposits non-residents'!R85</f>
        <v>6616.3</v>
      </c>
      <c r="S253" s="31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13.558180251802366</v>
      </c>
    </row>
    <row r="254" spans="1:19" ht="14.25" customHeight="1" x14ac:dyDescent="0.2">
      <c r="A254" s="26" t="s">
        <v>23</v>
      </c>
      <c r="B254" s="27">
        <f>'3.deposits individuals'!B254+'4.deposits legal entities'!B254+'5.deposits non-residents'!B86</f>
        <v>39362245.099999994</v>
      </c>
      <c r="C254" s="28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1.4194908311009935</v>
      </c>
      <c r="D254" s="29">
        <f>'3.deposits individuals'!D254+'4.deposits legal entities'!D254+'5.deposits non-residents'!D86</f>
        <v>35505239.399999999</v>
      </c>
      <c r="E254" s="28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0.67148827800890698</v>
      </c>
      <c r="F254" s="29">
        <f t="shared" si="10"/>
        <v>3857005.7000000007</v>
      </c>
      <c r="G254" s="28">
        <f t="shared" si="11"/>
        <v>8.3051456071221263</v>
      </c>
      <c r="H254" s="29">
        <f>'3.deposits individuals'!H254+'4.deposits legal entities'!H254+'5.deposits non-residents'!H86</f>
        <v>158463.00000000003</v>
      </c>
      <c r="I254" s="28">
        <f>('3.deposits individuals'!H254*'3.deposits individuals'!I254+'4.deposits legal entities'!H254*'4.deposits legal entities'!I254+'5.deposits non-residents'!H86*'5.deposits non-residents'!I86)/('3.deposits individuals'!H254+'4.deposits legal entities'!H254+'5.deposits non-residents'!H86)</f>
        <v>1.2381480345569629</v>
      </c>
      <c r="J254" s="29">
        <f>'3.deposits individuals'!J254+'4.deposits legal entities'!J254+'5.deposits non-residents'!J86</f>
        <v>222699.00000000003</v>
      </c>
      <c r="K254" s="28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5.4023420985276092</v>
      </c>
      <c r="L254" s="29">
        <f>'3.deposits individuals'!L254+'4.deposits legal entities'!L254+'5.deposits non-residents'!L86</f>
        <v>620966.6</v>
      </c>
      <c r="M254" s="28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5.6415213668496813</v>
      </c>
      <c r="N254" s="29">
        <f>'3.deposits individuals'!N254+'4.deposits legal entities'!N254+'5.deposits non-residents'!N86</f>
        <v>1548734.5000000002</v>
      </c>
      <c r="O254" s="28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8.9939579831146013</v>
      </c>
      <c r="P254" s="29">
        <f>'3.deposits individuals'!P254+'4.deposits legal entities'!P254+'5.deposits non-residents'!P86</f>
        <v>1299029.5000000002</v>
      </c>
      <c r="Q254" s="28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10.086189313637604</v>
      </c>
      <c r="R254" s="30">
        <f>'3.deposits individuals'!R254+'4.deposits legal entities'!R254+'5.deposits non-residents'!R86</f>
        <v>7113.0999999999995</v>
      </c>
      <c r="S254" s="31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13.916616946197861</v>
      </c>
    </row>
    <row r="255" spans="1:19" ht="14.25" customHeight="1" x14ac:dyDescent="0.2">
      <c r="A255" s="26" t="s">
        <v>24</v>
      </c>
      <c r="B255" s="27">
        <f>'3.deposits individuals'!B255+'4.deposits legal entities'!B255+'5.deposits non-residents'!B87</f>
        <v>37245722.599999994</v>
      </c>
      <c r="C255" s="28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1.6017273642316183</v>
      </c>
      <c r="D255" s="29">
        <f>'3.deposits individuals'!D255+'4.deposits legal entities'!D255+'5.deposits non-residents'!D87</f>
        <v>33792293</v>
      </c>
      <c r="E255" s="28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0.83243282416496578</v>
      </c>
      <c r="F255" s="29">
        <f t="shared" si="10"/>
        <v>3453429.6000000006</v>
      </c>
      <c r="G255" s="28">
        <f t="shared" si="11"/>
        <v>9.1293823369093712</v>
      </c>
      <c r="H255" s="29">
        <f>'3.deposits individuals'!H255+'4.deposits legal entities'!H255+'5.deposits non-residents'!H87</f>
        <v>56347.9</v>
      </c>
      <c r="I255" s="28">
        <f>('3.deposits individuals'!H255*'3.deposits individuals'!I255+'4.deposits legal entities'!H255*'4.deposits legal entities'!I255+'5.deposits non-residents'!H87*'5.deposits non-residents'!I87)/('3.deposits individuals'!H255+'4.deposits legal entities'!H255+'5.deposits non-residents'!H87)</f>
        <v>3.1887394561288001</v>
      </c>
      <c r="J255" s="29">
        <f>'3.deposits individuals'!J255+'4.deposits legal entities'!J255+'5.deposits non-residents'!J87</f>
        <v>272730.8</v>
      </c>
      <c r="K255" s="28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6.6867673581421698</v>
      </c>
      <c r="L255" s="29">
        <f>'3.deposits individuals'!L255+'4.deposits legal entities'!L255+'5.deposits non-residents'!L87</f>
        <v>522922.69999999995</v>
      </c>
      <c r="M255" s="28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6.1746821164963777</v>
      </c>
      <c r="N255" s="29">
        <f>'3.deposits individuals'!N255+'4.deposits legal entities'!N255+'5.deposits non-residents'!N87</f>
        <v>1469665.7000000002</v>
      </c>
      <c r="O255" s="28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10.438626203224311</v>
      </c>
      <c r="P255" s="29">
        <f>'3.deposits individuals'!P255+'4.deposits legal entities'!P255+'5.deposits non-residents'!P87</f>
        <v>1126282.3</v>
      </c>
      <c r="Q255" s="28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9.657344808668304</v>
      </c>
      <c r="R255" s="30">
        <f>'3.deposits individuals'!R255+'4.deposits legal entities'!R255+'5.deposits non-residents'!R87</f>
        <v>5480.2</v>
      </c>
      <c r="S255" s="31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14.095134484142918</v>
      </c>
    </row>
    <row r="256" spans="1:19" ht="14.25" customHeight="1" x14ac:dyDescent="0.2">
      <c r="A256" s="26" t="s">
        <v>25</v>
      </c>
      <c r="B256" s="27">
        <f>'3.deposits individuals'!B256+'4.deposits legal entities'!B256+'5.deposits non-residents'!B88</f>
        <v>41672059.799999997</v>
      </c>
      <c r="C256" s="28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1.3134260038905012</v>
      </c>
      <c r="D256" s="29">
        <f>'3.deposits individuals'!D256+'4.deposits legal entities'!D256+'5.deposits non-residents'!D88</f>
        <v>37967905.400000006</v>
      </c>
      <c r="E256" s="28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0.60062227017137459</v>
      </c>
      <c r="F256" s="29">
        <f t="shared" si="10"/>
        <v>3704154.4</v>
      </c>
      <c r="G256" s="28">
        <f t="shared" si="11"/>
        <v>8.6197263920748011</v>
      </c>
      <c r="H256" s="29">
        <f>'3.deposits individuals'!H256+'4.deposits legal entities'!H256+'5.deposits non-residents'!H88</f>
        <v>61089.9</v>
      </c>
      <c r="I256" s="28">
        <f>('3.deposits individuals'!H256*'3.deposits individuals'!I256+'4.deposits legal entities'!H256*'4.deposits legal entities'!I256+'5.deposits non-residents'!H88*'5.deposits non-residents'!I88)/('3.deposits individuals'!H256+'4.deposits legal entities'!H256+'5.deposits non-residents'!H88)</f>
        <v>3.9104647576768001</v>
      </c>
      <c r="J256" s="29">
        <f>'3.deposits individuals'!J256+'4.deposits legal entities'!J256+'5.deposits non-residents'!J88</f>
        <v>404129.3</v>
      </c>
      <c r="K256" s="28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4.6527223514850329</v>
      </c>
      <c r="L256" s="29">
        <f>'3.deposits individuals'!L256+'4.deposits legal entities'!L256+'5.deposits non-residents'!L88</f>
        <v>608539.1</v>
      </c>
      <c r="M256" s="28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5.5006144863986561</v>
      </c>
      <c r="N256" s="29">
        <f>'3.deposits individuals'!N256+'4.deposits legal entities'!N256+'5.deposits non-residents'!N88</f>
        <v>1447177</v>
      </c>
      <c r="O256" s="28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10.218300987370585</v>
      </c>
      <c r="P256" s="29">
        <f>'3.deposits individuals'!P256+'4.deposits legal entities'!P256+'5.deposits non-residents'!P88</f>
        <v>1133822.1000000001</v>
      </c>
      <c r="Q256" s="28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10.003425108753833</v>
      </c>
      <c r="R256" s="30">
        <f>'3.deposits individuals'!R256+'4.deposits legal entities'!R256+'5.deposits non-residents'!R88</f>
        <v>49397</v>
      </c>
      <c r="S256" s="31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6.7306211510820502</v>
      </c>
    </row>
    <row r="257" spans="1:19" ht="14.25" customHeight="1" x14ac:dyDescent="0.2">
      <c r="A257" s="26" t="s">
        <v>26</v>
      </c>
      <c r="B257" s="27">
        <f>'3.deposits individuals'!B257+'4.deposits legal entities'!B257+'5.deposits non-residents'!B89</f>
        <v>42672513.399999999</v>
      </c>
      <c r="C257" s="28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1.4099439490948755</v>
      </c>
      <c r="D257" s="29">
        <f>'3.deposits individuals'!D257+'4.deposits legal entities'!D257+'5.deposits non-residents'!D89</f>
        <v>38661804.799999997</v>
      </c>
      <c r="E257" s="28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0.66782594461291167</v>
      </c>
      <c r="F257" s="29">
        <f t="shared" si="10"/>
        <v>4010708.6</v>
      </c>
      <c r="G257" s="28">
        <f t="shared" si="11"/>
        <v>8.5636976343781246</v>
      </c>
      <c r="H257" s="29">
        <f>'3.deposits individuals'!H257+'4.deposits legal entities'!H257+'5.deposits non-residents'!H89</f>
        <v>96035.299999999988</v>
      </c>
      <c r="I257" s="28">
        <f>('3.deposits individuals'!H257*'3.deposits individuals'!I257+'4.deposits legal entities'!H257*'4.deposits legal entities'!I257+'5.deposits non-residents'!H89*'5.deposits non-residents'!I89)/('3.deposits individuals'!H257+'4.deposits legal entities'!H257+'5.deposits non-residents'!H89)</f>
        <v>1.8588898144744694</v>
      </c>
      <c r="J257" s="29">
        <f>'3.deposits individuals'!J257+'4.deposits legal entities'!J257+'5.deposits non-residents'!J89</f>
        <v>222667.69999999998</v>
      </c>
      <c r="K257" s="28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5.3705437340036299</v>
      </c>
      <c r="L257" s="29">
        <f>'3.deposits individuals'!L257+'4.deposits legal entities'!L257+'5.deposits non-residents'!L89</f>
        <v>787768.60000000009</v>
      </c>
      <c r="M257" s="28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7.3957569938685035</v>
      </c>
      <c r="N257" s="29">
        <f>'3.deposits individuals'!N257+'4.deposits legal entities'!N257+'5.deposits non-residents'!N89</f>
        <v>1396648.2</v>
      </c>
      <c r="O257" s="28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9.3743542296478086</v>
      </c>
      <c r="P257" s="29">
        <f>'3.deposits individuals'!P257+'4.deposits legal entities'!P257+'5.deposits non-residents'!P89</f>
        <v>1478249.7000000002</v>
      </c>
      <c r="Q257" s="28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9.3236788169143541</v>
      </c>
      <c r="R257" s="30">
        <f>'3.deposits individuals'!R257+'4.deposits legal entities'!R257+'5.deposits non-residents'!R89</f>
        <v>29339.1</v>
      </c>
      <c r="S257" s="31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9.2226612268269985</v>
      </c>
    </row>
    <row r="258" spans="1:19" ht="14.25" customHeight="1" x14ac:dyDescent="0.2">
      <c r="A258" s="26" t="s">
        <v>27</v>
      </c>
      <c r="B258" s="27">
        <f>'3.deposits individuals'!B258+'4.deposits legal entities'!B258+'5.deposits non-residents'!B90</f>
        <v>40902730.959999993</v>
      </c>
      <c r="C258" s="28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1.3658925755259645</v>
      </c>
      <c r="D258" s="29">
        <f>'3.deposits individuals'!D258+'4.deposits legal entities'!D258+'5.deposits non-residents'!D90</f>
        <v>37255219.5</v>
      </c>
      <c r="E258" s="28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0.68381738625912536</v>
      </c>
      <c r="F258" s="29">
        <f t="shared" si="10"/>
        <v>3647511.46</v>
      </c>
      <c r="G258" s="28">
        <f t="shared" si="11"/>
        <v>8.3325220625900371</v>
      </c>
      <c r="H258" s="29">
        <f>'3.deposits individuals'!H258+'4.deposits legal entities'!H258+'5.deposits non-residents'!H90</f>
        <v>179311.26</v>
      </c>
      <c r="I258" s="28">
        <f>('3.deposits individuals'!H258*'3.deposits individuals'!I258+'4.deposits legal entities'!H258*'4.deposits legal entities'!I258+'5.deposits non-residents'!H90*'5.deposits non-residents'!I90)/('3.deposits individuals'!H258+'4.deposits legal entities'!H258+'5.deposits non-residents'!H90)</f>
        <v>1.7505683915220944</v>
      </c>
      <c r="J258" s="29">
        <f>'3.deposits individuals'!J258+'4.deposits legal entities'!J258+'5.deposits non-residents'!J90</f>
        <v>241862.5</v>
      </c>
      <c r="K258" s="28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5.3602998149775178</v>
      </c>
      <c r="L258" s="29">
        <f>'3.deposits individuals'!L258+'4.deposits legal entities'!L258+'5.deposits non-residents'!L90</f>
        <v>753564.5</v>
      </c>
      <c r="M258" s="28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5.6482159669145773</v>
      </c>
      <c r="N258" s="29">
        <f>'3.deposits individuals'!N258+'4.deposits legal entities'!N258+'5.deposits non-residents'!N90</f>
        <v>1077356.2</v>
      </c>
      <c r="O258" s="28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10.201834941869738</v>
      </c>
      <c r="P258" s="29">
        <f>'3.deposits individuals'!P258+'4.deposits legal entities'!P258+'5.deposits non-residents'!P90</f>
        <v>1382916.0000000002</v>
      </c>
      <c r="Q258" s="28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9.6631664468413092</v>
      </c>
      <c r="R258" s="29">
        <f>'3.deposits individuals'!R258+'4.deposits legal entities'!R258+'5.deposits non-residents'!R90</f>
        <v>12501.000000000002</v>
      </c>
      <c r="S258" s="28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13.756093032557395</v>
      </c>
    </row>
    <row r="259" spans="1:19" ht="14.25" customHeight="1" x14ac:dyDescent="0.2">
      <c r="A259" s="26" t="s">
        <v>28</v>
      </c>
      <c r="B259" s="27">
        <f>'3.deposits individuals'!B259+'4.deposits legal entities'!B259+'5.deposits non-residents'!B91</f>
        <v>43240878.000000007</v>
      </c>
      <c r="C259" s="28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1.6768318387290839</v>
      </c>
      <c r="D259" s="29">
        <f>'3.deposits individuals'!D259+'4.deposits legal entities'!D259+'5.deposits non-residents'!D91</f>
        <v>38357919.699999996</v>
      </c>
      <c r="E259" s="28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0.70990461182387865</v>
      </c>
      <c r="F259" s="29">
        <f t="shared" si="10"/>
        <v>4882958.3</v>
      </c>
      <c r="G259" s="28">
        <f t="shared" si="11"/>
        <v>9.2724971396950089</v>
      </c>
      <c r="H259" s="29">
        <f>'3.deposits individuals'!H259+'4.deposits legal entities'!H259+'5.deposits non-residents'!H91</f>
        <v>42670.8</v>
      </c>
      <c r="I259" s="28">
        <f>('3.deposits individuals'!H259*'3.deposits individuals'!I259+'4.deposits legal entities'!H259*'4.deposits legal entities'!I259+'5.deposits non-residents'!H91*'5.deposits non-residents'!I91)/('3.deposits individuals'!H259+'4.deposits legal entities'!H259+'5.deposits non-residents'!H91)</f>
        <v>7.8235967687505257</v>
      </c>
      <c r="J259" s="29">
        <f>'3.deposits individuals'!J259+'4.deposits legal entities'!J259+'5.deposits non-residents'!J91</f>
        <v>225638.3</v>
      </c>
      <c r="K259" s="28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4.341063861941878</v>
      </c>
      <c r="L259" s="29">
        <f>'3.deposits individuals'!L259+'4.deposits legal entities'!L259+'5.deposits non-residents'!L91</f>
        <v>1176881.4000000001</v>
      </c>
      <c r="M259" s="28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6.7771947411183486</v>
      </c>
      <c r="N259" s="29">
        <f>'3.deposits individuals'!N259+'4.deposits legal entities'!N259+'5.deposits non-residents'!N91</f>
        <v>2056798.2999999998</v>
      </c>
      <c r="O259" s="28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10.686805015834564</v>
      </c>
      <c r="P259" s="29">
        <f>'3.deposits individuals'!P259+'4.deposits legal entities'!P259+'5.deposits non-residents'!P91</f>
        <v>1371490.7999999998</v>
      </c>
      <c r="Q259" s="28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10.113370251554004</v>
      </c>
      <c r="R259" s="30">
        <f>'3.deposits individuals'!R259+'4.deposits legal entities'!R259+'5.deposits non-residents'!R91</f>
        <v>9478.7000000000007</v>
      </c>
      <c r="S259" s="31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14.444637555782965</v>
      </c>
    </row>
    <row r="260" spans="1:19" ht="14.25" customHeight="1" thickBot="1" x14ac:dyDescent="0.25">
      <c r="A260" s="32" t="s">
        <v>29</v>
      </c>
      <c r="B260" s="33">
        <f>'3.deposits individuals'!B260+'4.deposits legal entities'!B260+'5.deposits non-residents'!B92</f>
        <v>54168745.899999991</v>
      </c>
      <c r="C260" s="34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1.485032202471573</v>
      </c>
      <c r="D260" s="35">
        <f>'3.deposits individuals'!D260+'4.deposits legal entities'!D260+'5.deposits non-residents'!D92</f>
        <v>49014850.5</v>
      </c>
      <c r="E260" s="34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0.74483203054959846</v>
      </c>
      <c r="F260" s="35">
        <f t="shared" si="10"/>
        <v>5153895.3999999994</v>
      </c>
      <c r="G260" s="34">
        <f t="shared" si="11"/>
        <v>8.5245232963012789</v>
      </c>
      <c r="H260" s="35">
        <f>'3.deposits individuals'!H260+'4.deposits legal entities'!H260+'5.deposits non-residents'!H92</f>
        <v>52248.7</v>
      </c>
      <c r="I260" s="34">
        <f>('3.deposits individuals'!H260*'3.deposits individuals'!I260+'4.deposits legal entities'!H260*'4.deposits legal entities'!I260+'5.deposits non-residents'!H92*'5.deposits non-residents'!I92)/('3.deposits individuals'!H260+'4.deposits legal entities'!H260+'5.deposits non-residents'!H92)</f>
        <v>3.988117388566605</v>
      </c>
      <c r="J260" s="35">
        <f>'3.deposits individuals'!J260+'4.deposits legal entities'!J260+'5.deposits non-residents'!J92</f>
        <v>310482.5</v>
      </c>
      <c r="K260" s="34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4.943661201516993</v>
      </c>
      <c r="L260" s="35">
        <f>'3.deposits individuals'!L260+'4.deposits legal entities'!L260+'5.deposits non-residents'!L92</f>
        <v>910268.79999999993</v>
      </c>
      <c r="M260" s="34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5.7430701513662772</v>
      </c>
      <c r="N260" s="35">
        <f>'3.deposits individuals'!N260+'4.deposits legal entities'!N260+'5.deposits non-residents'!N92</f>
        <v>2031093.5999999999</v>
      </c>
      <c r="O260" s="34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9.8801804239844007</v>
      </c>
      <c r="P260" s="35">
        <f>'3.deposits individuals'!P260+'4.deposits legal entities'!P260+'5.deposits non-residents'!P92</f>
        <v>1834677.2</v>
      </c>
      <c r="Q260" s="34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9.081787826763204</v>
      </c>
      <c r="R260" s="35">
        <f>'3.deposits individuals'!R260+'4.deposits legal entities'!R260+'5.deposits non-residents'!R92</f>
        <v>15124.599999999999</v>
      </c>
      <c r="S260" s="34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15.454908162860505</v>
      </c>
    </row>
    <row r="261" spans="1:19" ht="14.25" customHeight="1" x14ac:dyDescent="0.2">
      <c r="A261" s="26" t="s">
        <v>50</v>
      </c>
      <c r="B261" s="27">
        <f>'3.deposits individuals'!B261+'4.deposits legal entities'!B261+'5.deposits non-residents'!B93</f>
        <v>35459296.800000004</v>
      </c>
      <c r="C261" s="28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2.0915282263296318</v>
      </c>
      <c r="D261" s="29">
        <f>'3.deposits individuals'!D261+'4.deposits legal entities'!D261+'5.deposits non-residents'!D93</f>
        <v>31089740.300000001</v>
      </c>
      <c r="E261" s="28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1.2364954740390675</v>
      </c>
      <c r="F261" s="29">
        <f t="shared" si="10"/>
        <v>4369556.5</v>
      </c>
      <c r="G261" s="28">
        <f t="shared" si="11"/>
        <v>8.1751539253468852</v>
      </c>
      <c r="H261" s="29">
        <f>'3.deposits individuals'!H261+'4.deposits legal entities'!H261+'5.deposits non-residents'!H93</f>
        <v>47201</v>
      </c>
      <c r="I261" s="28">
        <f>('3.deposits individuals'!H261*'3.deposits individuals'!I261+'4.deposits legal entities'!H261*'4.deposits legal entities'!I261+'5.deposits non-residents'!H93*'5.deposits non-residents'!I93)/('3.deposits individuals'!H261+'4.deposits legal entities'!H261+'5.deposits non-residents'!H93)</f>
        <v>4.5435025529120141</v>
      </c>
      <c r="J261" s="29">
        <f>'3.deposits individuals'!J261+'4.deposits legal entities'!J261+'5.deposits non-residents'!J93</f>
        <v>302252.10000000003</v>
      </c>
      <c r="K261" s="28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3.972417799578563</v>
      </c>
      <c r="L261" s="29">
        <f>'3.deposits individuals'!L261+'4.deposits legal entities'!L261+'5.deposits non-residents'!L93</f>
        <v>837700.3</v>
      </c>
      <c r="M261" s="28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5.126718320382599</v>
      </c>
      <c r="N261" s="29">
        <f>'3.deposits individuals'!N261+'4.deposits legal entities'!N261+'5.deposits non-residents'!N93</f>
        <v>1681260.7</v>
      </c>
      <c r="O261" s="28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8.4761564866174552</v>
      </c>
      <c r="P261" s="29">
        <f>'3.deposits individuals'!P261+'4.deposits legal entities'!P261+'5.deposits non-residents'!P93</f>
        <v>1468632.0999999999</v>
      </c>
      <c r="Q261" s="28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10.518625411360683</v>
      </c>
      <c r="R261" s="30">
        <f>'3.deposits individuals'!R261+'4.deposits legal entities'!R261+'5.deposits non-residents'!R93</f>
        <v>32510.300000000003</v>
      </c>
      <c r="S261" s="31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9.6398463563855152</v>
      </c>
    </row>
    <row r="262" spans="1:19" ht="14.25" customHeight="1" x14ac:dyDescent="0.2">
      <c r="A262" s="26" t="s">
        <v>19</v>
      </c>
      <c r="B262" s="27">
        <f>'3.deposits individuals'!B262+'4.deposits legal entities'!B262+'5.deposits non-residents'!B94</f>
        <v>36115387.099999994</v>
      </c>
      <c r="C262" s="28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2.213745581699718</v>
      </c>
      <c r="D262" s="29">
        <f>'3.deposits individuals'!D262+'4.deposits legal entities'!D262+'5.deposits non-residents'!D94</f>
        <v>31720285.399999999</v>
      </c>
      <c r="E262" s="28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1.3018178074778608</v>
      </c>
      <c r="F262" s="29">
        <f t="shared" si="10"/>
        <v>4395101.7</v>
      </c>
      <c r="G262" s="28">
        <f t="shared" si="11"/>
        <v>8.795301877087395</v>
      </c>
      <c r="H262" s="29">
        <f>'3.deposits individuals'!H262+'4.deposits legal entities'!H262+'5.deposits non-residents'!H94</f>
        <v>29840.900000000005</v>
      </c>
      <c r="I262" s="28">
        <f>('3.deposits individuals'!H262*'3.deposits individuals'!I262+'4.deposits legal entities'!H262*'4.deposits legal entities'!I262+'5.deposits non-residents'!H94*'5.deposits non-residents'!I94)/('3.deposits individuals'!H262+'4.deposits legal entities'!H262+'5.deposits non-residents'!H94)</f>
        <v>6.6498877714814224</v>
      </c>
      <c r="J262" s="29">
        <f>'3.deposits individuals'!J262+'4.deposits legal entities'!J262+'5.deposits non-residents'!J94</f>
        <v>407485.4</v>
      </c>
      <c r="K262" s="28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3.1822098779490009</v>
      </c>
      <c r="L262" s="29">
        <f>'3.deposits individuals'!L262+'4.deposits legal entities'!L262+'5.deposits non-residents'!L94</f>
        <v>1340459.1000000001</v>
      </c>
      <c r="M262" s="28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8.540124188048706</v>
      </c>
      <c r="N262" s="29">
        <f>'3.deposits individuals'!N262+'4.deposits legal entities'!N262+'5.deposits non-residents'!N94</f>
        <v>1154367.7999999998</v>
      </c>
      <c r="O262" s="28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9.7628671234592677</v>
      </c>
      <c r="P262" s="29">
        <f>'3.deposits individuals'!P262+'4.deposits legal entities'!P262+'5.deposits non-residents'!P94</f>
        <v>1447530.8</v>
      </c>
      <c r="Q262" s="28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9.8371815066042121</v>
      </c>
      <c r="R262" s="30">
        <f>'3.deposits individuals'!R262+'4.deposits legal entities'!R262+'5.deposits non-residents'!R94</f>
        <v>15417.7</v>
      </c>
      <c r="S262" s="31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13.222055754100808</v>
      </c>
    </row>
    <row r="263" spans="1:19" ht="14.25" customHeight="1" x14ac:dyDescent="0.2">
      <c r="A263" s="26" t="s">
        <v>20</v>
      </c>
      <c r="B263" s="27">
        <f>'3.deposits individuals'!B263+'4.deposits legal entities'!B263+'5.deposits non-residents'!B95</f>
        <v>46761958.299999997</v>
      </c>
      <c r="C263" s="28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1.9114536640352808</v>
      </c>
      <c r="D263" s="29">
        <f>'3.deposits individuals'!D263+'4.deposits legal entities'!D263+'5.deposits non-residents'!D95</f>
        <v>42121610.399999999</v>
      </c>
      <c r="E263" s="28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1.1072219203186022</v>
      </c>
      <c r="F263" s="29">
        <f t="shared" si="10"/>
        <v>4640347.9000000004</v>
      </c>
      <c r="G263" s="28">
        <f t="shared" si="11"/>
        <v>9.2116684130515285</v>
      </c>
      <c r="H263" s="29">
        <f>'3.deposits individuals'!H263+'4.deposits legal entities'!H263+'5.deposits non-residents'!H95</f>
        <v>125030.9</v>
      </c>
      <c r="I263" s="28">
        <f>('3.deposits individuals'!H263*'3.deposits individuals'!I263+'4.deposits legal entities'!H263*'4.deposits legal entities'!I263+'5.deposits non-residents'!H95*'5.deposits non-residents'!I95)/('3.deposits individuals'!H263+'4.deposits legal entities'!H263+'5.deposits non-residents'!H95)</f>
        <v>6.5903481859284394</v>
      </c>
      <c r="J263" s="29">
        <f>'3.deposits individuals'!J263+'4.deposits legal entities'!J263+'5.deposits non-residents'!J95</f>
        <v>489948</v>
      </c>
      <c r="K263" s="28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8.6454415631862975</v>
      </c>
      <c r="L263" s="29">
        <f>'3.deposits individuals'!L263+'4.deposits legal entities'!L263+'5.deposits non-residents'!L95</f>
        <v>774408</v>
      </c>
      <c r="M263" s="28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8.102008133955227</v>
      </c>
      <c r="N263" s="29">
        <f>'3.deposits individuals'!N263+'4.deposits legal entities'!N263+'5.deposits non-residents'!N95</f>
        <v>1482648.9</v>
      </c>
      <c r="O263" s="28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9.71546674738706</v>
      </c>
      <c r="P263" s="29">
        <f>'3.deposits individuals'!P263+'4.deposits legal entities'!P263+'5.deposits non-residents'!P95</f>
        <v>1755071.9000000001</v>
      </c>
      <c r="Q263" s="28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9.5817596846032345</v>
      </c>
      <c r="R263" s="29">
        <f>'3.deposits individuals'!R263+'4.deposits legal entities'!R263+'5.deposits non-residents'!R95</f>
        <v>13240.199999999999</v>
      </c>
      <c r="S263" s="28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14.347897463784536</v>
      </c>
    </row>
    <row r="264" spans="1:19" ht="14.25" customHeight="1" x14ac:dyDescent="0.2">
      <c r="A264" s="26" t="s">
        <v>21</v>
      </c>
      <c r="B264" s="27">
        <f>'3.deposits individuals'!B264+'4.deposits legal entities'!B264+'5.deposits non-residents'!B96</f>
        <v>40175111.000000007</v>
      </c>
      <c r="C264" s="28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1.7639066191503507</v>
      </c>
      <c r="D264" s="29">
        <f>'3.deposits individuals'!D264+'4.deposits legal entities'!D264+'5.deposits non-residents'!D96</f>
        <v>36742283.799999997</v>
      </c>
      <c r="E264" s="28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1.0967725963457955</v>
      </c>
      <c r="F264" s="29">
        <f t="shared" si="10"/>
        <v>3432827.2</v>
      </c>
      <c r="G264" s="28">
        <f t="shared" si="11"/>
        <v>8.9043847645462684</v>
      </c>
      <c r="H264" s="29">
        <f>'3.deposits individuals'!H264+'4.deposits legal entities'!H264+'5.deposits non-residents'!H96</f>
        <v>77060.100000000006</v>
      </c>
      <c r="I264" s="28">
        <f>('3.deposits individuals'!H264*'3.deposits individuals'!I264+'4.deposits legal entities'!H264*'4.deposits legal entities'!I264+'5.deposits non-residents'!H96*'5.deposits non-residents'!I96)/('3.deposits individuals'!H264+'4.deposits legal entities'!H264+'5.deposits non-residents'!H96)</f>
        <v>4.8725506195813404</v>
      </c>
      <c r="J264" s="29">
        <f>'3.deposits individuals'!J264+'4.deposits legal entities'!J264+'5.deposits non-residents'!J96</f>
        <v>315515.90000000002</v>
      </c>
      <c r="K264" s="28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4.562463207084015</v>
      </c>
      <c r="L264" s="29">
        <f>'3.deposits individuals'!L264+'4.deposits legal entities'!L264+'5.deposits non-residents'!L96</f>
        <v>545681</v>
      </c>
      <c r="M264" s="28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6.1177476822539187</v>
      </c>
      <c r="N264" s="29">
        <f>'3.deposits individuals'!N264+'4.deposits legal entities'!N264+'5.deposits non-residents'!N96</f>
        <v>1165178.9000000001</v>
      </c>
      <c r="O264" s="28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9.5208314345548182</v>
      </c>
      <c r="P264" s="29">
        <f>'3.deposits individuals'!P264+'4.deposits legal entities'!P264+'5.deposits non-residents'!P96</f>
        <v>1320980</v>
      </c>
      <c r="Q264" s="28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10.750681078441779</v>
      </c>
      <c r="R264" s="30">
        <f>'3.deposits individuals'!R264+'4.deposits legal entities'!R264+'5.deposits non-residents'!R96</f>
        <v>8411.2999999999993</v>
      </c>
      <c r="S264" s="31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14.142883264180346</v>
      </c>
    </row>
    <row r="265" spans="1:19" ht="14.25" customHeight="1" x14ac:dyDescent="0.2">
      <c r="A265" s="26" t="s">
        <v>22</v>
      </c>
      <c r="B265" s="27">
        <f>'3.deposits individuals'!B265+'4.deposits legal entities'!B265+'5.deposits non-residents'!B97</f>
        <v>41332580.100000001</v>
      </c>
      <c r="C265" s="28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1.6819093326090218</v>
      </c>
      <c r="D265" s="29">
        <f>'3.deposits individuals'!D265+'4.deposits legal entities'!D265+'5.deposits non-residents'!D97</f>
        <v>36819568.899999999</v>
      </c>
      <c r="E265" s="28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1.0033840620007899</v>
      </c>
      <c r="F265" s="29">
        <f t="shared" si="10"/>
        <v>4513011.2</v>
      </c>
      <c r="G265" s="28">
        <f t="shared" si="11"/>
        <v>7.217682864824261</v>
      </c>
      <c r="H265" s="29">
        <f>'3.deposits individuals'!H265+'4.deposits legal entities'!H265+'5.deposits non-residents'!H97</f>
        <v>168567.6</v>
      </c>
      <c r="I265" s="28">
        <f>('3.deposits individuals'!H265*'3.deposits individuals'!I265+'4.deposits legal entities'!H265*'4.deposits legal entities'!I265+'5.deposits non-residents'!H97*'5.deposits non-residents'!I97)/('3.deposits individuals'!H265+'4.deposits legal entities'!H265+'5.deposits non-residents'!H97)</f>
        <v>1.3315636516151401</v>
      </c>
      <c r="J265" s="29">
        <f>'3.deposits individuals'!J265+'4.deposits legal entities'!J265+'5.deposits non-residents'!J97</f>
        <v>480955.69999999995</v>
      </c>
      <c r="K265" s="28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2.8183375537497528</v>
      </c>
      <c r="L265" s="29">
        <f>'3.deposits individuals'!L265+'4.deposits legal entities'!L265+'5.deposits non-residents'!L97</f>
        <v>836147.4</v>
      </c>
      <c r="M265" s="28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4.7270479834057983</v>
      </c>
      <c r="N265" s="29">
        <f>'3.deposits individuals'!N265+'4.deposits legal entities'!N265+'5.deposits non-residents'!N97</f>
        <v>1220990.2</v>
      </c>
      <c r="O265" s="28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8.6938056136732396</v>
      </c>
      <c r="P265" s="29">
        <f>'3.deposits individuals'!P265+'4.deposits legal entities'!P265+'5.deposits non-residents'!P97</f>
        <v>1783115.0999999999</v>
      </c>
      <c r="Q265" s="28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9.0585292665627506</v>
      </c>
      <c r="R265" s="30">
        <f>'3.deposits individuals'!R265+'4.deposits legal entities'!R265+'5.deposits non-residents'!R97</f>
        <v>23235.200000000001</v>
      </c>
      <c r="S265" s="31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11.77390132213195</v>
      </c>
    </row>
    <row r="266" spans="1:19" ht="14.25" customHeight="1" x14ac:dyDescent="0.2">
      <c r="A266" s="26" t="s">
        <v>23</v>
      </c>
      <c r="B266" s="27">
        <f>'3.deposits individuals'!B266+'4.deposits legal entities'!B266+'5.deposits non-residents'!B98</f>
        <v>43718136.500000007</v>
      </c>
      <c r="C266" s="28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2.0212282625770235</v>
      </c>
      <c r="D266" s="29">
        <f>'3.deposits individuals'!D266+'4.deposits legal entities'!D266+'5.deposits non-residents'!D98</f>
        <v>38175747.299999997</v>
      </c>
      <c r="E266" s="28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1.1150822734516606</v>
      </c>
      <c r="F266" s="29">
        <f t="shared" si="10"/>
        <v>5542389.2000000002</v>
      </c>
      <c r="G266" s="28">
        <f t="shared" si="11"/>
        <v>8.2627243122875704</v>
      </c>
      <c r="H266" s="29">
        <f>'3.deposits individuals'!H266+'4.deposits legal entities'!H266+'5.deposits non-residents'!H98</f>
        <v>57620.4</v>
      </c>
      <c r="I266" s="28">
        <f>('3.deposits individuals'!H266*'3.deposits individuals'!I266+'4.deposits legal entities'!H266*'4.deposits legal entities'!I266+'5.deposits non-residents'!H98*'5.deposits non-residents'!I98)/('3.deposits individuals'!H266+'4.deposits legal entities'!H266+'5.deposits non-residents'!H98)</f>
        <v>2.896569305315476</v>
      </c>
      <c r="J266" s="29">
        <f>'3.deposits individuals'!J266+'4.deposits legal entities'!J266+'5.deposits non-residents'!J98</f>
        <v>1030006.3</v>
      </c>
      <c r="K266" s="28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6.5263255923774475</v>
      </c>
      <c r="L266" s="29">
        <f>'3.deposits individuals'!L266+'4.deposits legal entities'!L266+'5.deposits non-residents'!L98</f>
        <v>499253.7</v>
      </c>
      <c r="M266" s="28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7.5721606469816845</v>
      </c>
      <c r="N266" s="29">
        <f>'3.deposits individuals'!N266+'4.deposits legal entities'!N266+'5.deposits non-residents'!N98</f>
        <v>2212490.2000000002</v>
      </c>
      <c r="O266" s="28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8.1098869585953555</v>
      </c>
      <c r="P266" s="29">
        <f>'3.deposits individuals'!P266+'4.deposits legal entities'!P266+'5.deposits non-residents'!P98</f>
        <v>1729591.8</v>
      </c>
      <c r="Q266" s="28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9.8296297964641273</v>
      </c>
      <c r="R266" s="30">
        <f>'3.deposits individuals'!R266+'4.deposits legal entities'!R266+'5.deposits non-residents'!R98</f>
        <v>13426.800000000001</v>
      </c>
      <c r="S266" s="31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13.514337072124443</v>
      </c>
    </row>
    <row r="267" spans="1:19" ht="14.25" customHeight="1" x14ac:dyDescent="0.2">
      <c r="A267" s="26" t="s">
        <v>24</v>
      </c>
      <c r="B267" s="27">
        <f>'3.deposits individuals'!B267+'4.deposits legal entities'!B267+'5.deposits non-residents'!B99</f>
        <v>42229191.199999996</v>
      </c>
      <c r="C267" s="28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1.705888588318498</v>
      </c>
      <c r="D267" s="29">
        <f>'3.deposits individuals'!D267+'4.deposits legal entities'!D267+'5.deposits non-residents'!D99</f>
        <v>37823514</v>
      </c>
      <c r="E267" s="28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1.0370840202737359</v>
      </c>
      <c r="F267" s="29">
        <f t="shared" si="10"/>
        <v>4405677.1999999993</v>
      </c>
      <c r="G267" s="28">
        <f t="shared" si="11"/>
        <v>7.4476934901177065</v>
      </c>
      <c r="H267" s="29">
        <f>'3.deposits individuals'!H267+'4.deposits legal entities'!H267+'5.deposits non-residents'!H99</f>
        <v>81764.5</v>
      </c>
      <c r="I267" s="28">
        <f>('3.deposits individuals'!H267*'3.deposits individuals'!I267+'4.deposits legal entities'!H267*'4.deposits legal entities'!I267+'5.deposits non-residents'!H99*'5.deposits non-residents'!I99)/('3.deposits individuals'!H267+'4.deposits legal entities'!H267+'5.deposits non-residents'!H99)</f>
        <v>4.1783776944762083</v>
      </c>
      <c r="J267" s="29">
        <f>'3.deposits individuals'!J267+'4.deposits legal entities'!J267+'5.deposits non-residents'!J99</f>
        <v>850420.79999999981</v>
      </c>
      <c r="K267" s="28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4.4513580006509699</v>
      </c>
      <c r="L267" s="29">
        <f>'3.deposits individuals'!L267+'4.deposits legal entities'!L267+'5.deposits non-residents'!L99</f>
        <v>377999.8</v>
      </c>
      <c r="M267" s="28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6.8619962576699782</v>
      </c>
      <c r="N267" s="29">
        <f>'3.deposits individuals'!N267+'4.deposits legal entities'!N267+'5.deposits non-residents'!N99</f>
        <v>1404232.6</v>
      </c>
      <c r="O267" s="28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8.6029557930787472</v>
      </c>
      <c r="P267" s="29">
        <f>'3.deposits individuals'!P267+'4.deposits legal entities'!P267+'5.deposits non-residents'!P99</f>
        <v>1664758.9</v>
      </c>
      <c r="Q267" s="28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8.2915627091706607</v>
      </c>
      <c r="R267" s="30">
        <f>'3.deposits individuals'!R267+'4.deposits legal entities'!R267+'5.deposits non-residents'!R99</f>
        <v>26500.6</v>
      </c>
      <c r="S267" s="31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7.8158984324883223</v>
      </c>
    </row>
    <row r="268" spans="1:19" ht="14.25" customHeight="1" x14ac:dyDescent="0.2">
      <c r="A268" s="26" t="s">
        <v>25</v>
      </c>
      <c r="B268" s="27">
        <f>'3.deposits individuals'!B268+'4.deposits legal entities'!B268+'5.deposits non-residents'!B100</f>
        <v>45259277</v>
      </c>
      <c r="C268" s="28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1.6649302776533523</v>
      </c>
      <c r="D268" s="29">
        <f>'3.deposits individuals'!D268+'4.deposits legal entities'!D268+'5.deposits non-residents'!D100</f>
        <v>40660648.399999999</v>
      </c>
      <c r="E268" s="28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0.94205953233150941</v>
      </c>
      <c r="F268" s="29">
        <f t="shared" si="10"/>
        <v>4598628.6000000006</v>
      </c>
      <c r="G268" s="28">
        <f t="shared" si="11"/>
        <v>8.0564864938212306</v>
      </c>
      <c r="H268" s="29">
        <f>'3.deposits individuals'!H268+'4.deposits legal entities'!H268+'5.deposits non-residents'!H100</f>
        <v>68237.100000000006</v>
      </c>
      <c r="I268" s="28">
        <f>('3.deposits individuals'!H268*'3.deposits individuals'!I268+'4.deposits legal entities'!H268*'4.deposits legal entities'!I268+'5.deposits non-residents'!H100*'5.deposits non-residents'!I100)/('3.deposits individuals'!H268+'4.deposits legal entities'!H268+'5.deposits non-residents'!H100)</f>
        <v>4.0626001837709991</v>
      </c>
      <c r="J268" s="29">
        <f>'3.deposits individuals'!J268+'4.deposits legal entities'!J268+'5.deposits non-residents'!J100</f>
        <v>234643.7</v>
      </c>
      <c r="K268" s="28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5.9060864792022993</v>
      </c>
      <c r="L268" s="29">
        <f>'3.deposits individuals'!L268+'4.deposits legal entities'!L268+'5.deposits non-residents'!L100</f>
        <v>459742.8</v>
      </c>
      <c r="M268" s="28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5.9669147118780295</v>
      </c>
      <c r="N268" s="29">
        <f>'3.deposits individuals'!N268+'4.deposits legal entities'!N268+'5.deposits non-residents'!N100</f>
        <v>2255490.2000000002</v>
      </c>
      <c r="O268" s="28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8.573366704940689</v>
      </c>
      <c r="P268" s="29">
        <f>'3.deposits individuals'!P268+'4.deposits legal entities'!P268+'5.deposits non-residents'!P100</f>
        <v>1570330.5</v>
      </c>
      <c r="Q268" s="28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8.4025684491258499</v>
      </c>
      <c r="R268" s="30">
        <f>'3.deposits individuals'!R268+'4.deposits legal entities'!R268+'5.deposits non-residents'!R100</f>
        <v>10184.300000000001</v>
      </c>
      <c r="S268" s="31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10.854255275276643</v>
      </c>
    </row>
    <row r="269" spans="1:19" ht="14.25" customHeight="1" x14ac:dyDescent="0.2">
      <c r="A269" s="26" t="s">
        <v>26</v>
      </c>
      <c r="B269" s="27">
        <f>'3.deposits individuals'!B269+'4.deposits legal entities'!B269+'5.deposits non-residents'!B101</f>
        <v>43370955.700000003</v>
      </c>
      <c r="C269" s="28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1.709312993949081</v>
      </c>
      <c r="D269" s="29">
        <f>'3.deposits individuals'!D269+'4.deposits legal entities'!D269+'5.deposits non-residents'!D101</f>
        <v>38889936.699999996</v>
      </c>
      <c r="E269" s="28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0.98761382257533892</v>
      </c>
      <c r="F269" s="29">
        <f t="shared" si="10"/>
        <v>4481019</v>
      </c>
      <c r="G269" s="28">
        <f t="shared" si="11"/>
        <v>7.9728068758467652</v>
      </c>
      <c r="H269" s="29">
        <f>'3.deposits individuals'!H269+'4.deposits legal entities'!H269+'5.deposits non-residents'!H101</f>
        <v>150275.4</v>
      </c>
      <c r="I269" s="28">
        <f>('3.deposits individuals'!H269*'3.deposits individuals'!I269+'4.deposits legal entities'!H269*'4.deposits legal entities'!I269+'5.deposits non-residents'!H101*'5.deposits non-residents'!I101)/('3.deposits individuals'!H269+'4.deposits legal entities'!H269+'5.deposits non-residents'!H101)</f>
        <v>6.1933097898924245</v>
      </c>
      <c r="J269" s="29">
        <f>'3.deposits individuals'!J269+'4.deposits legal entities'!J269+'5.deposits non-residents'!J101</f>
        <v>799387.5</v>
      </c>
      <c r="K269" s="28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6.8661822682991653</v>
      </c>
      <c r="L269" s="29">
        <f>'3.deposits individuals'!L269+'4.deposits legal entities'!L269+'5.deposits non-residents'!L101</f>
        <v>479319.70000000007</v>
      </c>
      <c r="M269" s="28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5.8595170175563398</v>
      </c>
      <c r="N269" s="29">
        <f>'3.deposits individuals'!N269+'4.deposits legal entities'!N269+'5.deposits non-residents'!N101</f>
        <v>1163185.7999999998</v>
      </c>
      <c r="O269" s="28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8.5052655826781667</v>
      </c>
      <c r="P269" s="29">
        <f>'3.deposits individuals'!P269+'4.deposits legal entities'!P269+'5.deposits non-residents'!P101</f>
        <v>1752182.1</v>
      </c>
      <c r="Q269" s="28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8.9471060313879658</v>
      </c>
      <c r="R269" s="30">
        <f>'3.deposits individuals'!R269+'4.deposits legal entities'!R269+'5.deposits non-residents'!R101</f>
        <v>136668.5</v>
      </c>
      <c r="S269" s="31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6.7909692796803931</v>
      </c>
    </row>
    <row r="270" spans="1:19" ht="14.25" customHeight="1" x14ac:dyDescent="0.2">
      <c r="A270" s="26" t="s">
        <v>27</v>
      </c>
      <c r="B270" s="27">
        <f>'3.deposits individuals'!B270+'4.deposits legal entities'!B270+'5.deposits non-residents'!B102</f>
        <v>47992397.699999996</v>
      </c>
      <c r="C270" s="28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1.5421559693401214</v>
      </c>
      <c r="D270" s="29">
        <f>'3.deposits individuals'!D270+'4.deposits legal entities'!D270+'5.deposits non-residents'!D102</f>
        <v>44124369.700000003</v>
      </c>
      <c r="E270" s="28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0.99203729246698025</v>
      </c>
      <c r="F270" s="29">
        <f t="shared" si="10"/>
        <v>3868028</v>
      </c>
      <c r="G270" s="28">
        <f t="shared" si="11"/>
        <v>7.8176120614949101</v>
      </c>
      <c r="H270" s="29">
        <f>'3.deposits individuals'!H270+'4.deposits legal entities'!H270+'5.deposits non-residents'!H102</f>
        <v>62307</v>
      </c>
      <c r="I270" s="28">
        <f>('3.deposits individuals'!H270*'3.deposits individuals'!I270+'4.deposits legal entities'!H270*'4.deposits legal entities'!I270+'5.deposits non-residents'!H102*'5.deposits non-residents'!I102)/('3.deposits individuals'!H270+'4.deposits legal entities'!H270+'5.deposits non-residents'!H102)</f>
        <v>4.8370724316689921</v>
      </c>
      <c r="J270" s="29">
        <f>'3.deposits individuals'!J270+'4.deposits legal entities'!J270+'5.deposits non-residents'!J102</f>
        <v>260844.2</v>
      </c>
      <c r="K270" s="28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5.599413159272852</v>
      </c>
      <c r="L270" s="29">
        <f>'3.deposits individuals'!L270+'4.deposits legal entities'!L270+'5.deposits non-residents'!L102</f>
        <v>653086.69999999995</v>
      </c>
      <c r="M270" s="28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5.0559678875714331</v>
      </c>
      <c r="N270" s="29">
        <f>'3.deposits individuals'!N270+'4.deposits legal entities'!N270+'5.deposits non-residents'!N102</f>
        <v>1417611.6</v>
      </c>
      <c r="O270" s="28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7.7708123043011401</v>
      </c>
      <c r="P270" s="29">
        <f>'3.deposits individuals'!P270+'4.deposits legal entities'!P270+'5.deposits non-residents'!P102</f>
        <v>1412329.1</v>
      </c>
      <c r="Q270" s="28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9.5757479039410907</v>
      </c>
      <c r="R270" s="29">
        <f>'3.deposits individuals'!R270+'4.deposits legal entities'!R270+'5.deposits non-residents'!R102</f>
        <v>61849.399999999994</v>
      </c>
      <c r="S270" s="28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10.261990625616424</v>
      </c>
    </row>
    <row r="271" spans="1:19" ht="14.25" customHeight="1" x14ac:dyDescent="0.2">
      <c r="A271" s="26" t="s">
        <v>28</v>
      </c>
      <c r="B271" s="27">
        <f>'3.deposits individuals'!B271+'4.deposits legal entities'!B271+'5.deposits non-residents'!B103</f>
        <v>49213254</v>
      </c>
      <c r="C271" s="28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1.4628747886697364</v>
      </c>
      <c r="D271" s="29">
        <f>'3.deposits individuals'!D271+'4.deposits legal entities'!D271+'5.deposits non-residents'!D103</f>
        <v>44824710.899999999</v>
      </c>
      <c r="E271" s="28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0.87311187171538529</v>
      </c>
      <c r="F271" s="29">
        <f t="shared" si="10"/>
        <v>4388543.0999999996</v>
      </c>
      <c r="G271" s="28">
        <f t="shared" si="11"/>
        <v>7.486730918057984</v>
      </c>
      <c r="H271" s="29">
        <f>'3.deposits individuals'!H271+'4.deposits legal entities'!H271+'5.deposits non-residents'!H103</f>
        <v>53977.9</v>
      </c>
      <c r="I271" s="28">
        <f>('3.deposits individuals'!H271*'3.deposits individuals'!I271+'4.deposits legal entities'!H271*'4.deposits legal entities'!I271+'5.deposits non-residents'!H103*'5.deposits non-residents'!I103)/('3.deposits individuals'!H271+'4.deposits legal entities'!H271+'5.deposits non-residents'!H103)</f>
        <v>5.1380548520783487</v>
      </c>
      <c r="J271" s="29">
        <f>'3.deposits individuals'!J271+'4.deposits legal entities'!J271+'5.deposits non-residents'!J103</f>
        <v>378501.39999999997</v>
      </c>
      <c r="K271" s="28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4.0205328857436218</v>
      </c>
      <c r="L271" s="29">
        <f>'3.deposits individuals'!L271+'4.deposits legal entities'!L271+'5.deposits non-residents'!L103</f>
        <v>593891</v>
      </c>
      <c r="M271" s="28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5.2085954947961799</v>
      </c>
      <c r="N271" s="29">
        <f>'3.deposits individuals'!N271+'4.deposits legal entities'!N271+'5.deposits non-residents'!N103</f>
        <v>1321351.2</v>
      </c>
      <c r="O271" s="28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8.2704778547898616</v>
      </c>
      <c r="P271" s="29">
        <f>'3.deposits individuals'!P271+'4.deposits legal entities'!P271+'5.deposits non-residents'!P103</f>
        <v>1937766.2999999998</v>
      </c>
      <c r="Q271" s="28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8.3901560941585274</v>
      </c>
      <c r="R271" s="30">
        <f>'3.deposits individuals'!R271+'4.deposits legal entities'!R271+'5.deposits non-residents'!R103</f>
        <v>103055.29999999999</v>
      </c>
      <c r="S271" s="31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7.5398064825389923</v>
      </c>
    </row>
    <row r="272" spans="1:19" ht="14.25" customHeight="1" thickBot="1" x14ac:dyDescent="0.25">
      <c r="A272" s="32" t="s">
        <v>29</v>
      </c>
      <c r="B272" s="33">
        <f>'3.deposits individuals'!B272+'4.deposits legal entities'!B272+'5.deposits non-residents'!B104</f>
        <v>55912855</v>
      </c>
      <c r="C272" s="34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1.6109775559484516</v>
      </c>
      <c r="D272" s="35">
        <f>'3.deposits individuals'!D272+'4.deposits legal entities'!D272+'5.deposits non-residents'!D104</f>
        <v>50957364</v>
      </c>
      <c r="E272" s="34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1.0041217491548444</v>
      </c>
      <c r="F272" s="35">
        <f t="shared" si="10"/>
        <v>4955491</v>
      </c>
      <c r="G272" s="34">
        <f t="shared" si="11"/>
        <v>7.8512819460271546</v>
      </c>
      <c r="H272" s="35">
        <f>'3.deposits individuals'!H272+'4.deposits legal entities'!H272+'5.deposits non-residents'!H104</f>
        <v>86720.3</v>
      </c>
      <c r="I272" s="34">
        <f>('3.deposits individuals'!H272*'3.deposits individuals'!I272+'4.deposits legal entities'!H272*'4.deposits legal entities'!I272+'5.deposits non-residents'!H104*'5.deposits non-residents'!I104)/('3.deposits individuals'!H272+'4.deposits legal entities'!H272+'5.deposits non-residents'!H104)</f>
        <v>8.4784991749336633</v>
      </c>
      <c r="J272" s="35">
        <f>'3.deposits individuals'!J272+'4.deposits legal entities'!J272+'5.deposits non-residents'!J104</f>
        <v>413088.8</v>
      </c>
      <c r="K272" s="34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4.5124967319375378</v>
      </c>
      <c r="L272" s="35">
        <f>'3.deposits individuals'!L272+'4.deposits legal entities'!L272+'5.deposits non-residents'!L104</f>
        <v>956653.2</v>
      </c>
      <c r="M272" s="34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5.1520973357952506</v>
      </c>
      <c r="N272" s="35">
        <f>'3.deposits individuals'!N272+'4.deposits legal entities'!N272+'5.deposits non-residents'!N104</f>
        <v>1584918.5</v>
      </c>
      <c r="O272" s="34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8.3616317003051126</v>
      </c>
      <c r="P272" s="35">
        <f>'3.deposits individuals'!P272+'4.deposits legal entities'!P272+'5.deposits non-residents'!P104</f>
        <v>1819257.7</v>
      </c>
      <c r="Q272" s="34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9.5201260437155355</v>
      </c>
      <c r="R272" s="35">
        <f>'3.deposits individuals'!R272+'4.deposits legal entities'!R272+'5.deposits non-residents'!R104</f>
        <v>94852.5</v>
      </c>
      <c r="S272" s="34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8.5058315278985877</v>
      </c>
    </row>
    <row r="273" spans="1:19" ht="14.25" customHeight="1" x14ac:dyDescent="0.2">
      <c r="A273" s="26" t="s">
        <v>68</v>
      </c>
      <c r="B273" s="27">
        <f>'3.deposits individuals'!B273+'4.deposits legal entities'!B273+'5.deposits non-residents'!B105</f>
        <v>43123733.699999996</v>
      </c>
      <c r="C273" s="28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1.6876865180159497</v>
      </c>
      <c r="D273" s="29">
        <f>'3.deposits individuals'!D273+'4.deposits legal entities'!D273+'5.deposits non-residents'!D105</f>
        <v>37710287.599999994</v>
      </c>
      <c r="E273" s="28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0.77668689132458346</v>
      </c>
      <c r="F273" s="29">
        <f t="shared" si="10"/>
        <v>5413446.0999999996</v>
      </c>
      <c r="G273" s="28">
        <f t="shared" si="11"/>
        <v>8.0337472880722078</v>
      </c>
      <c r="H273" s="29">
        <f>'3.deposits individuals'!H273+'4.deposits legal entities'!H273+'5.deposits non-residents'!H105</f>
        <v>110916.9</v>
      </c>
      <c r="I273" s="28">
        <f>('3.deposits individuals'!H273*'3.deposits individuals'!I273+'4.deposits legal entities'!H273*'4.deposits legal entities'!I273+'5.deposits non-residents'!H105*'5.deposits non-residents'!I105)/('3.deposits individuals'!H273+'4.deposits legal entities'!H273+'5.deposits non-residents'!H105)</f>
        <v>4.4296694101620222</v>
      </c>
      <c r="J273" s="29">
        <f>'3.deposits individuals'!J273+'4.deposits legal entities'!J273+'5.deposits non-residents'!J105</f>
        <v>489231</v>
      </c>
      <c r="K273" s="28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4.433105234541558</v>
      </c>
      <c r="L273" s="29">
        <f>'3.deposits individuals'!L273+'4.deposits legal entities'!L273+'5.deposits non-residents'!L105</f>
        <v>633974</v>
      </c>
      <c r="M273" s="28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5.8762519204257559</v>
      </c>
      <c r="N273" s="29">
        <f>'3.deposits individuals'!N273+'4.deposits legal entities'!N273+'5.deposits non-residents'!N105</f>
        <v>1730269.7</v>
      </c>
      <c r="O273" s="28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8.9854035732117623</v>
      </c>
      <c r="P273" s="29">
        <f>'3.deposits individuals'!P273+'4.deposits legal entities'!P273+'5.deposits non-residents'!P105</f>
        <v>2361885.1</v>
      </c>
      <c r="Q273" s="28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8.7831731687540699</v>
      </c>
      <c r="R273" s="30">
        <f>'3.deposits individuals'!R273+'4.deposits legal entities'!R273+'5.deposits non-residents'!R105</f>
        <v>87169.400000000009</v>
      </c>
      <c r="S273" s="31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9.3233623381599404</v>
      </c>
    </row>
    <row r="274" spans="1:19" ht="14.25" customHeight="1" x14ac:dyDescent="0.2">
      <c r="A274" s="26" t="s">
        <v>19</v>
      </c>
      <c r="B274" s="27">
        <f>'3.deposits individuals'!B274+'4.deposits legal entities'!B274+'5.deposits non-residents'!B106</f>
        <v>40268748.799999997</v>
      </c>
      <c r="C274" s="28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1.7715186651391592</v>
      </c>
      <c r="D274" s="29">
        <f>'3.deposits individuals'!D274+'4.deposits legal entities'!D274+'5.deposits non-residents'!D106</f>
        <v>35683129.5</v>
      </c>
      <c r="E274" s="28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1.0721735113227673</v>
      </c>
      <c r="F274" s="29">
        <f t="shared" si="10"/>
        <v>4585619.3</v>
      </c>
      <c r="G274" s="28">
        <f t="shared" si="11"/>
        <v>7.2134932505190905</v>
      </c>
      <c r="H274" s="29">
        <f>'3.deposits individuals'!H274+'4.deposits legal entities'!H274+'5.deposits non-residents'!H106</f>
        <v>484370.6</v>
      </c>
      <c r="I274" s="28">
        <f>('3.deposits individuals'!H274*'3.deposits individuals'!I274+'4.deposits legal entities'!H274*'4.deposits legal entities'!I274+'5.deposits non-residents'!H106*'5.deposits non-residents'!I106)/('3.deposits individuals'!H274+'4.deposits legal entities'!H274+'5.deposits non-residents'!H106)</f>
        <v>1.594197381096208</v>
      </c>
      <c r="J274" s="29">
        <f>'3.deposits individuals'!J274+'4.deposits legal entities'!J274+'5.deposits non-residents'!J106</f>
        <v>444453.2</v>
      </c>
      <c r="K274" s="28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3.0581755514416389</v>
      </c>
      <c r="L274" s="29">
        <f>'3.deposits individuals'!L274+'4.deposits legal entities'!L274+'5.deposits non-residents'!L106</f>
        <v>507892.3</v>
      </c>
      <c r="M274" s="28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6.1518110670313373</v>
      </c>
      <c r="N274" s="29">
        <f>'3.deposits individuals'!N274+'4.deposits legal entities'!N274+'5.deposits non-residents'!N106</f>
        <v>1193986.8999999999</v>
      </c>
      <c r="O274" s="28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8.6682915222939538</v>
      </c>
      <c r="P274" s="29">
        <f>'3.deposits individuals'!P274+'4.deposits legal entities'!P274+'5.deposits non-residents'!P106</f>
        <v>1929148.2999999998</v>
      </c>
      <c r="Q274" s="28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8.9423818832383368</v>
      </c>
      <c r="R274" s="30">
        <f>'3.deposits individuals'!R274+'4.deposits legal entities'!R274+'5.deposits non-residents'!R106</f>
        <v>25768.000000000004</v>
      </c>
      <c r="S274" s="31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8.5948003337472674</v>
      </c>
    </row>
    <row r="275" spans="1:19" ht="14.25" customHeight="1" x14ac:dyDescent="0.2">
      <c r="A275" s="26" t="s">
        <v>20</v>
      </c>
      <c r="B275" s="27">
        <f>'3.deposits individuals'!B275+'4.deposits legal entities'!B275+'5.deposits non-residents'!B107</f>
        <v>45124556.300000004</v>
      </c>
      <c r="C275" s="28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1.6002532763740422</v>
      </c>
      <c r="D275" s="29">
        <f>'3.deposits individuals'!D275+'4.deposits legal entities'!D275+'5.deposits non-residents'!D107</f>
        <v>40738529.200000003</v>
      </c>
      <c r="E275" s="28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0.93702832278490544</v>
      </c>
      <c r="F275" s="29">
        <f t="shared" si="10"/>
        <v>4386027.0999999996</v>
      </c>
      <c r="G275" s="28">
        <f t="shared" si="11"/>
        <v>7.7604544155689386</v>
      </c>
      <c r="H275" s="29">
        <f>'3.deposits individuals'!H275+'4.deposits legal entities'!H275+'5.deposits non-residents'!H107</f>
        <v>363751.6</v>
      </c>
      <c r="I275" s="28">
        <f>('3.deposits individuals'!H275*'3.deposits individuals'!I275+'4.deposits legal entities'!H275*'4.deposits legal entities'!I275+'5.deposits non-residents'!H107*'5.deposits non-residents'!I107)/('3.deposits individuals'!H275+'4.deposits legal entities'!H275+'5.deposits non-residents'!H107)</f>
        <v>1.4895705805830137</v>
      </c>
      <c r="J275" s="29">
        <f>'3.deposits individuals'!J275+'4.deposits legal entities'!J275+'5.deposits non-residents'!J107</f>
        <v>357015.9</v>
      </c>
      <c r="K275" s="28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4.674939785594983</v>
      </c>
      <c r="L275" s="29">
        <f>'3.deposits individuals'!L275+'4.deposits legal entities'!L275+'5.deposits non-residents'!L107</f>
        <v>493670.60000000003</v>
      </c>
      <c r="M275" s="28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5.7797368083090186</v>
      </c>
      <c r="N275" s="29">
        <f>'3.deposits individuals'!N275+'4.deposits legal entities'!N275+'5.deposits non-residents'!N107</f>
        <v>1305871</v>
      </c>
      <c r="O275" s="28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8.6025543181524089</v>
      </c>
      <c r="P275" s="29">
        <f>'3.deposits individuals'!P275+'4.deposits legal entities'!P275+'5.deposits non-residents'!P107</f>
        <v>1798469.7</v>
      </c>
      <c r="Q275" s="28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9.5462266225558405</v>
      </c>
      <c r="R275" s="29">
        <f>'3.deposits individuals'!R275+'4.deposits legal entities'!R275+'5.deposits non-residents'!R107</f>
        <v>67248.3</v>
      </c>
      <c r="S275" s="28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8.4907749340875682</v>
      </c>
    </row>
    <row r="276" spans="1:19" ht="14.25" customHeight="1" x14ac:dyDescent="0.2">
      <c r="A276" s="26" t="s">
        <v>21</v>
      </c>
      <c r="B276" s="27">
        <f>'3.deposits individuals'!B276+'4.deposits legal entities'!B276+'5.deposits non-residents'!B108</f>
        <v>44617306.899999991</v>
      </c>
      <c r="C276" s="28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1.5997461590851889</v>
      </c>
      <c r="D276" s="29">
        <f>'3.deposits individuals'!D276+'4.deposits legal entities'!D276+'5.deposits non-residents'!D108</f>
        <v>40789040.099999994</v>
      </c>
      <c r="E276" s="28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0.98178896808606408</v>
      </c>
      <c r="F276" s="29">
        <f t="shared" si="10"/>
        <v>3828266.8</v>
      </c>
      <c r="G276" s="28">
        <f t="shared" si="11"/>
        <v>8.1838955824604529</v>
      </c>
      <c r="H276" s="29">
        <f>'3.deposits individuals'!H276+'4.deposits legal entities'!H276+'5.deposits non-residents'!H108</f>
        <v>97287.2</v>
      </c>
      <c r="I276" s="28">
        <f>('3.deposits individuals'!H276*'3.deposits individuals'!I276+'4.deposits legal entities'!H276*'4.deposits legal entities'!I276+'5.deposits non-residents'!H108*'5.deposits non-residents'!I108)/('3.deposits individuals'!H276+'4.deposits legal entities'!H276+'5.deposits non-residents'!H108)</f>
        <v>3.2755303986547042</v>
      </c>
      <c r="J276" s="29">
        <f>'3.deposits individuals'!J276+'4.deposits legal entities'!J276+'5.deposits non-residents'!J108</f>
        <v>289983.59999999998</v>
      </c>
      <c r="K276" s="28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4.0824680085356562</v>
      </c>
      <c r="L276" s="29">
        <f>'3.deposits individuals'!L276+'4.deposits legal entities'!L276+'5.deposits non-residents'!L108</f>
        <v>353986.10000000003</v>
      </c>
      <c r="M276" s="28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5.6424842077132382</v>
      </c>
      <c r="N276" s="29">
        <f>'3.deposits individuals'!N276+'4.deposits legal entities'!N276+'5.deposits non-residents'!N108</f>
        <v>1650563.8</v>
      </c>
      <c r="O276" s="28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8.7785658870017809</v>
      </c>
      <c r="P276" s="29">
        <f>'3.deposits individuals'!P276+'4.deposits legal entities'!P276+'5.deposits non-residents'!P108</f>
        <v>1338222.8</v>
      </c>
      <c r="Q276" s="28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9.2598440730497042</v>
      </c>
      <c r="R276" s="30">
        <f>'3.deposits individuals'!R276+'4.deposits legal entities'!R276+'5.deposits non-residents'!R108</f>
        <v>98223.3</v>
      </c>
      <c r="S276" s="31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9.6610609804394691</v>
      </c>
    </row>
    <row r="277" spans="1:19" ht="14.25" customHeight="1" x14ac:dyDescent="0.2">
      <c r="A277" s="26" t="s">
        <v>22</v>
      </c>
      <c r="B277" s="27">
        <f>'3.deposits individuals'!B277+'4.deposits legal entities'!B277+'5.deposits non-residents'!B109</f>
        <v>50869205</v>
      </c>
      <c r="C277" s="28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1.795870156335253</v>
      </c>
      <c r="D277" s="29">
        <f>'3.deposits individuals'!D277+'4.deposits legal entities'!D277+'5.deposits non-residents'!D109</f>
        <v>44559608.5</v>
      </c>
      <c r="E277" s="28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0.92023868540047915</v>
      </c>
      <c r="F277" s="29">
        <f t="shared" si="10"/>
        <v>6309596.5</v>
      </c>
      <c r="G277" s="28">
        <f t="shared" si="11"/>
        <v>7.9797514132639087</v>
      </c>
      <c r="H277" s="29">
        <f>'3.deposits individuals'!H277+'4.deposits legal entities'!H277+'5.deposits non-residents'!H109</f>
        <v>188195.5</v>
      </c>
      <c r="I277" s="28">
        <f>('3.deposits individuals'!H277*'3.deposits individuals'!I277+'4.deposits legal entities'!H277*'4.deposits legal entities'!I277+'5.deposits non-residents'!H109*'5.deposits non-residents'!I109)/('3.deposits individuals'!H277+'4.deposits legal entities'!H277+'5.deposits non-residents'!H109)</f>
        <v>7.6570347324988974</v>
      </c>
      <c r="J277" s="29">
        <f>'3.deposits individuals'!J277+'4.deposits legal entities'!J277+'5.deposits non-residents'!J109</f>
        <v>509810.9</v>
      </c>
      <c r="K277" s="28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4.7425484017701454</v>
      </c>
      <c r="L277" s="29">
        <f>'3.deposits individuals'!L277+'4.deposits legal entities'!L277+'5.deposits non-residents'!L109</f>
        <v>1035134</v>
      </c>
      <c r="M277" s="28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4.9605322161188781</v>
      </c>
      <c r="N277" s="29">
        <f>'3.deposits individuals'!N277+'4.deposits legal entities'!N277+'5.deposits non-residents'!N109</f>
        <v>2404860.3000000003</v>
      </c>
      <c r="O277" s="28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9.6164075410118439</v>
      </c>
      <c r="P277" s="29">
        <f>'3.deposits individuals'!P277+'4.deposits legal entities'!P277+'5.deposits non-residents'!P109</f>
        <v>2140478.5</v>
      </c>
      <c r="Q277" s="28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8.362731204261113</v>
      </c>
      <c r="R277" s="30">
        <f>'3.deposits individuals'!R277+'4.deposits legal entities'!R277+'5.deposits non-residents'!R109</f>
        <v>31117.299999999996</v>
      </c>
      <c r="S277" s="31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10.573237909458738</v>
      </c>
    </row>
    <row r="278" spans="1:19" ht="14.25" customHeight="1" x14ac:dyDescent="0.2">
      <c r="A278" s="26" t="s">
        <v>23</v>
      </c>
      <c r="B278" s="27">
        <f>'3.deposits individuals'!B278+'4.deposits legal entities'!B278+'5.deposits non-residents'!B110</f>
        <v>49140538.79999999</v>
      </c>
      <c r="C278" s="28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1.5531055680447687</v>
      </c>
      <c r="D278" s="29">
        <f>'3.deposits individuals'!D278+'4.deposits legal entities'!D278+'5.deposits non-residents'!D110</f>
        <v>44718083.900000006</v>
      </c>
      <c r="E278" s="28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0.93297109364741893</v>
      </c>
      <c r="F278" s="29">
        <f t="shared" si="10"/>
        <v>4422454.8999999994</v>
      </c>
      <c r="G278" s="28">
        <f t="shared" si="11"/>
        <v>7.823655767524043</v>
      </c>
      <c r="H278" s="29">
        <f>'3.deposits individuals'!H278+'4.deposits legal entities'!H278+'5.deposits non-residents'!H110</f>
        <v>88027</v>
      </c>
      <c r="I278" s="28">
        <f>('3.deposits individuals'!H278*'3.deposits individuals'!I278+'4.deposits legal entities'!H278*'4.deposits legal entities'!I278+'5.deposits non-residents'!H110*'5.deposits non-residents'!I110)/('3.deposits individuals'!H278+'4.deposits legal entities'!H278+'5.deposits non-residents'!H110)</f>
        <v>3.2908817067490665</v>
      </c>
      <c r="J278" s="29">
        <f>'3.deposits individuals'!J278+'4.deposits legal entities'!J278+'5.deposits non-residents'!J110</f>
        <v>401804.9</v>
      </c>
      <c r="K278" s="28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4.1671576006166173</v>
      </c>
      <c r="L278" s="29">
        <f>'3.deposits individuals'!L278+'4.deposits legal entities'!L278+'5.deposits non-residents'!L110</f>
        <v>353015.5</v>
      </c>
      <c r="M278" s="28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5.6662617307172045</v>
      </c>
      <c r="N278" s="29">
        <f>'3.deposits individuals'!N278+'4.deposits legal entities'!N278+'5.deposits non-residents'!N110</f>
        <v>1878960.9</v>
      </c>
      <c r="O278" s="28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8.3546013889911084</v>
      </c>
      <c r="P278" s="29">
        <f>'3.deposits individuals'!P278+'4.deposits legal entities'!P278+'5.deposits non-residents'!P110</f>
        <v>1638796.8</v>
      </c>
      <c r="Q278" s="28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8.8009005198203791</v>
      </c>
      <c r="R278" s="30">
        <f>'3.deposits individuals'!R278+'4.deposits legal entities'!R278+'5.deposits non-residents'!R110</f>
        <v>61849.8</v>
      </c>
      <c r="S278" s="31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8.3194905399855799</v>
      </c>
    </row>
    <row r="279" spans="1:19" ht="14.25" customHeight="1" x14ac:dyDescent="0.2">
      <c r="A279" s="26" t="s">
        <v>24</v>
      </c>
      <c r="B279" s="27">
        <f>'3.deposits individuals'!B279+'4.deposits legal entities'!B279+'5.deposits non-residents'!B111</f>
        <v>53148146.099999994</v>
      </c>
      <c r="C279" s="28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1.4008712608133644</v>
      </c>
      <c r="D279" s="29">
        <f>'3.deposits individuals'!D279+'4.deposits legal entities'!D279+'5.deposits non-residents'!D111</f>
        <v>48543996</v>
      </c>
      <c r="E279" s="28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0.78167676645325856</v>
      </c>
      <c r="F279" s="29">
        <f t="shared" si="10"/>
        <v>4604150.1000000006</v>
      </c>
      <c r="G279" s="28">
        <f t="shared" si="11"/>
        <v>7.9293671622478081</v>
      </c>
      <c r="H279" s="29">
        <f>'3.deposits individuals'!H279+'4.deposits legal entities'!H279+'5.deposits non-residents'!H111</f>
        <v>97067.4</v>
      </c>
      <c r="I279" s="28">
        <f>('3.deposits individuals'!H279*'3.deposits individuals'!I279+'4.deposits legal entities'!H279*'4.deposits legal entities'!I279+'5.deposits non-residents'!H111*'5.deposits non-residents'!I111)/('3.deposits individuals'!H279+'4.deposits legal entities'!H279+'5.deposits non-residents'!H111)</f>
        <v>5.4327993229446827</v>
      </c>
      <c r="J279" s="29">
        <f>'3.deposits individuals'!J279+'4.deposits legal entities'!J279+'5.deposits non-residents'!J111</f>
        <v>339803.8</v>
      </c>
      <c r="K279" s="28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3.9877625176646085</v>
      </c>
      <c r="L279" s="29">
        <f>'3.deposits individuals'!L279+'4.deposits legal entities'!L279+'5.deposits non-residents'!L111</f>
        <v>394244.30000000005</v>
      </c>
      <c r="M279" s="28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5.1089553101972527</v>
      </c>
      <c r="N279" s="29">
        <f>'3.deposits individuals'!N279+'4.deposits legal entities'!N279+'5.deposits non-residents'!N111</f>
        <v>1707759.9000000001</v>
      </c>
      <c r="O279" s="28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8.0602406415562271</v>
      </c>
      <c r="P279" s="29">
        <f>'3.deposits individuals'!P279+'4.deposits legal entities'!P279+'5.deposits non-residents'!P111</f>
        <v>1920252</v>
      </c>
      <c r="Q279" s="28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8.844500093737679</v>
      </c>
      <c r="R279" s="30">
        <f>'3.deposits individuals'!R279+'4.deposits legal entities'!R279+'5.deposits non-residents'!R111</f>
        <v>145022.70000000001</v>
      </c>
      <c r="S279" s="31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12.844822189905473</v>
      </c>
    </row>
    <row r="280" spans="1:19" ht="14.25" customHeight="1" x14ac:dyDescent="0.2">
      <c r="A280" s="26" t="s">
        <v>25</v>
      </c>
      <c r="B280" s="27">
        <f>'3.deposits individuals'!B280+'4.deposits legal entities'!B280+'5.deposits non-residents'!B112</f>
        <v>47530871.299999997</v>
      </c>
      <c r="C280" s="28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1.5872993028848619</v>
      </c>
      <c r="D280" s="29">
        <f>'3.deposits individuals'!D280+'4.deposits legal entities'!D280+'5.deposits non-residents'!D112</f>
        <v>42239206.899999999</v>
      </c>
      <c r="E280" s="28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0.84899150937893431</v>
      </c>
      <c r="F280" s="29">
        <f t="shared" si="10"/>
        <v>5291664.4000000004</v>
      </c>
      <c r="G280" s="28">
        <f t="shared" si="11"/>
        <v>7.4806313981287227</v>
      </c>
      <c r="H280" s="29">
        <f>'3.deposits individuals'!H280+'4.deposits legal entities'!H280+'5.deposits non-residents'!H112</f>
        <v>323391.40000000002</v>
      </c>
      <c r="I280" s="28">
        <f>('3.deposits individuals'!H280*'3.deposits individuals'!I280+'4.deposits legal entities'!H280*'4.deposits legal entities'!I280+'5.deposits non-residents'!H112*'5.deposits non-residents'!I112)/('3.deposits individuals'!H280+'4.deposits legal entities'!H280+'5.deposits non-residents'!H112)</f>
        <v>4.0372157824852462</v>
      </c>
      <c r="J280" s="29">
        <f>'3.deposits individuals'!J280+'4.deposits legal entities'!J280+'5.deposits non-residents'!J112</f>
        <v>319549.80000000005</v>
      </c>
      <c r="K280" s="28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3.8323119776635775</v>
      </c>
      <c r="L280" s="29">
        <f>'3.deposits individuals'!L280+'4.deposits legal entities'!L280+'5.deposits non-residents'!L112</f>
        <v>678254.5</v>
      </c>
      <c r="M280" s="28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3.3937543031413719</v>
      </c>
      <c r="N280" s="29">
        <f>'3.deposits individuals'!N280+'4.deposits legal entities'!N280+'5.deposits non-residents'!N112</f>
        <v>2230031.9000000004</v>
      </c>
      <c r="O280" s="28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8.649231543728126</v>
      </c>
      <c r="P280" s="29">
        <f>'3.deposits individuals'!P280+'4.deposits legal entities'!P280+'5.deposits non-residents'!P112</f>
        <v>1647298</v>
      </c>
      <c r="Q280" s="28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8.9431560506963628</v>
      </c>
      <c r="R280" s="30">
        <f>'3.deposits individuals'!R280+'4.deposits legal entities'!R280+'5.deposits non-residents'!R112</f>
        <v>93138.8</v>
      </c>
      <c r="S280" s="31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7.8682677036852517</v>
      </c>
    </row>
    <row r="281" spans="1:19" ht="14.25" customHeight="1" x14ac:dyDescent="0.2">
      <c r="A281" s="26" t="s">
        <v>26</v>
      </c>
      <c r="B281" s="27">
        <f>'3.deposits individuals'!B281+'4.deposits legal entities'!B281+'5.deposits non-residents'!B113</f>
        <v>46753788.699999996</v>
      </c>
      <c r="C281" s="28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1.353321341634929</v>
      </c>
      <c r="D281" s="29">
        <f>'3.deposits individuals'!D281+'4.deposits legal entities'!D281+'5.deposits non-residents'!D113</f>
        <v>42759003.400000006</v>
      </c>
      <c r="E281" s="28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0.75985599736873066</v>
      </c>
      <c r="F281" s="29">
        <f t="shared" si="10"/>
        <v>3994785.3</v>
      </c>
      <c r="G281" s="28">
        <f t="shared" si="11"/>
        <v>7.7055993159382155</v>
      </c>
      <c r="H281" s="29">
        <f>'3.deposits individuals'!H281+'4.deposits legal entities'!H281+'5.deposits non-residents'!H113</f>
        <v>76575.399999999994</v>
      </c>
      <c r="I281" s="28">
        <f>('3.deposits individuals'!H281*'3.deposits individuals'!I281+'4.deposits legal entities'!H281*'4.deposits legal entities'!I281+'5.deposits non-residents'!H113*'5.deposits non-residents'!I113)/('3.deposits individuals'!H281+'4.deposits legal entities'!H281+'5.deposits non-residents'!H113)</f>
        <v>4.4034889664304755</v>
      </c>
      <c r="J281" s="29">
        <f>'3.deposits individuals'!J281+'4.deposits legal entities'!J281+'5.deposits non-residents'!J113</f>
        <v>334408.89999999997</v>
      </c>
      <c r="K281" s="28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4.3660848410434063</v>
      </c>
      <c r="L281" s="29">
        <f>'3.deposits individuals'!L281+'4.deposits legal entities'!L281+'5.deposits non-residents'!L113</f>
        <v>453045.10000000003</v>
      </c>
      <c r="M281" s="28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5.7076906074031015</v>
      </c>
      <c r="N281" s="29">
        <f>'3.deposits individuals'!N281+'4.deposits legal entities'!N281+'5.deposits non-residents'!N113</f>
        <v>1484436.2</v>
      </c>
      <c r="O281" s="28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8.454480656696461</v>
      </c>
      <c r="P281" s="29">
        <f>'3.deposits individuals'!P281+'4.deposits legal entities'!P281+'5.deposits non-residents'!P113</f>
        <v>1588196</v>
      </c>
      <c r="Q281" s="28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8.3868022108102753</v>
      </c>
      <c r="R281" s="30">
        <f>'3.deposits individuals'!R281+'4.deposits legal entities'!R281+'5.deposits non-residents'!R113</f>
        <v>58123.700000000004</v>
      </c>
      <c r="S281" s="31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9.1028993680718973</v>
      </c>
    </row>
    <row r="282" spans="1:19" ht="14.25" customHeight="1" x14ac:dyDescent="0.2">
      <c r="A282" s="26" t="s">
        <v>27</v>
      </c>
      <c r="B282" s="27">
        <f>'3.deposits individuals'!B282+'4.deposits legal entities'!B282+'5.deposits non-residents'!B114</f>
        <v>56289233.400000006</v>
      </c>
      <c r="C282" s="28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1.3314400402901914</v>
      </c>
      <c r="D282" s="29">
        <f>'3.deposits individuals'!D282+'4.deposits legal entities'!D282+'5.deposits non-residents'!D114</f>
        <v>51523736.200000003</v>
      </c>
      <c r="E282" s="28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0.7373488878898492</v>
      </c>
      <c r="F282" s="29">
        <f t="shared" si="10"/>
        <v>4765497.2</v>
      </c>
      <c r="G282" s="28">
        <f t="shared" si="11"/>
        <v>7.7546514137076858</v>
      </c>
      <c r="H282" s="29">
        <f>'3.deposits individuals'!H282+'4.deposits legal entities'!H282+'5.deposits non-residents'!H114</f>
        <v>75697.2</v>
      </c>
      <c r="I282" s="28">
        <f>('3.deposits individuals'!H282*'3.deposits individuals'!I282+'4.deposits legal entities'!H282*'4.deposits legal entities'!I282+'5.deposits non-residents'!H114*'5.deposits non-residents'!I114)/('3.deposits individuals'!H282+'4.deposits legal entities'!H282+'5.deposits non-residents'!H114)</f>
        <v>3.844257872153793</v>
      </c>
      <c r="J282" s="29">
        <f>'3.deposits individuals'!J282+'4.deposits legal entities'!J282+'5.deposits non-residents'!J114</f>
        <v>284172.59999999998</v>
      </c>
      <c r="K282" s="28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5.0974350025301511</v>
      </c>
      <c r="L282" s="29">
        <f>'3.deposits individuals'!L282+'4.deposits legal entities'!L282+'5.deposits non-residents'!L114</f>
        <v>637337.20000000007</v>
      </c>
      <c r="M282" s="28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5.6394807834847835</v>
      </c>
      <c r="N282" s="29">
        <f>'3.deposits individuals'!N282+'4.deposits legal entities'!N282+'5.deposits non-residents'!N114</f>
        <v>1646183.1</v>
      </c>
      <c r="O282" s="28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8.1154118651807288</v>
      </c>
      <c r="P282" s="29">
        <f>'3.deposits individuals'!P282+'4.deposits legal entities'!P282+'5.deposits non-residents'!P114</f>
        <v>2086835.4</v>
      </c>
      <c r="Q282" s="28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8.5938295004004779</v>
      </c>
      <c r="R282" s="29">
        <f>'3.deposits individuals'!R282+'4.deposits legal entities'!R282+'5.deposits non-residents'!R114</f>
        <v>35271.699999999997</v>
      </c>
      <c r="S282" s="28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9.2880781759880957</v>
      </c>
    </row>
    <row r="283" spans="1:19" ht="14.25" customHeight="1" x14ac:dyDescent="0.2">
      <c r="A283" s="26" t="s">
        <v>28</v>
      </c>
      <c r="B283" s="27">
        <f>'3.deposits individuals'!B283+'4.deposits legal entities'!B283+'5.deposits non-residents'!B115</f>
        <v>59956802.299999997</v>
      </c>
      <c r="C283" s="28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1.2455429404379692</v>
      </c>
      <c r="D283" s="29">
        <f>'3.deposits individuals'!D283+'4.deposits legal entities'!D283+'5.deposits non-residents'!D115</f>
        <v>54773286.5</v>
      </c>
      <c r="E283" s="28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0.66011918578228856</v>
      </c>
      <c r="F283" s="29">
        <f t="shared" si="10"/>
        <v>5183515.8</v>
      </c>
      <c r="G283" s="28">
        <f t="shared" si="11"/>
        <v>7.4316112915099</v>
      </c>
      <c r="H283" s="29">
        <f>'3.deposits individuals'!H283+'4.deposits legal entities'!H283+'5.deposits non-residents'!H115</f>
        <v>97461.7</v>
      </c>
      <c r="I283" s="28">
        <f>('3.deposits individuals'!H283*'3.deposits individuals'!I283+'4.deposits legal entities'!H283*'4.deposits legal entities'!I283+'5.deposits non-residents'!H115*'5.deposits non-residents'!I115)/('3.deposits individuals'!H283+'4.deposits legal entities'!H283+'5.deposits non-residents'!H115)</f>
        <v>3.4769666648539848</v>
      </c>
      <c r="J283" s="29">
        <f>'3.deposits individuals'!J283+'4.deposits legal entities'!J283+'5.deposits non-residents'!J115</f>
        <v>381269.3</v>
      </c>
      <c r="K283" s="28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3.9812504180116304</v>
      </c>
      <c r="L283" s="29">
        <f>'3.deposits individuals'!L283+'4.deposits legal entities'!L283+'5.deposits non-residents'!L115</f>
        <v>937672.20000000007</v>
      </c>
      <c r="M283" s="28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4.521655074129316</v>
      </c>
      <c r="N283" s="29">
        <f>'3.deposits individuals'!N283+'4.deposits legal entities'!N283+'5.deposits non-residents'!N115</f>
        <v>1754555.7000000004</v>
      </c>
      <c r="O283" s="28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8.1721170151508993</v>
      </c>
      <c r="P283" s="29">
        <f>'3.deposits individuals'!P283+'4.deposits legal entities'!P283+'5.deposits non-residents'!P115</f>
        <v>1977322.8999999997</v>
      </c>
      <c r="Q283" s="28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8.9670014654662484</v>
      </c>
      <c r="R283" s="30">
        <f>'3.deposits individuals'!R283+'4.deposits legal entities'!R283+'5.deposits non-residents'!R115</f>
        <v>35234</v>
      </c>
      <c r="S283" s="31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10.108214054606345</v>
      </c>
    </row>
    <row r="284" spans="1:19" ht="14.25" customHeight="1" thickBot="1" x14ac:dyDescent="0.25">
      <c r="A284" s="32" t="s">
        <v>29</v>
      </c>
      <c r="B284" s="33">
        <f>'3.deposits individuals'!B284+'4.deposits legal entities'!B284+'5.deposits non-residents'!B116</f>
        <v>64344379.200000003</v>
      </c>
      <c r="C284" s="34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0.93376754694060349</v>
      </c>
      <c r="D284" s="35">
        <f>'3.deposits individuals'!D284+'4.deposits legal entities'!D284+'5.deposits non-residents'!D116</f>
        <v>58952230.399999999</v>
      </c>
      <c r="E284" s="34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0.29135512133227104</v>
      </c>
      <c r="F284" s="35">
        <f t="shared" si="10"/>
        <v>5392148.8000000007</v>
      </c>
      <c r="G284" s="34">
        <f t="shared" si="11"/>
        <v>7.9572468185596064</v>
      </c>
      <c r="H284" s="35">
        <f>'3.deposits individuals'!H284+'4.deposits legal entities'!H284+'5.deposits non-residents'!H116</f>
        <v>107037.90000000001</v>
      </c>
      <c r="I284" s="34">
        <f>('3.deposits individuals'!H284*'3.deposits individuals'!I284+'4.deposits legal entities'!H284*'4.deposits legal entities'!I284+'5.deposits non-residents'!H116*'5.deposits non-residents'!I116)/('3.deposits individuals'!H284+'4.deposits legal entities'!H284+'5.deposits non-residents'!H116)</f>
        <v>3.0849151375353965</v>
      </c>
      <c r="J284" s="35">
        <f>'3.deposits individuals'!J284+'4.deposits legal entities'!J284+'5.deposits non-residents'!J116</f>
        <v>400521.2</v>
      </c>
      <c r="K284" s="34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4.3183434509833694</v>
      </c>
      <c r="L284" s="35">
        <f>'3.deposits individuals'!L284+'4.deposits legal entities'!L284+'5.deposits non-residents'!L116</f>
        <v>816888.6</v>
      </c>
      <c r="M284" s="34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6.0257317852152665</v>
      </c>
      <c r="N284" s="35">
        <f>'3.deposits individuals'!N284+'4.deposits legal entities'!N284+'5.deposits non-residents'!N116</f>
        <v>1850526.5000000002</v>
      </c>
      <c r="O284" s="34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8.4484287061006693</v>
      </c>
      <c r="P284" s="35">
        <f>'3.deposits individuals'!P284+'4.deposits legal entities'!P284+'5.deposits non-residents'!P116</f>
        <v>2167181.6</v>
      </c>
      <c r="Q284" s="34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9.1784662212894386</v>
      </c>
      <c r="R284" s="35">
        <f>'3.deposits individuals'!R284+'4.deposits legal entities'!R284+'5.deposits non-residents'!R116</f>
        <v>49993</v>
      </c>
      <c r="S284" s="34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7.9825581181365282</v>
      </c>
    </row>
    <row r="285" spans="1:19" ht="14.25" customHeight="1" x14ac:dyDescent="0.2">
      <c r="A285" s="26" t="s">
        <v>69</v>
      </c>
      <c r="B285" s="27">
        <f>'3.deposits individuals'!B285+'4.deposits legal entities'!B285+'5.deposits non-residents'!B117</f>
        <v>51063958.299999997</v>
      </c>
      <c r="C285" s="28">
        <f>('3.deposits individuals'!B285*'3.deposits individuals'!C285+'4.deposits legal entities'!B285*'4.deposits legal entities'!C285+'5.deposits non-residents'!B117*'5.deposits non-residents'!C117)/('3.deposits individuals'!B285+'4.deposits legal entities'!B285+'5.deposits non-residents'!B117)</f>
        <v>0.93616096919380454</v>
      </c>
      <c r="D285" s="29">
        <f>'3.deposits individuals'!D285+'4.deposits legal entities'!D285+'5.deposits non-residents'!D117</f>
        <v>46090373.600000001</v>
      </c>
      <c r="E285" s="28">
        <f>('3.deposits individuals'!D285*'3.deposits individuals'!E285+'4.deposits legal entities'!D285*'4.deposits legal entities'!E285+'5.deposits non-residents'!D117*'5.deposits non-residents'!E117)/('3.deposits individuals'!D285+'4.deposits legal entities'!D285+'5.deposits non-residents'!D117)</f>
        <v>0.19219166559326833</v>
      </c>
      <c r="F285" s="29">
        <f t="shared" ref="F285:F296" si="12">H285+J285+L285+N285+P285+R285</f>
        <v>4973584.6999999993</v>
      </c>
      <c r="G285" s="28">
        <f t="shared" ref="G285:G296" si="13">(H285*I285+J285*K285+L285*M285+N285*O285+P285*Q285+R285*S285)/(H285+J285+L285+N285+P285+R285)</f>
        <v>7.830549065144103</v>
      </c>
      <c r="H285" s="29">
        <f>'3.deposits individuals'!H285+'4.deposits legal entities'!H285+'5.deposits non-residents'!H117</f>
        <v>88049.4</v>
      </c>
      <c r="I285" s="28">
        <f>('3.deposits individuals'!H285*'3.deposits individuals'!I285+'4.deposits legal entities'!H285*'4.deposits legal entities'!I285+'5.deposits non-residents'!H117*'5.deposits non-residents'!I117)/('3.deposits individuals'!H285+'4.deposits legal entities'!H285+'5.deposits non-residents'!H117)</f>
        <v>3.9606828098771807</v>
      </c>
      <c r="J285" s="29">
        <f>'3.deposits individuals'!J285+'4.deposits legal entities'!J285+'5.deposits non-residents'!J117</f>
        <v>345341.9</v>
      </c>
      <c r="K285" s="28">
        <f>('3.deposits individuals'!J285*'3.deposits individuals'!K285+'4.deposits legal entities'!J285*'4.deposits legal entities'!K285+'5.deposits non-residents'!J117*'5.deposits non-residents'!K117)/('3.deposits individuals'!J285+'4.deposits legal entities'!J285+'5.deposits non-residents'!J117)</f>
        <v>4.043288300666668</v>
      </c>
      <c r="L285" s="29">
        <f>'3.deposits individuals'!L285+'4.deposits legal entities'!L285+'5.deposits non-residents'!L117</f>
        <v>557482.19999999995</v>
      </c>
      <c r="M285" s="28">
        <f>('3.deposits individuals'!L285*'3.deposits individuals'!M285+'4.deposits legal entities'!L285*'4.deposits legal entities'!M285+'5.deposits non-residents'!L117*'5.deposits non-residents'!M117)/('3.deposits individuals'!L285+'4.deposits legal entities'!L285+'5.deposits non-residents'!L117)</f>
        <v>5.7581918256762288</v>
      </c>
      <c r="N285" s="29">
        <f>'3.deposits individuals'!N285+'4.deposits legal entities'!N285+'5.deposits non-residents'!N117</f>
        <v>1662421</v>
      </c>
      <c r="O285" s="28">
        <f>('3.deposits individuals'!N285*'3.deposits individuals'!O285+'4.deposits legal entities'!N285*'4.deposits legal entities'!O285+'5.deposits non-residents'!N117*'5.deposits non-residents'!O117)/('3.deposits individuals'!N285+'4.deposits legal entities'!N285+'5.deposits non-residents'!N117)</f>
        <v>8.214955828276949</v>
      </c>
      <c r="P285" s="29">
        <f>'3.deposits individuals'!P285+'4.deposits legal entities'!P285+'5.deposits non-residents'!P117</f>
        <v>2243055.0999999996</v>
      </c>
      <c r="Q285" s="28">
        <f>('3.deposits individuals'!P285*'3.deposits individuals'!Q285+'4.deposits legal entities'!P285*'4.deposits legal entities'!Q285+'5.deposits non-residents'!P117*'5.deposits non-residents'!Q117)/('3.deposits individuals'!P285+'4.deposits legal entities'!P285+'5.deposits non-residents'!P117)</f>
        <v>8.7530850254191357</v>
      </c>
      <c r="R285" s="29">
        <f>'3.deposits individuals'!R285+'4.deposits legal entities'!R285+'5.deposits non-residents'!R117</f>
        <v>77235.100000000006</v>
      </c>
      <c r="S285" s="28">
        <f>('3.deposits individuals'!R285*'3.deposits individuals'!S285+'4.deposits legal entities'!R285*'4.deposits legal entities'!S285+'5.deposits non-residents'!R117*'5.deposits non-residents'!S117)/('3.deposits individuals'!R285+'4.deposits legal entities'!R285+'5.deposits non-residents'!R117)</f>
        <v>9.0682847176995978</v>
      </c>
    </row>
    <row r="286" spans="1:19" ht="14.25" customHeight="1" x14ac:dyDescent="0.2">
      <c r="A286" s="26" t="s">
        <v>19</v>
      </c>
      <c r="B286" s="27">
        <f>'3.deposits individuals'!B286+'4.deposits legal entities'!B286+'5.deposits non-residents'!B118</f>
        <v>45284645.600000001</v>
      </c>
      <c r="C286" s="28">
        <f>('3.deposits individuals'!B286*'3.deposits individuals'!C286+'4.deposits legal entities'!B286*'4.deposits legal entities'!C286+'5.deposits non-residents'!B118*'5.deposits non-residents'!C118)/('3.deposits individuals'!B286+'4.deposits legal entities'!B286+'5.deposits non-residents'!B118)</f>
        <v>1.0802123749423793</v>
      </c>
      <c r="D286" s="29">
        <f>'3.deposits individuals'!D286+'4.deposits legal entities'!D286+'5.deposits non-residents'!D118</f>
        <v>40585794.799999997</v>
      </c>
      <c r="E286" s="28">
        <f>('3.deposits individuals'!D286*'3.deposits individuals'!E286+'4.deposits legal entities'!D286*'4.deposits legal entities'!E286+'5.deposits non-residents'!D118*'5.deposits non-residents'!E118)/('3.deposits individuals'!D286+'4.deposits legal entities'!D286+'5.deposits non-residents'!D118)</f>
        <v>0.30418626368751062</v>
      </c>
      <c r="F286" s="29">
        <f t="shared" si="12"/>
        <v>4698850.8</v>
      </c>
      <c r="G286" s="28">
        <f t="shared" si="13"/>
        <v>7.7830505478062832</v>
      </c>
      <c r="H286" s="29">
        <f>'3.deposits individuals'!H286+'4.deposits legal entities'!H286+'5.deposits non-residents'!H118</f>
        <v>76977.899999999994</v>
      </c>
      <c r="I286" s="28">
        <f>('3.deposits individuals'!H286*'3.deposits individuals'!I286+'4.deposits legal entities'!H286*'4.deposits legal entities'!I286+'5.deposits non-residents'!H118*'5.deposits non-residents'!I118)/('3.deposits individuals'!H286+'4.deposits legal entities'!H286+'5.deposits non-residents'!H118)</f>
        <v>3.2081224611219579</v>
      </c>
      <c r="J286" s="29">
        <f>'3.deposits individuals'!J286+'4.deposits legal entities'!J286+'5.deposits non-residents'!J118</f>
        <v>353741.89999999997</v>
      </c>
      <c r="K286" s="28">
        <f>('3.deposits individuals'!J286*'3.deposits individuals'!K286+'4.deposits legal entities'!J286*'4.deposits legal entities'!K286+'5.deposits non-residents'!J118*'5.deposits non-residents'!K118)/('3.deposits individuals'!J286+'4.deposits legal entities'!J286+'5.deposits non-residents'!J118)</f>
        <v>5.2106848100267449</v>
      </c>
      <c r="L286" s="29">
        <f>'3.deposits individuals'!L286+'4.deposits legal entities'!L286+'5.deposits non-residents'!L118</f>
        <v>743801.3</v>
      </c>
      <c r="M286" s="28">
        <f>('3.deposits individuals'!L286*'3.deposits individuals'!M286+'4.deposits legal entities'!L286*'4.deposits legal entities'!M286+'5.deposits non-residents'!L118*'5.deposits non-residents'!M118)/('3.deposits individuals'!L286+'4.deposits legal entities'!L286+'5.deposits non-residents'!L118)</f>
        <v>4.6694234911931449</v>
      </c>
      <c r="N286" s="29">
        <f>'3.deposits individuals'!N286+'4.deposits legal entities'!N286+'5.deposits non-residents'!N118</f>
        <v>1745762.9000000001</v>
      </c>
      <c r="O286" s="28">
        <f>('3.deposits individuals'!N286*'3.deposits individuals'!O286+'4.deposits legal entities'!N286*'4.deposits legal entities'!O286+'5.deposits non-residents'!N118*'5.deposits non-residents'!O118)/('3.deposits individuals'!N286+'4.deposits legal entities'!N286+'5.deposits non-residents'!N118)</f>
        <v>8.3093577810595054</v>
      </c>
      <c r="P286" s="29">
        <f>'3.deposits individuals'!P286+'4.deposits legal entities'!P286+'5.deposits non-residents'!P118</f>
        <v>1726971.1</v>
      </c>
      <c r="Q286" s="28">
        <f>('3.deposits individuals'!P286*'3.deposits individuals'!Q286+'4.deposits legal entities'!P286*'4.deposits legal entities'!Q286+'5.deposits non-residents'!P118*'5.deposits non-residents'!Q118)/('3.deposits individuals'!P286+'4.deposits legal entities'!P286+'5.deposits non-residents'!P118)</f>
        <v>9.1738149966724833</v>
      </c>
      <c r="R286" s="29">
        <f>'3.deposits individuals'!R286+'4.deposits legal entities'!R286+'5.deposits non-residents'!R118</f>
        <v>51595.7</v>
      </c>
      <c r="S286" s="28">
        <f>('3.deposits individuals'!R286*'3.deposits individuals'!S286+'4.deposits legal entities'!R286*'4.deposits legal entities'!S286+'5.deposits non-residents'!R118*'5.deposits non-residents'!S118)/('3.deposits individuals'!R286+'4.deposits legal entities'!R286+'5.deposits non-residents'!R118)</f>
        <v>12.772305482821253</v>
      </c>
    </row>
    <row r="287" spans="1:19" ht="14.25" customHeight="1" x14ac:dyDescent="0.2">
      <c r="A287" s="38" t="s">
        <v>20</v>
      </c>
      <c r="B287" s="39">
        <f>'3.deposits individuals'!B287+'4.deposits legal entities'!B287+'5.deposits non-residents'!B119</f>
        <v>55941475.099999994</v>
      </c>
      <c r="C287" s="40">
        <f>('3.deposits individuals'!B287*'3.deposits individuals'!C287+'4.deposits legal entities'!B287*'4.deposits legal entities'!C287+'5.deposits non-residents'!B119*'5.deposits non-residents'!C119)/('3.deposits individuals'!B287+'4.deposits legal entities'!B287+'5.deposits non-residents'!B119)</f>
        <v>0.78348931458548488</v>
      </c>
      <c r="D287" s="41">
        <f>'3.deposits individuals'!D287+'4.deposits legal entities'!D287+'5.deposits non-residents'!D119</f>
        <v>51649855.600000001</v>
      </c>
      <c r="E287" s="40">
        <f>('3.deposits individuals'!D287*'3.deposits individuals'!E287+'4.deposits legal entities'!D287*'4.deposits legal entities'!E287+'5.deposits non-residents'!D119*'5.deposits non-residents'!E119)/('3.deposits individuals'!D287+'4.deposits legal entities'!D287+'5.deposits non-residents'!D119)</f>
        <v>0.24352152126829943</v>
      </c>
      <c r="F287" s="41">
        <f t="shared" si="12"/>
        <v>4291619.5</v>
      </c>
      <c r="G287" s="40">
        <f t="shared" si="13"/>
        <v>7.2820287478887558</v>
      </c>
      <c r="H287" s="41">
        <f>'3.deposits individuals'!H287+'4.deposits legal entities'!H287+'5.deposits non-residents'!H119</f>
        <v>106052.7</v>
      </c>
      <c r="I287" s="40">
        <f>('3.deposits individuals'!H287*'3.deposits individuals'!I287+'4.deposits legal entities'!H287*'4.deposits legal entities'!I287+'5.deposits non-residents'!H119*'5.deposits non-residents'!I119)/('3.deposits individuals'!H287+'4.deposits legal entities'!H287+'5.deposits non-residents'!H119)</f>
        <v>3.6223652297395539</v>
      </c>
      <c r="J287" s="41">
        <f>'3.deposits individuals'!J287+'4.deposits legal entities'!J287+'5.deposits non-residents'!J119</f>
        <v>660265</v>
      </c>
      <c r="K287" s="40">
        <f>('3.deposits individuals'!J287*'3.deposits individuals'!K287+'4.deposits legal entities'!J287*'4.deposits legal entities'!K287+'5.deposits non-residents'!J119*'5.deposits non-residents'!K119)/('3.deposits individuals'!J287+'4.deposits legal entities'!J287+'5.deposits non-residents'!J119)</f>
        <v>3.0607083246878175</v>
      </c>
      <c r="L287" s="41">
        <f>'3.deposits individuals'!L287+'4.deposits legal entities'!L287+'5.deposits non-residents'!L119</f>
        <v>403233.7</v>
      </c>
      <c r="M287" s="40">
        <f>('3.deposits individuals'!L287*'3.deposits individuals'!M287+'4.deposits legal entities'!L287*'4.deposits legal entities'!M287+'5.deposits non-residents'!L119*'5.deposits non-residents'!M119)/('3.deposits individuals'!L287+'4.deposits legal entities'!L287+'5.deposits non-residents'!L119)</f>
        <v>5.7202171643887905</v>
      </c>
      <c r="N287" s="41">
        <f>'3.deposits individuals'!N287+'4.deposits legal entities'!N287+'5.deposits non-residents'!N119</f>
        <v>1277187.2999999998</v>
      </c>
      <c r="O287" s="40">
        <f>('3.deposits individuals'!N287*'3.deposits individuals'!O287+'4.deposits legal entities'!N287*'4.deposits legal entities'!O287+'5.deposits non-residents'!N119*'5.deposits non-residents'!O119)/('3.deposits individuals'!N287+'4.deposits legal entities'!N287+'5.deposits non-residents'!N119)</f>
        <v>7.8885561796613546</v>
      </c>
      <c r="P287" s="41">
        <f>'3.deposits individuals'!P287+'4.deposits legal entities'!P287+'5.deposits non-residents'!P119</f>
        <v>1830938.4</v>
      </c>
      <c r="Q287" s="40">
        <f>('3.deposits individuals'!P287*'3.deposits individuals'!Q287+'4.deposits legal entities'!P287*'4.deposits legal entities'!Q287+'5.deposits non-residents'!P119*'5.deposits non-residents'!Q119)/('3.deposits individuals'!P287+'4.deposits legal entities'!P287+'5.deposits non-residents'!P119)</f>
        <v>8.9081732301862075</v>
      </c>
      <c r="R287" s="41">
        <f>'3.deposits individuals'!R287+'4.deposits legal entities'!R287+'5.deposits non-residents'!R119</f>
        <v>13942.4</v>
      </c>
      <c r="S287" s="40">
        <f>('3.deposits individuals'!R287*'3.deposits individuals'!S287+'4.deposits legal entities'!R287*'4.deposits legal entities'!S287+'5.deposits non-residents'!R119*'5.deposits non-residents'!S119)/('3.deposits individuals'!R287+'4.deposits legal entities'!R287+'5.deposits non-residents'!R119)</f>
        <v>11.087892902226283</v>
      </c>
    </row>
    <row r="288" spans="1:19" ht="14.25" hidden="1" customHeight="1" x14ac:dyDescent="0.2">
      <c r="A288" s="26" t="s">
        <v>21</v>
      </c>
      <c r="B288" s="27">
        <f>'3.deposits individuals'!B288+'4.deposits legal entities'!B288+'5.deposits non-residents'!B120</f>
        <v>0</v>
      </c>
      <c r="C288" s="28" t="e">
        <f>('3.deposits individuals'!B288*'3.deposits individuals'!C288+'4.deposits legal entities'!B288*'4.deposits legal entities'!C288+'5.deposits non-residents'!B120*'5.deposits non-residents'!C120)/('3.deposits individuals'!B288+'4.deposits legal entities'!B288+'5.deposits non-residents'!B120)</f>
        <v>#DIV/0!</v>
      </c>
      <c r="D288" s="29">
        <f>'3.deposits individuals'!D288+'4.deposits legal entities'!D288+'5.deposits non-residents'!D120</f>
        <v>0</v>
      </c>
      <c r="E288" s="28" t="e">
        <f>('3.deposits individuals'!D288*'3.deposits individuals'!E288+'4.deposits legal entities'!D288*'4.deposits legal entities'!E288+'5.deposits non-residents'!D120*'5.deposits non-residents'!E120)/('3.deposits individuals'!D288+'4.deposits legal entities'!D288+'5.deposits non-residents'!D120)</f>
        <v>#DIV/0!</v>
      </c>
      <c r="F288" s="29">
        <f t="shared" si="12"/>
        <v>0</v>
      </c>
      <c r="G288" s="28" t="e">
        <f t="shared" si="13"/>
        <v>#DIV/0!</v>
      </c>
      <c r="H288" s="29">
        <f>'3.deposits individuals'!H288+'4.deposits legal entities'!H288+'5.deposits non-residents'!H120</f>
        <v>0</v>
      </c>
      <c r="I288" s="28" t="e">
        <f>('3.deposits individuals'!H288*'3.deposits individuals'!I288+'4.deposits legal entities'!H288*'4.deposits legal entities'!I288+'5.deposits non-residents'!H120*'5.deposits non-residents'!I120)/('3.deposits individuals'!H288+'4.deposits legal entities'!H288+'5.deposits non-residents'!H120)</f>
        <v>#DIV/0!</v>
      </c>
      <c r="J288" s="29">
        <f>'3.deposits individuals'!J288+'4.deposits legal entities'!J288+'5.deposits non-residents'!J120</f>
        <v>0</v>
      </c>
      <c r="K288" s="28" t="e">
        <f>('3.deposits individuals'!J288*'3.deposits individuals'!K288+'4.deposits legal entities'!J288*'4.deposits legal entities'!K288+'5.deposits non-residents'!J120*'5.deposits non-residents'!K120)/('3.deposits individuals'!J288+'4.deposits legal entities'!J288+'5.deposits non-residents'!J120)</f>
        <v>#DIV/0!</v>
      </c>
      <c r="L288" s="29">
        <f>'3.deposits individuals'!L288+'4.deposits legal entities'!L288+'5.deposits non-residents'!L120</f>
        <v>0</v>
      </c>
      <c r="M288" s="28" t="e">
        <f>('3.deposits individuals'!L288*'3.deposits individuals'!M288+'4.deposits legal entities'!L288*'4.deposits legal entities'!M288+'5.deposits non-residents'!L120*'5.deposits non-residents'!M120)/('3.deposits individuals'!L288+'4.deposits legal entities'!L288+'5.deposits non-residents'!L120)</f>
        <v>#DIV/0!</v>
      </c>
      <c r="N288" s="29">
        <f>'3.deposits individuals'!N288+'4.deposits legal entities'!N288+'5.deposits non-residents'!N120</f>
        <v>0</v>
      </c>
      <c r="O288" s="28" t="e">
        <f>('3.deposits individuals'!N288*'3.deposits individuals'!O288+'4.deposits legal entities'!N288*'4.deposits legal entities'!O288+'5.deposits non-residents'!N120*'5.deposits non-residents'!O120)/('3.deposits individuals'!N288+'4.deposits legal entities'!N288+'5.deposits non-residents'!N120)</f>
        <v>#DIV/0!</v>
      </c>
      <c r="P288" s="29">
        <f>'3.deposits individuals'!P288+'4.deposits legal entities'!P288+'5.deposits non-residents'!P120</f>
        <v>0</v>
      </c>
      <c r="Q288" s="28" t="e">
        <f>('3.deposits individuals'!P288*'3.deposits individuals'!Q288+'4.deposits legal entities'!P288*'4.deposits legal entities'!Q288+'5.deposits non-residents'!P120*'5.deposits non-residents'!Q120)/('3.deposits individuals'!P288+'4.deposits legal entities'!P288+'5.deposits non-residents'!P120)</f>
        <v>#DIV/0!</v>
      </c>
      <c r="R288" s="29">
        <f>'3.deposits individuals'!R288+'4.deposits legal entities'!R288+'5.deposits non-residents'!R120</f>
        <v>0</v>
      </c>
      <c r="S288" s="28" t="e">
        <f>('3.deposits individuals'!R288*'3.deposits individuals'!S288+'4.deposits legal entities'!R288*'4.deposits legal entities'!S288+'5.deposits non-residents'!R120*'5.deposits non-residents'!S120)/('3.deposits individuals'!R288+'4.deposits legal entities'!R288+'5.deposits non-residents'!R120)</f>
        <v>#DIV/0!</v>
      </c>
    </row>
    <row r="289" spans="1:19" ht="14.25" hidden="1" customHeight="1" x14ac:dyDescent="0.2">
      <c r="A289" s="26" t="s">
        <v>22</v>
      </c>
      <c r="B289" s="27">
        <f>'3.deposits individuals'!B289+'4.deposits legal entities'!B289+'5.deposits non-residents'!B121</f>
        <v>0</v>
      </c>
      <c r="C289" s="28" t="e">
        <f>('3.deposits individuals'!B289*'3.deposits individuals'!C289+'4.deposits legal entities'!B289*'4.deposits legal entities'!C289+'5.deposits non-residents'!B121*'5.deposits non-residents'!C121)/('3.deposits individuals'!B289+'4.deposits legal entities'!B289+'5.deposits non-residents'!B121)</f>
        <v>#DIV/0!</v>
      </c>
      <c r="D289" s="29">
        <f>'3.deposits individuals'!D289+'4.deposits legal entities'!D289+'5.deposits non-residents'!D121</f>
        <v>0</v>
      </c>
      <c r="E289" s="28" t="e">
        <f>('3.deposits individuals'!D289*'3.deposits individuals'!E289+'4.deposits legal entities'!D289*'4.deposits legal entities'!E289+'5.deposits non-residents'!D121*'5.deposits non-residents'!E121)/('3.deposits individuals'!D289+'4.deposits legal entities'!D289+'5.deposits non-residents'!D121)</f>
        <v>#DIV/0!</v>
      </c>
      <c r="F289" s="29">
        <f t="shared" si="12"/>
        <v>0</v>
      </c>
      <c r="G289" s="28" t="e">
        <f t="shared" si="13"/>
        <v>#DIV/0!</v>
      </c>
      <c r="H289" s="29">
        <f>'3.deposits individuals'!H289+'4.deposits legal entities'!H289+'5.deposits non-residents'!H121</f>
        <v>0</v>
      </c>
      <c r="I289" s="28" t="e">
        <f>('3.deposits individuals'!H289*'3.deposits individuals'!I289+'4.deposits legal entities'!H289*'4.deposits legal entities'!I289+'5.deposits non-residents'!H121*'5.deposits non-residents'!I121)/('3.deposits individuals'!H289+'4.deposits legal entities'!H289+'5.deposits non-residents'!H121)</f>
        <v>#DIV/0!</v>
      </c>
      <c r="J289" s="29">
        <f>'3.deposits individuals'!J289+'4.deposits legal entities'!J289+'5.deposits non-residents'!J121</f>
        <v>0</v>
      </c>
      <c r="K289" s="28" t="e">
        <f>('3.deposits individuals'!J289*'3.deposits individuals'!K289+'4.deposits legal entities'!J289*'4.deposits legal entities'!K289+'5.deposits non-residents'!J121*'5.deposits non-residents'!K121)/('3.deposits individuals'!J289+'4.deposits legal entities'!J289+'5.deposits non-residents'!J121)</f>
        <v>#DIV/0!</v>
      </c>
      <c r="L289" s="29">
        <f>'3.deposits individuals'!L289+'4.deposits legal entities'!L289+'5.deposits non-residents'!L121</f>
        <v>0</v>
      </c>
      <c r="M289" s="28" t="e">
        <f>('3.deposits individuals'!L289*'3.deposits individuals'!M289+'4.deposits legal entities'!L289*'4.deposits legal entities'!M289+'5.deposits non-residents'!L121*'5.deposits non-residents'!M121)/('3.deposits individuals'!L289+'4.deposits legal entities'!L289+'5.deposits non-residents'!L121)</f>
        <v>#DIV/0!</v>
      </c>
      <c r="N289" s="29">
        <f>'3.deposits individuals'!N289+'4.deposits legal entities'!N289+'5.deposits non-residents'!N121</f>
        <v>0</v>
      </c>
      <c r="O289" s="28" t="e">
        <f>('3.deposits individuals'!N289*'3.deposits individuals'!O289+'4.deposits legal entities'!N289*'4.deposits legal entities'!O289+'5.deposits non-residents'!N121*'5.deposits non-residents'!O121)/('3.deposits individuals'!N289+'4.deposits legal entities'!N289+'5.deposits non-residents'!N121)</f>
        <v>#DIV/0!</v>
      </c>
      <c r="P289" s="29">
        <f>'3.deposits individuals'!P289+'4.deposits legal entities'!P289+'5.deposits non-residents'!P121</f>
        <v>0</v>
      </c>
      <c r="Q289" s="28" t="e">
        <f>('3.deposits individuals'!P289*'3.deposits individuals'!Q289+'4.deposits legal entities'!P289*'4.deposits legal entities'!Q289+'5.deposits non-residents'!P121*'5.deposits non-residents'!Q121)/('3.deposits individuals'!P289+'4.deposits legal entities'!P289+'5.deposits non-residents'!P121)</f>
        <v>#DIV/0!</v>
      </c>
      <c r="R289" s="29">
        <f>'3.deposits individuals'!R289+'4.deposits legal entities'!R289+'5.deposits non-residents'!R121</f>
        <v>0</v>
      </c>
      <c r="S289" s="28" t="e">
        <f>('3.deposits individuals'!R289*'3.deposits individuals'!S289+'4.deposits legal entities'!R289*'4.deposits legal entities'!S289+'5.deposits non-residents'!R121*'5.deposits non-residents'!S121)/('3.deposits individuals'!R289+'4.deposits legal entities'!R289+'5.deposits non-residents'!R121)</f>
        <v>#DIV/0!</v>
      </c>
    </row>
    <row r="290" spans="1:19" ht="14.25" hidden="1" customHeight="1" x14ac:dyDescent="0.2">
      <c r="A290" s="26" t="s">
        <v>23</v>
      </c>
      <c r="B290" s="27">
        <f>'3.deposits individuals'!B290+'4.deposits legal entities'!B290+'5.deposits non-residents'!B122</f>
        <v>0</v>
      </c>
      <c r="C290" s="28" t="e">
        <f>('3.deposits individuals'!B290*'3.deposits individuals'!C290+'4.deposits legal entities'!B290*'4.deposits legal entities'!C290+'5.deposits non-residents'!B122*'5.deposits non-residents'!C122)/('3.deposits individuals'!B290+'4.deposits legal entities'!B290+'5.deposits non-residents'!B122)</f>
        <v>#DIV/0!</v>
      </c>
      <c r="D290" s="29">
        <f>'3.deposits individuals'!D290+'4.deposits legal entities'!D290+'5.deposits non-residents'!D122</f>
        <v>0</v>
      </c>
      <c r="E290" s="28" t="e">
        <f>('3.deposits individuals'!D290*'3.deposits individuals'!E290+'4.deposits legal entities'!D290*'4.deposits legal entities'!E290+'5.deposits non-residents'!D122*'5.deposits non-residents'!E122)/('3.deposits individuals'!D290+'4.deposits legal entities'!D290+'5.deposits non-residents'!D122)</f>
        <v>#DIV/0!</v>
      </c>
      <c r="F290" s="29">
        <f t="shared" si="12"/>
        <v>0</v>
      </c>
      <c r="G290" s="28" t="e">
        <f t="shared" si="13"/>
        <v>#DIV/0!</v>
      </c>
      <c r="H290" s="29">
        <f>'3.deposits individuals'!H290+'4.deposits legal entities'!H290+'5.deposits non-residents'!H122</f>
        <v>0</v>
      </c>
      <c r="I290" s="28" t="e">
        <f>('3.deposits individuals'!H290*'3.deposits individuals'!I290+'4.deposits legal entities'!H290*'4.deposits legal entities'!I290+'5.deposits non-residents'!H122*'5.deposits non-residents'!I122)/('3.deposits individuals'!H290+'4.deposits legal entities'!H290+'5.deposits non-residents'!H122)</f>
        <v>#DIV/0!</v>
      </c>
      <c r="J290" s="29">
        <f>'3.deposits individuals'!J290+'4.deposits legal entities'!J290+'5.deposits non-residents'!J122</f>
        <v>0</v>
      </c>
      <c r="K290" s="28" t="e">
        <f>('3.deposits individuals'!J290*'3.deposits individuals'!K290+'4.deposits legal entities'!J290*'4.deposits legal entities'!K290+'5.deposits non-residents'!J122*'5.deposits non-residents'!K122)/('3.deposits individuals'!J290+'4.deposits legal entities'!J290+'5.deposits non-residents'!J122)</f>
        <v>#DIV/0!</v>
      </c>
      <c r="L290" s="29">
        <f>'3.deposits individuals'!L290+'4.deposits legal entities'!L290+'5.deposits non-residents'!L122</f>
        <v>0</v>
      </c>
      <c r="M290" s="28" t="e">
        <f>('3.deposits individuals'!L290*'3.deposits individuals'!M290+'4.deposits legal entities'!L290*'4.deposits legal entities'!M290+'5.deposits non-residents'!L122*'5.deposits non-residents'!M122)/('3.deposits individuals'!L290+'4.deposits legal entities'!L290+'5.deposits non-residents'!L122)</f>
        <v>#DIV/0!</v>
      </c>
      <c r="N290" s="29">
        <f>'3.deposits individuals'!N290+'4.deposits legal entities'!N290+'5.deposits non-residents'!N122</f>
        <v>0</v>
      </c>
      <c r="O290" s="28" t="e">
        <f>('3.deposits individuals'!N290*'3.deposits individuals'!O290+'4.deposits legal entities'!N290*'4.deposits legal entities'!O290+'5.deposits non-residents'!N122*'5.deposits non-residents'!O122)/('3.deposits individuals'!N290+'4.deposits legal entities'!N290+'5.deposits non-residents'!N122)</f>
        <v>#DIV/0!</v>
      </c>
      <c r="P290" s="29">
        <f>'3.deposits individuals'!P290+'4.deposits legal entities'!P290+'5.deposits non-residents'!P122</f>
        <v>0</v>
      </c>
      <c r="Q290" s="28" t="e">
        <f>('3.deposits individuals'!P290*'3.deposits individuals'!Q290+'4.deposits legal entities'!P290*'4.deposits legal entities'!Q290+'5.deposits non-residents'!P122*'5.deposits non-residents'!Q122)/('3.deposits individuals'!P290+'4.deposits legal entities'!P290+'5.deposits non-residents'!P122)</f>
        <v>#DIV/0!</v>
      </c>
      <c r="R290" s="29">
        <f>'3.deposits individuals'!R290+'4.deposits legal entities'!R290+'5.deposits non-residents'!R122</f>
        <v>0</v>
      </c>
      <c r="S290" s="28" t="e">
        <f>('3.deposits individuals'!R290*'3.deposits individuals'!S290+'4.deposits legal entities'!R290*'4.deposits legal entities'!S290+'5.deposits non-residents'!R122*'5.deposits non-residents'!S122)/('3.deposits individuals'!R290+'4.deposits legal entities'!R290+'5.deposits non-residents'!R122)</f>
        <v>#DIV/0!</v>
      </c>
    </row>
    <row r="291" spans="1:19" ht="14.25" hidden="1" customHeight="1" x14ac:dyDescent="0.2">
      <c r="A291" s="26" t="s">
        <v>24</v>
      </c>
      <c r="B291" s="27">
        <f>'3.deposits individuals'!B291+'4.deposits legal entities'!B291+'5.deposits non-residents'!B123</f>
        <v>0</v>
      </c>
      <c r="C291" s="28" t="e">
        <f>('3.deposits individuals'!B291*'3.deposits individuals'!C291+'4.deposits legal entities'!B291*'4.deposits legal entities'!C291+'5.deposits non-residents'!B123*'5.deposits non-residents'!C123)/('3.deposits individuals'!B291+'4.deposits legal entities'!B291+'5.deposits non-residents'!B123)</f>
        <v>#DIV/0!</v>
      </c>
      <c r="D291" s="29">
        <f>'3.deposits individuals'!D291+'4.deposits legal entities'!D291+'5.deposits non-residents'!D123</f>
        <v>0</v>
      </c>
      <c r="E291" s="28" t="e">
        <f>('3.deposits individuals'!D291*'3.deposits individuals'!E291+'4.deposits legal entities'!D291*'4.deposits legal entities'!E291+'5.deposits non-residents'!D123*'5.deposits non-residents'!E123)/('3.deposits individuals'!D291+'4.deposits legal entities'!D291+'5.deposits non-residents'!D123)</f>
        <v>#DIV/0!</v>
      </c>
      <c r="F291" s="29">
        <f t="shared" si="12"/>
        <v>0</v>
      </c>
      <c r="G291" s="28" t="e">
        <f t="shared" si="13"/>
        <v>#DIV/0!</v>
      </c>
      <c r="H291" s="29">
        <f>'3.deposits individuals'!H291+'4.deposits legal entities'!H291+'5.deposits non-residents'!H123</f>
        <v>0</v>
      </c>
      <c r="I291" s="28" t="e">
        <f>('3.deposits individuals'!H291*'3.deposits individuals'!I291+'4.deposits legal entities'!H291*'4.deposits legal entities'!I291+'5.deposits non-residents'!H123*'5.deposits non-residents'!I123)/('3.deposits individuals'!H291+'4.deposits legal entities'!H291+'5.deposits non-residents'!H123)</f>
        <v>#DIV/0!</v>
      </c>
      <c r="J291" s="29">
        <f>'3.deposits individuals'!J291+'4.deposits legal entities'!J291+'5.deposits non-residents'!J123</f>
        <v>0</v>
      </c>
      <c r="K291" s="28" t="e">
        <f>('3.deposits individuals'!J291*'3.deposits individuals'!K291+'4.deposits legal entities'!J291*'4.deposits legal entities'!K291+'5.deposits non-residents'!J123*'5.deposits non-residents'!K123)/('3.deposits individuals'!J291+'4.deposits legal entities'!J291+'5.deposits non-residents'!J123)</f>
        <v>#DIV/0!</v>
      </c>
      <c r="L291" s="29">
        <f>'3.deposits individuals'!L291+'4.deposits legal entities'!L291+'5.deposits non-residents'!L123</f>
        <v>0</v>
      </c>
      <c r="M291" s="28" t="e">
        <f>('3.deposits individuals'!L291*'3.deposits individuals'!M291+'4.deposits legal entities'!L291*'4.deposits legal entities'!M291+'5.deposits non-residents'!L123*'5.deposits non-residents'!M123)/('3.deposits individuals'!L291+'4.deposits legal entities'!L291+'5.deposits non-residents'!L123)</f>
        <v>#DIV/0!</v>
      </c>
      <c r="N291" s="29">
        <f>'3.deposits individuals'!N291+'4.deposits legal entities'!N291+'5.deposits non-residents'!N123</f>
        <v>0</v>
      </c>
      <c r="O291" s="28" t="e">
        <f>('3.deposits individuals'!N291*'3.deposits individuals'!O291+'4.deposits legal entities'!N291*'4.deposits legal entities'!O291+'5.deposits non-residents'!N123*'5.deposits non-residents'!O123)/('3.deposits individuals'!N291+'4.deposits legal entities'!N291+'5.deposits non-residents'!N123)</f>
        <v>#DIV/0!</v>
      </c>
      <c r="P291" s="29">
        <f>'3.deposits individuals'!P291+'4.deposits legal entities'!P291+'5.deposits non-residents'!P123</f>
        <v>0</v>
      </c>
      <c r="Q291" s="28" t="e">
        <f>('3.deposits individuals'!P291*'3.deposits individuals'!Q291+'4.deposits legal entities'!P291*'4.deposits legal entities'!Q291+'5.deposits non-residents'!P123*'5.deposits non-residents'!Q123)/('3.deposits individuals'!P291+'4.deposits legal entities'!P291+'5.deposits non-residents'!P123)</f>
        <v>#DIV/0!</v>
      </c>
      <c r="R291" s="29">
        <f>'3.deposits individuals'!R291+'4.deposits legal entities'!R291+'5.deposits non-residents'!R123</f>
        <v>0</v>
      </c>
      <c r="S291" s="28" t="e">
        <f>('3.deposits individuals'!R291*'3.deposits individuals'!S291+'4.deposits legal entities'!R291*'4.deposits legal entities'!S291+'5.deposits non-residents'!R123*'5.deposits non-residents'!S123)/('3.deposits individuals'!R291+'4.deposits legal entities'!R291+'5.deposits non-residents'!R123)</f>
        <v>#DIV/0!</v>
      </c>
    </row>
    <row r="292" spans="1:19" ht="14.25" hidden="1" customHeight="1" x14ac:dyDescent="0.2">
      <c r="A292" s="26" t="s">
        <v>25</v>
      </c>
      <c r="B292" s="27">
        <f>'3.deposits individuals'!B292+'4.deposits legal entities'!B292+'5.deposits non-residents'!B124</f>
        <v>0</v>
      </c>
      <c r="C292" s="28" t="e">
        <f>('3.deposits individuals'!B292*'3.deposits individuals'!C292+'4.deposits legal entities'!B292*'4.deposits legal entities'!C292+'5.deposits non-residents'!B124*'5.deposits non-residents'!C124)/('3.deposits individuals'!B292+'4.deposits legal entities'!B292+'5.deposits non-residents'!B124)</f>
        <v>#DIV/0!</v>
      </c>
      <c r="D292" s="29">
        <f>'3.deposits individuals'!D292+'4.deposits legal entities'!D292+'5.deposits non-residents'!D124</f>
        <v>0</v>
      </c>
      <c r="E292" s="28" t="e">
        <f>('3.deposits individuals'!D292*'3.deposits individuals'!E292+'4.deposits legal entities'!D292*'4.deposits legal entities'!E292+'5.deposits non-residents'!D124*'5.deposits non-residents'!E124)/('3.deposits individuals'!D292+'4.deposits legal entities'!D292+'5.deposits non-residents'!D124)</f>
        <v>#DIV/0!</v>
      </c>
      <c r="F292" s="29">
        <f t="shared" si="12"/>
        <v>0</v>
      </c>
      <c r="G292" s="28" t="e">
        <f t="shared" si="13"/>
        <v>#DIV/0!</v>
      </c>
      <c r="H292" s="29">
        <f>'3.deposits individuals'!H292+'4.deposits legal entities'!H292+'5.deposits non-residents'!H124</f>
        <v>0</v>
      </c>
      <c r="I292" s="28" t="e">
        <f>('3.deposits individuals'!H292*'3.deposits individuals'!I292+'4.deposits legal entities'!H292*'4.deposits legal entities'!I292+'5.deposits non-residents'!H124*'5.deposits non-residents'!I124)/('3.deposits individuals'!H292+'4.deposits legal entities'!H292+'5.deposits non-residents'!H124)</f>
        <v>#DIV/0!</v>
      </c>
      <c r="J292" s="29">
        <f>'3.deposits individuals'!J292+'4.deposits legal entities'!J292+'5.deposits non-residents'!J124</f>
        <v>0</v>
      </c>
      <c r="K292" s="28" t="e">
        <f>('3.deposits individuals'!J292*'3.deposits individuals'!K292+'4.deposits legal entities'!J292*'4.deposits legal entities'!K292+'5.deposits non-residents'!J124*'5.deposits non-residents'!K124)/('3.deposits individuals'!J292+'4.deposits legal entities'!J292+'5.deposits non-residents'!J124)</f>
        <v>#DIV/0!</v>
      </c>
      <c r="L292" s="29">
        <f>'3.deposits individuals'!L292+'4.deposits legal entities'!L292+'5.deposits non-residents'!L124</f>
        <v>0</v>
      </c>
      <c r="M292" s="28" t="e">
        <f>('3.deposits individuals'!L292*'3.deposits individuals'!M292+'4.deposits legal entities'!L292*'4.deposits legal entities'!M292+'5.deposits non-residents'!L124*'5.deposits non-residents'!M124)/('3.deposits individuals'!L292+'4.deposits legal entities'!L292+'5.deposits non-residents'!L124)</f>
        <v>#DIV/0!</v>
      </c>
      <c r="N292" s="29">
        <f>'3.deposits individuals'!N292+'4.deposits legal entities'!N292+'5.deposits non-residents'!N124</f>
        <v>0</v>
      </c>
      <c r="O292" s="28" t="e">
        <f>('3.deposits individuals'!N292*'3.deposits individuals'!O292+'4.deposits legal entities'!N292*'4.deposits legal entities'!O292+'5.deposits non-residents'!N124*'5.deposits non-residents'!O124)/('3.deposits individuals'!N292+'4.deposits legal entities'!N292+'5.deposits non-residents'!N124)</f>
        <v>#DIV/0!</v>
      </c>
      <c r="P292" s="29">
        <f>'3.deposits individuals'!P292+'4.deposits legal entities'!P292+'5.deposits non-residents'!P124</f>
        <v>0</v>
      </c>
      <c r="Q292" s="28" t="e">
        <f>('3.deposits individuals'!P292*'3.deposits individuals'!Q292+'4.deposits legal entities'!P292*'4.deposits legal entities'!Q292+'5.deposits non-residents'!P124*'5.deposits non-residents'!Q124)/('3.deposits individuals'!P292+'4.deposits legal entities'!P292+'5.deposits non-residents'!P124)</f>
        <v>#DIV/0!</v>
      </c>
      <c r="R292" s="29">
        <f>'3.deposits individuals'!R292+'4.deposits legal entities'!R292+'5.deposits non-residents'!R124</f>
        <v>0</v>
      </c>
      <c r="S292" s="28" t="e">
        <f>('3.deposits individuals'!R292*'3.deposits individuals'!S292+'4.deposits legal entities'!R292*'4.deposits legal entities'!S292+'5.deposits non-residents'!R124*'5.deposits non-residents'!S124)/('3.deposits individuals'!R292+'4.deposits legal entities'!R292+'5.deposits non-residents'!R124)</f>
        <v>#DIV/0!</v>
      </c>
    </row>
    <row r="293" spans="1:19" ht="14.25" hidden="1" customHeight="1" x14ac:dyDescent="0.2">
      <c r="A293" s="26" t="s">
        <v>26</v>
      </c>
      <c r="B293" s="27">
        <f>'3.deposits individuals'!B293+'4.deposits legal entities'!B293+'5.deposits non-residents'!B125</f>
        <v>0</v>
      </c>
      <c r="C293" s="28" t="e">
        <f>('3.deposits individuals'!B293*'3.deposits individuals'!C293+'4.deposits legal entities'!B293*'4.deposits legal entities'!C293+'5.deposits non-residents'!B125*'5.deposits non-residents'!C125)/('3.deposits individuals'!B293+'4.deposits legal entities'!B293+'5.deposits non-residents'!B125)</f>
        <v>#DIV/0!</v>
      </c>
      <c r="D293" s="29">
        <f>'3.deposits individuals'!D293+'4.deposits legal entities'!D293+'5.deposits non-residents'!D125</f>
        <v>0</v>
      </c>
      <c r="E293" s="28" t="e">
        <f>('3.deposits individuals'!D293*'3.deposits individuals'!E293+'4.deposits legal entities'!D293*'4.deposits legal entities'!E293+'5.deposits non-residents'!D125*'5.deposits non-residents'!E125)/('3.deposits individuals'!D293+'4.deposits legal entities'!D293+'5.deposits non-residents'!D125)</f>
        <v>#DIV/0!</v>
      </c>
      <c r="F293" s="29">
        <f t="shared" si="12"/>
        <v>0</v>
      </c>
      <c r="G293" s="28" t="e">
        <f t="shared" si="13"/>
        <v>#DIV/0!</v>
      </c>
      <c r="H293" s="29">
        <f>'3.deposits individuals'!H293+'4.deposits legal entities'!H293+'5.deposits non-residents'!H125</f>
        <v>0</v>
      </c>
      <c r="I293" s="28" t="e">
        <f>('3.deposits individuals'!H293*'3.deposits individuals'!I293+'4.deposits legal entities'!H293*'4.deposits legal entities'!I293+'5.deposits non-residents'!H125*'5.deposits non-residents'!I125)/('3.deposits individuals'!H293+'4.deposits legal entities'!H293+'5.deposits non-residents'!H125)</f>
        <v>#DIV/0!</v>
      </c>
      <c r="J293" s="29">
        <f>'3.deposits individuals'!J293+'4.deposits legal entities'!J293+'5.deposits non-residents'!J125</f>
        <v>0</v>
      </c>
      <c r="K293" s="28" t="e">
        <f>('3.deposits individuals'!J293*'3.deposits individuals'!K293+'4.deposits legal entities'!J293*'4.deposits legal entities'!K293+'5.deposits non-residents'!J125*'5.deposits non-residents'!K125)/('3.deposits individuals'!J293+'4.deposits legal entities'!J293+'5.deposits non-residents'!J125)</f>
        <v>#DIV/0!</v>
      </c>
      <c r="L293" s="29">
        <f>'3.deposits individuals'!L293+'4.deposits legal entities'!L293+'5.deposits non-residents'!L125</f>
        <v>0</v>
      </c>
      <c r="M293" s="28" t="e">
        <f>('3.deposits individuals'!L293*'3.deposits individuals'!M293+'4.deposits legal entities'!L293*'4.deposits legal entities'!M293+'5.deposits non-residents'!L125*'5.deposits non-residents'!M125)/('3.deposits individuals'!L293+'4.deposits legal entities'!L293+'5.deposits non-residents'!L125)</f>
        <v>#DIV/0!</v>
      </c>
      <c r="N293" s="29">
        <f>'3.deposits individuals'!N293+'4.deposits legal entities'!N293+'5.deposits non-residents'!N125</f>
        <v>0</v>
      </c>
      <c r="O293" s="28" t="e">
        <f>('3.deposits individuals'!N293*'3.deposits individuals'!O293+'4.deposits legal entities'!N293*'4.deposits legal entities'!O293+'5.deposits non-residents'!N125*'5.deposits non-residents'!O125)/('3.deposits individuals'!N293+'4.deposits legal entities'!N293+'5.deposits non-residents'!N125)</f>
        <v>#DIV/0!</v>
      </c>
      <c r="P293" s="29">
        <f>'3.deposits individuals'!P293+'4.deposits legal entities'!P293+'5.deposits non-residents'!P125</f>
        <v>0</v>
      </c>
      <c r="Q293" s="28" t="e">
        <f>('3.deposits individuals'!P293*'3.deposits individuals'!Q293+'4.deposits legal entities'!P293*'4.deposits legal entities'!Q293+'5.deposits non-residents'!P125*'5.deposits non-residents'!Q125)/('3.deposits individuals'!P293+'4.deposits legal entities'!P293+'5.deposits non-residents'!P125)</f>
        <v>#DIV/0!</v>
      </c>
      <c r="R293" s="29">
        <f>'3.deposits individuals'!R293+'4.deposits legal entities'!R293+'5.deposits non-residents'!R125</f>
        <v>0</v>
      </c>
      <c r="S293" s="28" t="e">
        <f>('3.deposits individuals'!R293*'3.deposits individuals'!S293+'4.deposits legal entities'!R293*'4.deposits legal entities'!S293+'5.deposits non-residents'!R125*'5.deposits non-residents'!S125)/('3.deposits individuals'!R293+'4.deposits legal entities'!R293+'5.deposits non-residents'!R125)</f>
        <v>#DIV/0!</v>
      </c>
    </row>
    <row r="294" spans="1:19" ht="14.25" hidden="1" customHeight="1" x14ac:dyDescent="0.2">
      <c r="A294" s="26" t="s">
        <v>27</v>
      </c>
      <c r="B294" s="27">
        <f>'3.deposits individuals'!B294+'4.deposits legal entities'!B294+'5.deposits non-residents'!B126</f>
        <v>0</v>
      </c>
      <c r="C294" s="28" t="e">
        <f>('3.deposits individuals'!B294*'3.deposits individuals'!C294+'4.deposits legal entities'!B294*'4.deposits legal entities'!C294+'5.deposits non-residents'!B126*'5.deposits non-residents'!C126)/('3.deposits individuals'!B294+'4.deposits legal entities'!B294+'5.deposits non-residents'!B126)</f>
        <v>#DIV/0!</v>
      </c>
      <c r="D294" s="29">
        <f>'3.deposits individuals'!D294+'4.deposits legal entities'!D294+'5.deposits non-residents'!D126</f>
        <v>0</v>
      </c>
      <c r="E294" s="28" t="e">
        <f>('3.deposits individuals'!D294*'3.deposits individuals'!E294+'4.deposits legal entities'!D294*'4.deposits legal entities'!E294+'5.deposits non-residents'!D126*'5.deposits non-residents'!E126)/('3.deposits individuals'!D294+'4.deposits legal entities'!D294+'5.deposits non-residents'!D126)</f>
        <v>#DIV/0!</v>
      </c>
      <c r="F294" s="29">
        <f t="shared" si="12"/>
        <v>0</v>
      </c>
      <c r="G294" s="28" t="e">
        <f t="shared" si="13"/>
        <v>#DIV/0!</v>
      </c>
      <c r="H294" s="29">
        <f>'3.deposits individuals'!H294+'4.deposits legal entities'!H294+'5.deposits non-residents'!H126</f>
        <v>0</v>
      </c>
      <c r="I294" s="28" t="e">
        <f>('3.deposits individuals'!H294*'3.deposits individuals'!I294+'4.deposits legal entities'!H294*'4.deposits legal entities'!I294+'5.deposits non-residents'!H126*'5.deposits non-residents'!I126)/('3.deposits individuals'!H294+'4.deposits legal entities'!H294+'5.deposits non-residents'!H126)</f>
        <v>#DIV/0!</v>
      </c>
      <c r="J294" s="29">
        <f>'3.deposits individuals'!J294+'4.deposits legal entities'!J294+'5.deposits non-residents'!J126</f>
        <v>0</v>
      </c>
      <c r="K294" s="28" t="e">
        <f>('3.deposits individuals'!J294*'3.deposits individuals'!K294+'4.deposits legal entities'!J294*'4.deposits legal entities'!K294+'5.deposits non-residents'!J126*'5.deposits non-residents'!K126)/('3.deposits individuals'!J294+'4.deposits legal entities'!J294+'5.deposits non-residents'!J126)</f>
        <v>#DIV/0!</v>
      </c>
      <c r="L294" s="29">
        <f>'3.deposits individuals'!L294+'4.deposits legal entities'!L294+'5.deposits non-residents'!L126</f>
        <v>0</v>
      </c>
      <c r="M294" s="28" t="e">
        <f>('3.deposits individuals'!L294*'3.deposits individuals'!M294+'4.deposits legal entities'!L294*'4.deposits legal entities'!M294+'5.deposits non-residents'!L126*'5.deposits non-residents'!M126)/('3.deposits individuals'!L294+'4.deposits legal entities'!L294+'5.deposits non-residents'!L126)</f>
        <v>#DIV/0!</v>
      </c>
      <c r="N294" s="29">
        <f>'3.deposits individuals'!N294+'4.deposits legal entities'!N294+'5.deposits non-residents'!N126</f>
        <v>0</v>
      </c>
      <c r="O294" s="28" t="e">
        <f>('3.deposits individuals'!N294*'3.deposits individuals'!O294+'4.deposits legal entities'!N294*'4.deposits legal entities'!O294+'5.deposits non-residents'!N126*'5.deposits non-residents'!O126)/('3.deposits individuals'!N294+'4.deposits legal entities'!N294+'5.deposits non-residents'!N126)</f>
        <v>#DIV/0!</v>
      </c>
      <c r="P294" s="29">
        <f>'3.deposits individuals'!P294+'4.deposits legal entities'!P294+'5.deposits non-residents'!P126</f>
        <v>0</v>
      </c>
      <c r="Q294" s="28" t="e">
        <f>('3.deposits individuals'!P294*'3.deposits individuals'!Q294+'4.deposits legal entities'!P294*'4.deposits legal entities'!Q294+'5.deposits non-residents'!P126*'5.deposits non-residents'!Q126)/('3.deposits individuals'!P294+'4.deposits legal entities'!P294+'5.deposits non-residents'!P126)</f>
        <v>#DIV/0!</v>
      </c>
      <c r="R294" s="29">
        <f>'3.deposits individuals'!R294+'4.deposits legal entities'!R294+'5.deposits non-residents'!R126</f>
        <v>0</v>
      </c>
      <c r="S294" s="28" t="e">
        <f>('3.deposits individuals'!R294*'3.deposits individuals'!S294+'4.deposits legal entities'!R294*'4.deposits legal entities'!S294+'5.deposits non-residents'!R126*'5.deposits non-residents'!S126)/('3.deposits individuals'!R294+'4.deposits legal entities'!R294+'5.deposits non-residents'!R126)</f>
        <v>#DIV/0!</v>
      </c>
    </row>
    <row r="295" spans="1:19" ht="14.25" hidden="1" customHeight="1" x14ac:dyDescent="0.2">
      <c r="A295" s="26" t="s">
        <v>28</v>
      </c>
      <c r="B295" s="27">
        <f>'3.deposits individuals'!B295+'4.deposits legal entities'!B295+'5.deposits non-residents'!B127</f>
        <v>0</v>
      </c>
      <c r="C295" s="28" t="e">
        <f>('3.deposits individuals'!B295*'3.deposits individuals'!C295+'4.deposits legal entities'!B295*'4.deposits legal entities'!C295+'5.deposits non-residents'!B127*'5.deposits non-residents'!C127)/('3.deposits individuals'!B295+'4.deposits legal entities'!B295+'5.deposits non-residents'!B127)</f>
        <v>#DIV/0!</v>
      </c>
      <c r="D295" s="29">
        <f>'3.deposits individuals'!D295+'4.deposits legal entities'!D295+'5.deposits non-residents'!D127</f>
        <v>0</v>
      </c>
      <c r="E295" s="28" t="e">
        <f>('3.deposits individuals'!D295*'3.deposits individuals'!E295+'4.deposits legal entities'!D295*'4.deposits legal entities'!E295+'5.deposits non-residents'!D127*'5.deposits non-residents'!E127)/('3.deposits individuals'!D295+'4.deposits legal entities'!D295+'5.deposits non-residents'!D127)</f>
        <v>#DIV/0!</v>
      </c>
      <c r="F295" s="29">
        <f t="shared" si="12"/>
        <v>0</v>
      </c>
      <c r="G295" s="28" t="e">
        <f t="shared" si="13"/>
        <v>#DIV/0!</v>
      </c>
      <c r="H295" s="29">
        <f>'3.deposits individuals'!H295+'4.deposits legal entities'!H295+'5.deposits non-residents'!H127</f>
        <v>0</v>
      </c>
      <c r="I295" s="28" t="e">
        <f>('3.deposits individuals'!H295*'3.deposits individuals'!I295+'4.deposits legal entities'!H295*'4.deposits legal entities'!I295+'5.deposits non-residents'!H127*'5.deposits non-residents'!I127)/('3.deposits individuals'!H295+'4.deposits legal entities'!H295+'5.deposits non-residents'!H127)</f>
        <v>#DIV/0!</v>
      </c>
      <c r="J295" s="29">
        <f>'3.deposits individuals'!J295+'4.deposits legal entities'!J295+'5.deposits non-residents'!J127</f>
        <v>0</v>
      </c>
      <c r="K295" s="28" t="e">
        <f>('3.deposits individuals'!J295*'3.deposits individuals'!K295+'4.deposits legal entities'!J295*'4.deposits legal entities'!K295+'5.deposits non-residents'!J127*'5.deposits non-residents'!K127)/('3.deposits individuals'!J295+'4.deposits legal entities'!J295+'5.deposits non-residents'!J127)</f>
        <v>#DIV/0!</v>
      </c>
      <c r="L295" s="29">
        <f>'3.deposits individuals'!L295+'4.deposits legal entities'!L295+'5.deposits non-residents'!L127</f>
        <v>0</v>
      </c>
      <c r="M295" s="28" t="e">
        <f>('3.deposits individuals'!L295*'3.deposits individuals'!M295+'4.deposits legal entities'!L295*'4.deposits legal entities'!M295+'5.deposits non-residents'!L127*'5.deposits non-residents'!M127)/('3.deposits individuals'!L295+'4.deposits legal entities'!L295+'5.deposits non-residents'!L127)</f>
        <v>#DIV/0!</v>
      </c>
      <c r="N295" s="29">
        <f>'3.deposits individuals'!N295+'4.deposits legal entities'!N295+'5.deposits non-residents'!N127</f>
        <v>0</v>
      </c>
      <c r="O295" s="28" t="e">
        <f>('3.deposits individuals'!N295*'3.deposits individuals'!O295+'4.deposits legal entities'!N295*'4.deposits legal entities'!O295+'5.deposits non-residents'!N127*'5.deposits non-residents'!O127)/('3.deposits individuals'!N295+'4.deposits legal entities'!N295+'5.deposits non-residents'!N127)</f>
        <v>#DIV/0!</v>
      </c>
      <c r="P295" s="29">
        <f>'3.deposits individuals'!P295+'4.deposits legal entities'!P295+'5.deposits non-residents'!P127</f>
        <v>0</v>
      </c>
      <c r="Q295" s="28" t="e">
        <f>('3.deposits individuals'!P295*'3.deposits individuals'!Q295+'4.deposits legal entities'!P295*'4.deposits legal entities'!Q295+'5.deposits non-residents'!P127*'5.deposits non-residents'!Q127)/('3.deposits individuals'!P295+'4.deposits legal entities'!P295+'5.deposits non-residents'!P127)</f>
        <v>#DIV/0!</v>
      </c>
      <c r="R295" s="29">
        <f>'3.deposits individuals'!R295+'4.deposits legal entities'!R295+'5.deposits non-residents'!R127</f>
        <v>0</v>
      </c>
      <c r="S295" s="28" t="e">
        <f>('3.deposits individuals'!R295*'3.deposits individuals'!S295+'4.deposits legal entities'!R295*'4.deposits legal entities'!S295+'5.deposits non-residents'!R127*'5.deposits non-residents'!S127)/('3.deposits individuals'!R295+'4.deposits legal entities'!R295+'5.deposits non-residents'!R127)</f>
        <v>#DIV/0!</v>
      </c>
    </row>
    <row r="296" spans="1:19" ht="14.25" hidden="1" customHeight="1" thickBot="1" x14ac:dyDescent="0.25">
      <c r="A296" s="32" t="s">
        <v>29</v>
      </c>
      <c r="B296" s="33">
        <f>'3.deposits individuals'!B296+'4.deposits legal entities'!B296+'5.deposits non-residents'!B128</f>
        <v>0</v>
      </c>
      <c r="C296" s="34" t="e">
        <f>('3.deposits individuals'!B296*'3.deposits individuals'!C296+'4.deposits legal entities'!B296*'4.deposits legal entities'!C296+'5.deposits non-residents'!B128*'5.deposits non-residents'!C128)/('3.deposits individuals'!B296+'4.deposits legal entities'!B296+'5.deposits non-residents'!B128)</f>
        <v>#DIV/0!</v>
      </c>
      <c r="D296" s="35">
        <f>'3.deposits individuals'!D296+'4.deposits legal entities'!D296+'5.deposits non-residents'!D128</f>
        <v>0</v>
      </c>
      <c r="E296" s="34" t="e">
        <f>('3.deposits individuals'!D296*'3.deposits individuals'!E296+'4.deposits legal entities'!D296*'4.deposits legal entities'!E296+'5.deposits non-residents'!D128*'5.deposits non-residents'!E128)/('3.deposits individuals'!D296+'4.deposits legal entities'!D296+'5.deposits non-residents'!D128)</f>
        <v>#DIV/0!</v>
      </c>
      <c r="F296" s="35">
        <f t="shared" si="12"/>
        <v>0</v>
      </c>
      <c r="G296" s="34" t="e">
        <f t="shared" si="13"/>
        <v>#DIV/0!</v>
      </c>
      <c r="H296" s="35">
        <f>'3.deposits individuals'!H296+'4.deposits legal entities'!H296+'5.deposits non-residents'!H128</f>
        <v>0</v>
      </c>
      <c r="I296" s="34" t="e">
        <f>('3.deposits individuals'!H296*'3.deposits individuals'!I296+'4.deposits legal entities'!H296*'4.deposits legal entities'!I296+'5.deposits non-residents'!H128*'5.deposits non-residents'!I128)/('3.deposits individuals'!H296+'4.deposits legal entities'!H296+'5.deposits non-residents'!H128)</f>
        <v>#DIV/0!</v>
      </c>
      <c r="J296" s="35">
        <f>'3.deposits individuals'!J296+'4.deposits legal entities'!J296+'5.deposits non-residents'!J128</f>
        <v>0</v>
      </c>
      <c r="K296" s="34" t="e">
        <f>('3.deposits individuals'!J296*'3.deposits individuals'!K296+'4.deposits legal entities'!J296*'4.deposits legal entities'!K296+'5.deposits non-residents'!J128*'5.deposits non-residents'!K128)/('3.deposits individuals'!J296+'4.deposits legal entities'!J296+'5.deposits non-residents'!J128)</f>
        <v>#DIV/0!</v>
      </c>
      <c r="L296" s="35">
        <f>'3.deposits individuals'!L296+'4.deposits legal entities'!L296+'5.deposits non-residents'!L128</f>
        <v>0</v>
      </c>
      <c r="M296" s="34" t="e">
        <f>('3.deposits individuals'!L296*'3.deposits individuals'!M296+'4.deposits legal entities'!L296*'4.deposits legal entities'!M296+'5.deposits non-residents'!L128*'5.deposits non-residents'!M128)/('3.deposits individuals'!L296+'4.deposits legal entities'!L296+'5.deposits non-residents'!L128)</f>
        <v>#DIV/0!</v>
      </c>
      <c r="N296" s="35">
        <f>'3.deposits individuals'!N296+'4.deposits legal entities'!N296+'5.deposits non-residents'!N128</f>
        <v>0</v>
      </c>
      <c r="O296" s="34" t="e">
        <f>('3.deposits individuals'!N296*'3.deposits individuals'!O296+'4.deposits legal entities'!N296*'4.deposits legal entities'!O296+'5.deposits non-residents'!N128*'5.deposits non-residents'!O128)/('3.deposits individuals'!N296+'4.deposits legal entities'!N296+'5.deposits non-residents'!N128)</f>
        <v>#DIV/0!</v>
      </c>
      <c r="P296" s="35">
        <f>'3.deposits individuals'!P296+'4.deposits legal entities'!P296+'5.deposits non-residents'!P128</f>
        <v>0</v>
      </c>
      <c r="Q296" s="34" t="e">
        <f>('3.deposits individuals'!P296*'3.deposits individuals'!Q296+'4.deposits legal entities'!P296*'4.deposits legal entities'!Q296+'5.deposits non-residents'!P128*'5.deposits non-residents'!Q128)/('3.deposits individuals'!P296+'4.deposits legal entities'!P296+'5.deposits non-residents'!P128)</f>
        <v>#DIV/0!</v>
      </c>
      <c r="R296" s="35">
        <f>'3.deposits individuals'!R296+'4.deposits legal entities'!R296+'5.deposits non-residents'!R128</f>
        <v>0</v>
      </c>
      <c r="S296" s="34" t="e">
        <f>('3.deposits individuals'!R296*'3.deposits individuals'!S296+'4.deposits legal entities'!R296*'4.deposits legal entities'!S296+'5.deposits non-residents'!R128*'5.deposits non-residents'!S128)/('3.deposits individuals'!R296+'4.deposits legal entities'!R296+'5.deposits non-residents'!R128)</f>
        <v>#DIV/0!</v>
      </c>
    </row>
    <row r="297" spans="1:19" ht="5.0999999999999996" customHeight="1" x14ac:dyDescent="0.2">
      <c r="R297" s="6"/>
    </row>
    <row r="298" spans="1:19" ht="13.5" customHeight="1" x14ac:dyDescent="0.2">
      <c r="A298" s="9" t="s">
        <v>55</v>
      </c>
      <c r="B298" s="8"/>
      <c r="C298" s="8"/>
      <c r="D298" s="8"/>
      <c r="E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I311" sqref="I311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Q1" s="2"/>
      <c r="S1" s="2"/>
    </row>
    <row r="3" spans="1:19" ht="14.25" x14ac:dyDescent="0.2">
      <c r="A3" s="3" t="s">
        <v>56</v>
      </c>
    </row>
    <row r="5" spans="1:19" x14ac:dyDescent="0.2">
      <c r="A5" s="15" t="s">
        <v>1</v>
      </c>
      <c r="Q5" s="7"/>
      <c r="R5" s="4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'7.individuals NC'!B9+'11.individulas FC'!B9</f>
        <v>35018.100000000006</v>
      </c>
      <c r="C9" s="28">
        <f>('7.individuals NC'!B9*'7.individuals NC'!C9+'11.individulas FC'!B9*'11.individulas FC'!C9)/('7.individuals NC'!B9+'11.individulas FC'!B9)</f>
        <v>30.940475354173984</v>
      </c>
      <c r="D9" s="29">
        <f>'7.individuals NC'!D9+'11.individulas FC'!D9</f>
        <v>9281</v>
      </c>
      <c r="E9" s="28">
        <f>('7.individuals NC'!D9*'7.individuals NC'!E9+'11.individulas FC'!D9*'11.individulas FC'!E9)/('7.individuals NC'!D9+'11.individulas FC'!D9)</f>
        <v>27.565854972524512</v>
      </c>
      <c r="F9" s="29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9">
        <f>'7.individuals NC'!H9+'11.individulas FC'!H9</f>
        <v>559</v>
      </c>
      <c r="I9" s="28">
        <f>('7.individuals NC'!H9*'7.individuals NC'!I9+'11.individulas FC'!H9*'11.individulas FC'!I9)/('7.individuals NC'!H9+'11.individulas FC'!H9)</f>
        <v>13.688729874776387</v>
      </c>
      <c r="J9" s="29">
        <f>'7.individuals NC'!J9+'11.individulas FC'!J9</f>
        <v>7588.6</v>
      </c>
      <c r="K9" s="28">
        <f>('7.individuals NC'!J9*'7.individuals NC'!K9+'11.individulas FC'!J9*'11.individulas FC'!K9)/('7.individuals NC'!J9+'11.individulas FC'!J9)</f>
        <v>26.654850697098279</v>
      </c>
      <c r="L9" s="29">
        <f>'7.individuals NC'!L9+'11.individulas FC'!L9</f>
        <v>13897.3</v>
      </c>
      <c r="M9" s="28">
        <f>('7.individuals NC'!L9*'7.individuals NC'!M9+'11.individulas FC'!L9*'11.individulas FC'!M9)/('7.individuals NC'!L9+'11.individulas FC'!L9)</f>
        <v>35.158822217265232</v>
      </c>
      <c r="N9" s="29">
        <f>'7.individuals NC'!N9+'11.individulas FC'!N9</f>
        <v>3295</v>
      </c>
      <c r="O9" s="28">
        <f>('7.individuals NC'!N9*'7.individuals NC'!O9+'11.individulas FC'!N9*'11.individulas FC'!O9)/('7.individuals NC'!N9+'11.individulas FC'!N9)</f>
        <v>34.348861911987861</v>
      </c>
      <c r="P9" s="29">
        <f>'7.individuals NC'!P9+'11.individulas FC'!P9</f>
        <v>397.20000000000005</v>
      </c>
      <c r="Q9" s="28">
        <f>('7.individuals NC'!P9*'7.individuals NC'!Q9+'11.individulas FC'!P9*'11.individulas FC'!Q9)/('7.individuals NC'!P9+'11.individulas FC'!P9)</f>
        <v>40.082477341389719</v>
      </c>
      <c r="R9" s="30"/>
      <c r="S9" s="31"/>
    </row>
    <row r="10" spans="1:19" ht="14.25" customHeight="1" x14ac:dyDescent="0.2">
      <c r="A10" s="26" t="s">
        <v>19</v>
      </c>
      <c r="B10" s="27">
        <f>'7.individuals NC'!B10+'11.individulas FC'!B10</f>
        <v>37271.600000000006</v>
      </c>
      <c r="C10" s="28">
        <f>('7.individuals NC'!B10*'7.individuals NC'!C10+'11.individulas FC'!B10*'11.individulas FC'!C10)/('7.individuals NC'!B10+'11.individulas FC'!B10)</f>
        <v>29.5646276253233</v>
      </c>
      <c r="D10" s="29">
        <f>'7.individuals NC'!D10+'11.individulas FC'!D10</f>
        <v>10774.3</v>
      </c>
      <c r="E10" s="28">
        <f>('7.individuals NC'!D10*'7.individuals NC'!E10+'11.individulas FC'!D10*'11.individulas FC'!E10)/('7.individuals NC'!D10+'11.individulas FC'!D10)</f>
        <v>21.689084209647032</v>
      </c>
      <c r="F10" s="29">
        <f t="shared" si="0"/>
        <v>26497.300000000003</v>
      </c>
      <c r="G10" s="28">
        <f t="shared" si="1"/>
        <v>32.766971540496577</v>
      </c>
      <c r="H10" s="29">
        <f>'7.individuals NC'!H10+'11.individulas FC'!H10</f>
        <v>361.5</v>
      </c>
      <c r="I10" s="28">
        <f>('7.individuals NC'!H10*'7.individuals NC'!I10+'11.individulas FC'!H10*'11.individulas FC'!I10)/('7.individuals NC'!H10+'11.individulas FC'!H10)</f>
        <v>14.322544951590595</v>
      </c>
      <c r="J10" s="29">
        <f>'7.individuals NC'!J10+'11.individulas FC'!J10</f>
        <v>8921.2000000000007</v>
      </c>
      <c r="K10" s="28">
        <f>('7.individuals NC'!J10*'7.individuals NC'!K10+'11.individulas FC'!J10*'11.individulas FC'!K10)/('7.individuals NC'!J10+'11.individulas FC'!J10)</f>
        <v>27.224531116890105</v>
      </c>
      <c r="L10" s="29">
        <f>'7.individuals NC'!L10+'11.individulas FC'!L10</f>
        <v>13534.6</v>
      </c>
      <c r="M10" s="28">
        <f>('7.individuals NC'!L10*'7.individuals NC'!M10+'11.individulas FC'!L10*'11.individulas FC'!M10)/('7.individuals NC'!L10+'11.individulas FC'!L10)</f>
        <v>35.952013949433308</v>
      </c>
      <c r="N10" s="29">
        <f>'7.individuals NC'!N10+'11.individulas FC'!N10</f>
        <v>3303</v>
      </c>
      <c r="O10" s="28">
        <f>('7.individuals NC'!N10*'7.individuals NC'!O10+'11.individulas FC'!N10*'11.individulas FC'!O10)/('7.individuals NC'!N10+'11.individulas FC'!N10)</f>
        <v>36.057795943082048</v>
      </c>
      <c r="P10" s="29">
        <f>'7.individuals NC'!P10+'11.individulas FC'!P10</f>
        <v>377</v>
      </c>
      <c r="Q10" s="28">
        <f>('7.individuals NC'!P10*'7.individuals NC'!Q10+'11.individulas FC'!P10*'11.individulas FC'!Q10)/('7.individuals NC'!P10+'11.individulas FC'!P10)</f>
        <v>38.430132625994688</v>
      </c>
      <c r="R10" s="30"/>
      <c r="S10" s="31"/>
    </row>
    <row r="11" spans="1:19" ht="14.25" customHeight="1" x14ac:dyDescent="0.2">
      <c r="A11" s="26" t="s">
        <v>20</v>
      </c>
      <c r="B11" s="27">
        <f>'7.individuals NC'!B11+'11.individulas FC'!B11</f>
        <v>36100.099999999991</v>
      </c>
      <c r="C11" s="28">
        <f>('7.individuals NC'!B11*'7.individuals NC'!C11+'11.individulas FC'!B11*'11.individulas FC'!C11)/('7.individuals NC'!B11+'11.individulas FC'!B11)</f>
        <v>26.41470112271158</v>
      </c>
      <c r="D11" s="29">
        <f>'7.individuals NC'!D11+'11.individulas FC'!D11</f>
        <v>12078.400000000001</v>
      </c>
      <c r="E11" s="28">
        <f>('7.individuals NC'!D11*'7.individuals NC'!E11+'11.individulas FC'!D11*'11.individulas FC'!E11)/('7.individuals NC'!D11+'11.individulas FC'!D11)</f>
        <v>19.656684660219895</v>
      </c>
      <c r="F11" s="29">
        <f t="shared" si="0"/>
        <v>24021.699999999997</v>
      </c>
      <c r="G11" s="28">
        <f t="shared" si="1"/>
        <v>29.812713171840464</v>
      </c>
      <c r="H11" s="29">
        <f>'7.individuals NC'!H11+'11.individulas FC'!H11</f>
        <v>223.7</v>
      </c>
      <c r="I11" s="28">
        <f>('7.individuals NC'!H11*'7.individuals NC'!I11+'11.individulas FC'!H11*'11.individulas FC'!I11)/('7.individuals NC'!H11+'11.individulas FC'!H11)</f>
        <v>7.6016987036209214</v>
      </c>
      <c r="J11" s="29">
        <f>'7.individuals NC'!J11+'11.individulas FC'!J11</f>
        <v>8546</v>
      </c>
      <c r="K11" s="28">
        <f>('7.individuals NC'!J11*'7.individuals NC'!K11+'11.individulas FC'!J11*'11.individulas FC'!K11)/('7.individuals NC'!J11+'11.individulas FC'!J11)</f>
        <v>28.267168616896793</v>
      </c>
      <c r="L11" s="29">
        <f>'7.individuals NC'!L11+'11.individulas FC'!L11</f>
        <v>10899.099999999999</v>
      </c>
      <c r="M11" s="28">
        <f>('7.individuals NC'!L11*'7.individuals NC'!M11+'11.individulas FC'!L11*'11.individulas FC'!M11)/('7.individuals NC'!L11+'11.individulas FC'!L11)</f>
        <v>31.244628363809863</v>
      </c>
      <c r="N11" s="29">
        <f>'7.individuals NC'!N11+'11.individulas FC'!N11</f>
        <v>4126.3</v>
      </c>
      <c r="O11" s="28">
        <f>('7.individuals NC'!N11*'7.individuals NC'!O11+'11.individulas FC'!N11*'11.individulas FC'!O11)/('7.individuals NC'!N11+'11.individulas FC'!N11)</f>
        <v>30.666068875263552</v>
      </c>
      <c r="P11" s="29">
        <f>'7.individuals NC'!P11+'11.individulas FC'!P11</f>
        <v>226.6</v>
      </c>
      <c r="Q11" s="28">
        <f>('7.individuals NC'!P11*'7.individuals NC'!Q11+'11.individulas FC'!P11*'11.individulas FC'!Q11)/('7.individuals NC'!P11+'11.individulas FC'!P11)</f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>'7.individuals NC'!B12+'11.individulas FC'!B12</f>
        <v>39522.399999999994</v>
      </c>
      <c r="C12" s="28">
        <f>('7.individuals NC'!B12*'7.individuals NC'!C12+'11.individulas FC'!B12*'11.individulas FC'!C12)/('7.individuals NC'!B12+'11.individulas FC'!B12)</f>
        <v>26.368957780904001</v>
      </c>
      <c r="D12" s="29">
        <f>'7.individuals NC'!D12+'11.individulas FC'!D12</f>
        <v>12672.3</v>
      </c>
      <c r="E12" s="28">
        <f>('7.individuals NC'!D12*'7.individuals NC'!E12+'11.individulas FC'!D12*'11.individulas FC'!E12)/('7.individuals NC'!D12+'11.individulas FC'!D12)</f>
        <v>22.143074264340335</v>
      </c>
      <c r="F12" s="29">
        <f t="shared" si="0"/>
        <v>26850.100000000002</v>
      </c>
      <c r="G12" s="28">
        <f t="shared" si="1"/>
        <v>28.363425722809225</v>
      </c>
      <c r="H12" s="29">
        <f>'7.individuals NC'!H12+'11.individulas FC'!H12</f>
        <v>1474.2</v>
      </c>
      <c r="I12" s="28">
        <f>('7.individuals NC'!H12*'7.individuals NC'!I12+'11.individulas FC'!H12*'11.individulas FC'!I12)/('7.individuals NC'!H12+'11.individulas FC'!H12)</f>
        <v>10.342640075973408</v>
      </c>
      <c r="J12" s="29">
        <f>'7.individuals NC'!J12+'11.individulas FC'!J12</f>
        <v>8590</v>
      </c>
      <c r="K12" s="28">
        <f>('7.individuals NC'!J12*'7.individuals NC'!K12+'11.individulas FC'!J12*'11.individulas FC'!K12)/('7.individuals NC'!J12+'11.individulas FC'!J12)</f>
        <v>29.343226775320137</v>
      </c>
      <c r="L12" s="29">
        <f>'7.individuals NC'!L12+'11.individulas FC'!L12</f>
        <v>10654.6</v>
      </c>
      <c r="M12" s="28">
        <f>('7.individuals NC'!L12*'7.individuals NC'!M12+'11.individulas FC'!L12*'11.individulas FC'!M12)/('7.individuals NC'!L12+'11.individulas FC'!L12)</f>
        <v>30.847578416834047</v>
      </c>
      <c r="N12" s="29">
        <f>'7.individuals NC'!N12+'11.individulas FC'!N12</f>
        <v>5940.3</v>
      </c>
      <c r="O12" s="28">
        <f>('7.individuals NC'!N12*'7.individuals NC'!O12+'11.individulas FC'!N12*'11.individulas FC'!O12)/('7.individuals NC'!N12+'11.individulas FC'!N12)</f>
        <v>26.656918000774372</v>
      </c>
      <c r="P12" s="29">
        <f>'7.individuals NC'!P12+'11.individulas FC'!P12</f>
        <v>191</v>
      </c>
      <c r="Q12" s="28">
        <f>('7.individuals NC'!P12*'7.individuals NC'!Q12+'11.individulas FC'!P12*'11.individulas FC'!Q12)/('7.individuals NC'!P12+'11.individulas FC'!P12)</f>
        <v>37.888376963350787</v>
      </c>
      <c r="R12" s="30"/>
      <c r="S12" s="31"/>
    </row>
    <row r="13" spans="1:19" ht="14.25" customHeight="1" x14ac:dyDescent="0.2">
      <c r="A13" s="26" t="s">
        <v>22</v>
      </c>
      <c r="B13" s="27">
        <f>'7.individuals NC'!B13+'11.individulas FC'!B13</f>
        <v>52828.200000000004</v>
      </c>
      <c r="C13" s="28">
        <f>('7.individuals NC'!B13*'7.individuals NC'!C13+'11.individulas FC'!B13*'11.individulas FC'!C13)/('7.individuals NC'!B13+'11.individulas FC'!B13)</f>
        <v>28.520390965431339</v>
      </c>
      <c r="D13" s="29">
        <f>'7.individuals NC'!D13+'11.individulas FC'!D13</f>
        <v>12246.6</v>
      </c>
      <c r="E13" s="28">
        <f>('7.individuals NC'!D13*'7.individuals NC'!E13+'11.individulas FC'!D13*'11.individulas FC'!E13)/('7.individuals NC'!D13+'11.individulas FC'!D13)</f>
        <v>23.410390639034507</v>
      </c>
      <c r="F13" s="29">
        <f t="shared" si="0"/>
        <v>40581.600000000006</v>
      </c>
      <c r="G13" s="28">
        <f t="shared" si="1"/>
        <v>30.062472352001887</v>
      </c>
      <c r="H13" s="29">
        <f>'7.individuals NC'!H13+'11.individulas FC'!H13</f>
        <v>380.6</v>
      </c>
      <c r="I13" s="28">
        <f>('7.individuals NC'!H13*'7.individuals NC'!I13+'11.individulas FC'!H13*'11.individulas FC'!I13)/('7.individuals NC'!H13+'11.individulas FC'!H13)</f>
        <v>9.6649658434051489</v>
      </c>
      <c r="J13" s="29">
        <f>'7.individuals NC'!J13+'11.individulas FC'!J13</f>
        <v>8852.5</v>
      </c>
      <c r="K13" s="28">
        <f>('7.individuals NC'!J13*'7.individuals NC'!K13+'11.individulas FC'!J13*'11.individulas FC'!K13)/('7.individuals NC'!J13+'11.individulas FC'!J13)</f>
        <v>29.093416323072578</v>
      </c>
      <c r="L13" s="29">
        <f>'7.individuals NC'!L13+'11.individulas FC'!L13</f>
        <v>13952.7</v>
      </c>
      <c r="M13" s="28">
        <f>('7.individuals NC'!L13*'7.individuals NC'!M13+'11.individulas FC'!L13*'11.individulas FC'!M13)/('7.individuals NC'!L13+'11.individulas FC'!L13)</f>
        <v>30.968805607516821</v>
      </c>
      <c r="N13" s="29">
        <f>'7.individuals NC'!N13+'11.individulas FC'!N13</f>
        <v>17195</v>
      </c>
      <c r="O13" s="28">
        <f>('7.individuals NC'!N13*'7.individuals NC'!O13+'11.individulas FC'!N13*'11.individulas FC'!O13)/('7.individuals NC'!N13+'11.individulas FC'!N13)</f>
        <v>30.193950567025297</v>
      </c>
      <c r="P13" s="29">
        <f>'7.individuals NC'!P13+'11.individulas FC'!P13</f>
        <v>200.8</v>
      </c>
      <c r="Q13" s="28">
        <f>('7.individuals NC'!P13*'7.individuals NC'!Q13+'11.individulas FC'!P13*'11.individulas FC'!Q13)/('7.individuals NC'!P13+'11.individulas FC'!P13)</f>
        <v>37.210358565737046</v>
      </c>
      <c r="R13" s="30"/>
      <c r="S13" s="31"/>
    </row>
    <row r="14" spans="1:19" ht="14.25" customHeight="1" x14ac:dyDescent="0.2">
      <c r="A14" s="26" t="s">
        <v>23</v>
      </c>
      <c r="B14" s="27">
        <f>'7.individuals NC'!B14+'11.individulas FC'!B14</f>
        <v>38442.199999999997</v>
      </c>
      <c r="C14" s="28">
        <f>('7.individuals NC'!B14*'7.individuals NC'!C14+'11.individulas FC'!B14*'11.individulas FC'!C14)/('7.individuals NC'!B14+'11.individulas FC'!B14)</f>
        <v>25.135683259542901</v>
      </c>
      <c r="D14" s="29">
        <f>'7.individuals NC'!D14+'11.individulas FC'!D14</f>
        <v>11851.4</v>
      </c>
      <c r="E14" s="28">
        <f>('7.individuals NC'!D14*'7.individuals NC'!E14+'11.individulas FC'!D14*'11.individulas FC'!E14)/('7.individuals NC'!D14+'11.individulas FC'!D14)</f>
        <v>17.045624736318072</v>
      </c>
      <c r="F14" s="29">
        <f t="shared" si="0"/>
        <v>26590.800000000003</v>
      </c>
      <c r="G14" s="28">
        <f t="shared" si="1"/>
        <v>28.741385968079182</v>
      </c>
      <c r="H14" s="29">
        <f>'7.individuals NC'!H14+'11.individulas FC'!H14</f>
        <v>360.7</v>
      </c>
      <c r="I14" s="28">
        <f>('7.individuals NC'!H14*'7.individuals NC'!I14+'11.individulas FC'!H14*'11.individulas FC'!I14)/('7.individuals NC'!H14+'11.individulas FC'!H14)</f>
        <v>17.259495425561408</v>
      </c>
      <c r="J14" s="29">
        <f>'7.individuals NC'!J14+'11.individulas FC'!J14</f>
        <v>14149.5</v>
      </c>
      <c r="K14" s="28">
        <f>('7.individuals NC'!J14*'7.individuals NC'!K14+'11.individulas FC'!J14*'11.individulas FC'!K14)/('7.individuals NC'!J14+'11.individulas FC'!J14)</f>
        <v>27.243397858581574</v>
      </c>
      <c r="L14" s="29">
        <f>'7.individuals NC'!L14+'11.individulas FC'!L14</f>
        <v>6526.7</v>
      </c>
      <c r="M14" s="28">
        <f>('7.individuals NC'!L14*'7.individuals NC'!M14+'11.individulas FC'!L14*'11.individulas FC'!M14)/('7.individuals NC'!L14+'11.individulas FC'!L14)</f>
        <v>29.135388174728426</v>
      </c>
      <c r="N14" s="29">
        <f>'7.individuals NC'!N14+'11.individulas FC'!N14</f>
        <v>5327.7</v>
      </c>
      <c r="O14" s="28">
        <f>('7.individuals NC'!N14*'7.individuals NC'!O14+'11.individulas FC'!N14*'11.individulas FC'!O14)/('7.individuals NC'!N14+'11.individulas FC'!N14)</f>
        <v>33.224890665765713</v>
      </c>
      <c r="P14" s="29">
        <f>'7.individuals NC'!P14+'11.individulas FC'!P14</f>
        <v>226.2</v>
      </c>
      <c r="Q14" s="28">
        <f>('7.individuals NC'!P14*'7.individuals NC'!Q14+'11.individulas FC'!P14*'11.individulas FC'!Q14)/('7.individuals NC'!P14+'11.individulas FC'!P14)</f>
        <v>23.78558797524315</v>
      </c>
      <c r="R14" s="30"/>
      <c r="S14" s="31"/>
    </row>
    <row r="15" spans="1:19" ht="14.25" customHeight="1" x14ac:dyDescent="0.2">
      <c r="A15" s="26" t="s">
        <v>24</v>
      </c>
      <c r="B15" s="27">
        <f>'7.individuals NC'!B15+'11.individulas FC'!B15</f>
        <v>40911.300000000003</v>
      </c>
      <c r="C15" s="28">
        <f>('7.individuals NC'!B15*'7.individuals NC'!C15+'11.individulas FC'!B15*'11.individulas FC'!C15)/('7.individuals NC'!B15+'11.individulas FC'!B15)</f>
        <v>25.169817140985494</v>
      </c>
      <c r="D15" s="29">
        <f>'7.individuals NC'!D15+'11.individulas FC'!D15</f>
        <v>13175.4</v>
      </c>
      <c r="E15" s="28">
        <f>('7.individuals NC'!D15*'7.individuals NC'!E15+'11.individulas FC'!D15*'11.individulas FC'!E15)/('7.individuals NC'!D15+'11.individulas FC'!D15)</f>
        <v>12.477742914826115</v>
      </c>
      <c r="F15" s="29">
        <f t="shared" si="0"/>
        <v>27735.9</v>
      </c>
      <c r="G15" s="28">
        <f t="shared" si="1"/>
        <v>31.198940218273066</v>
      </c>
      <c r="H15" s="29">
        <f>'7.individuals NC'!H15+'11.individulas FC'!H15</f>
        <v>217.4</v>
      </c>
      <c r="I15" s="28">
        <f>('7.individuals NC'!H15*'7.individuals NC'!I15+'11.individulas FC'!H15*'11.individulas FC'!I15)/('7.individuals NC'!H15+'11.individulas FC'!H15)</f>
        <v>12.00459981600736</v>
      </c>
      <c r="J15" s="29">
        <f>'7.individuals NC'!J15+'11.individulas FC'!J15</f>
        <v>9885.2000000000007</v>
      </c>
      <c r="K15" s="28">
        <f>('7.individuals NC'!J15*'7.individuals NC'!K15+'11.individulas FC'!J15*'11.individulas FC'!K15)/('7.individuals NC'!J15+'11.individulas FC'!J15)</f>
        <v>28.940193622789625</v>
      </c>
      <c r="L15" s="29">
        <f>'7.individuals NC'!L15+'11.individulas FC'!L15</f>
        <v>11222.400000000001</v>
      </c>
      <c r="M15" s="28">
        <f>('7.individuals NC'!L15*'7.individuals NC'!M15+'11.individulas FC'!L15*'11.individulas FC'!M15)/('7.individuals NC'!L15+'11.individulas FC'!L15)</f>
        <v>31.241716923296259</v>
      </c>
      <c r="N15" s="29">
        <f>'7.individuals NC'!N15+'11.individulas FC'!N15</f>
        <v>5945.9000000000005</v>
      </c>
      <c r="O15" s="28">
        <f>('7.individuals NC'!N15*'7.individuals NC'!O15+'11.individulas FC'!N15*'11.individulas FC'!O15)/('7.individuals NC'!N15+'11.individulas FC'!N15)</f>
        <v>34.994843505608905</v>
      </c>
      <c r="P15" s="29">
        <f>'7.individuals NC'!P15+'11.individulas FC'!P15</f>
        <v>465</v>
      </c>
      <c r="Q15" s="28">
        <f>('7.individuals NC'!P15*'7.individuals NC'!Q15+'11.individulas FC'!P15*'11.individulas FC'!Q15)/('7.individuals NC'!P15+'11.individulas FC'!P15)</f>
        <v>38.620215053763438</v>
      </c>
      <c r="R15" s="30"/>
      <c r="S15" s="31"/>
    </row>
    <row r="16" spans="1:19" ht="14.25" customHeight="1" x14ac:dyDescent="0.2">
      <c r="A16" s="26" t="s">
        <v>25</v>
      </c>
      <c r="B16" s="27">
        <f>'7.individuals NC'!B16+'11.individulas FC'!B16</f>
        <v>78138.399999999994</v>
      </c>
      <c r="C16" s="28">
        <f>('7.individuals NC'!B16*'7.individuals NC'!C16+'11.individulas FC'!B16*'11.individulas FC'!C16)/('7.individuals NC'!B16+'11.individulas FC'!B16)</f>
        <v>19.34532969705036</v>
      </c>
      <c r="D16" s="29">
        <f>'7.individuals NC'!D16+'11.individulas FC'!D16</f>
        <v>43051.7</v>
      </c>
      <c r="E16" s="28">
        <f>('7.individuals NC'!D16*'7.individuals NC'!E16+'11.individulas FC'!D16*'11.individulas FC'!E16)/('7.individuals NC'!D16+'11.individulas FC'!D16)</f>
        <v>8.2210795392516456</v>
      </c>
      <c r="F16" s="29">
        <f t="shared" si="0"/>
        <v>35086.700000000004</v>
      </c>
      <c r="G16" s="28">
        <f t="shared" si="1"/>
        <v>32.994885811432823</v>
      </c>
      <c r="H16" s="29">
        <f>'7.individuals NC'!H16+'11.individulas FC'!H16</f>
        <v>91.4</v>
      </c>
      <c r="I16" s="28">
        <f>('7.individuals NC'!H16*'7.individuals NC'!I16+'11.individulas FC'!H16*'11.individulas FC'!I16)/('7.individuals NC'!H16+'11.individulas FC'!H16)</f>
        <v>14.441137855579868</v>
      </c>
      <c r="J16" s="29">
        <f>'7.individuals NC'!J16+'11.individulas FC'!J16</f>
        <v>10565.900000000001</v>
      </c>
      <c r="K16" s="28">
        <f>('7.individuals NC'!J16*'7.individuals NC'!K16+'11.individulas FC'!J16*'11.individulas FC'!K16)/('7.individuals NC'!J16+'11.individulas FC'!J16)</f>
        <v>29.223370465364994</v>
      </c>
      <c r="L16" s="29">
        <f>'7.individuals NC'!L16+'11.individulas FC'!L16</f>
        <v>19753.400000000001</v>
      </c>
      <c r="M16" s="28">
        <f>('7.individuals NC'!L16*'7.individuals NC'!M16+'11.individulas FC'!L16*'11.individulas FC'!M16)/('7.individuals NC'!L16+'11.individulas FC'!L16)</f>
        <v>35.261560541476399</v>
      </c>
      <c r="N16" s="29">
        <f>'7.individuals NC'!N16+'11.individulas FC'!N16</f>
        <v>4051.9</v>
      </c>
      <c r="O16" s="28">
        <f>('7.individuals NC'!N16*'7.individuals NC'!O16+'11.individulas FC'!N16*'11.individulas FC'!O16)/('7.individuals NC'!N16+'11.individulas FC'!N16)</f>
        <v>33.602680224092396</v>
      </c>
      <c r="P16" s="29">
        <f>'7.individuals NC'!P16+'11.individulas FC'!P16</f>
        <v>624.1</v>
      </c>
      <c r="Q16" s="28">
        <f>('7.individuals NC'!P16*'7.individuals NC'!Q16+'11.individulas FC'!P16*'11.individulas FC'!Q16)/('7.individuals NC'!P16+'11.individulas FC'!P16)</f>
        <v>23.87457138279122</v>
      </c>
      <c r="R16" s="30"/>
      <c r="S16" s="31"/>
    </row>
    <row r="17" spans="1:19" ht="14.25" customHeight="1" x14ac:dyDescent="0.2">
      <c r="A17" s="26" t="s">
        <v>26</v>
      </c>
      <c r="B17" s="27">
        <f>'7.individuals NC'!B17+'11.individulas FC'!B17</f>
        <v>52293.8</v>
      </c>
      <c r="C17" s="28">
        <f>('7.individuals NC'!B17*'7.individuals NC'!C17+'11.individulas FC'!B17*'11.individulas FC'!C17)/('7.individuals NC'!B17+'11.individulas FC'!B17)</f>
        <v>27.250915825585441</v>
      </c>
      <c r="D17" s="29">
        <f>'7.individuals NC'!D17+'11.individulas FC'!D17</f>
        <v>10956.599999999999</v>
      </c>
      <c r="E17" s="28">
        <f>('7.individuals NC'!D17*'7.individuals NC'!E17+'11.individulas FC'!D17*'11.individulas FC'!E17)/('7.individuals NC'!D17+'11.individulas FC'!D17)</f>
        <v>13.324309731120968</v>
      </c>
      <c r="F17" s="29">
        <f t="shared" si="0"/>
        <v>41337.200000000004</v>
      </c>
      <c r="G17" s="28">
        <f t="shared" si="1"/>
        <v>30.942221776027395</v>
      </c>
      <c r="H17" s="29">
        <f>'7.individuals NC'!H17+'11.individulas FC'!H17</f>
        <v>82.3</v>
      </c>
      <c r="I17" s="28">
        <f>('7.individuals NC'!H17*'7.individuals NC'!I17+'11.individulas FC'!H17*'11.individulas FC'!I17)/('7.individuals NC'!H17+'11.individulas FC'!H17)</f>
        <v>15</v>
      </c>
      <c r="J17" s="29">
        <f>'7.individuals NC'!J17+'11.individulas FC'!J17</f>
        <v>20709</v>
      </c>
      <c r="K17" s="28">
        <f>('7.individuals NC'!J17*'7.individuals NC'!K17+'11.individulas FC'!J17*'11.individulas FC'!K17)/('7.individuals NC'!J17+'11.individulas FC'!J17)</f>
        <v>25.383240137138444</v>
      </c>
      <c r="L17" s="29">
        <f>'7.individuals NC'!L17+'11.individulas FC'!L17</f>
        <v>15308.7</v>
      </c>
      <c r="M17" s="28">
        <f>('7.individuals NC'!L17*'7.individuals NC'!M17+'11.individulas FC'!L17*'11.individulas FC'!M17)/('7.individuals NC'!L17+'11.individulas FC'!L17)</f>
        <v>38.087427410557396</v>
      </c>
      <c r="N17" s="29">
        <f>'7.individuals NC'!N17+'11.individulas FC'!N17</f>
        <v>5121.4000000000005</v>
      </c>
      <c r="O17" s="28">
        <f>('7.individuals NC'!N17*'7.individuals NC'!O17+'11.individulas FC'!N17*'11.individulas FC'!O17)/('7.individuals NC'!N17+'11.individulas FC'!N17)</f>
        <v>32.400595540281948</v>
      </c>
      <c r="P17" s="29">
        <f>'7.individuals NC'!P17+'11.individulas FC'!P17</f>
        <v>115.8</v>
      </c>
      <c r="Q17" s="28">
        <f>('7.individuals NC'!P17*'7.individuals NC'!Q17+'11.individulas FC'!P17*'11.individulas FC'!Q17)/('7.individuals NC'!P17+'11.individulas FC'!P17)</f>
        <v>27.317616580310883</v>
      </c>
      <c r="R17" s="30"/>
      <c r="S17" s="31"/>
    </row>
    <row r="18" spans="1:19" ht="14.25" customHeight="1" x14ac:dyDescent="0.2">
      <c r="A18" s="26" t="s">
        <v>27</v>
      </c>
      <c r="B18" s="27">
        <f>'7.individuals NC'!B18+'11.individulas FC'!B18</f>
        <v>82354.299999999988</v>
      </c>
      <c r="C18" s="28">
        <f>('7.individuals NC'!B18*'7.individuals NC'!C18+'11.individulas FC'!B18*'11.individulas FC'!C18)/('7.individuals NC'!B18+'11.individulas FC'!B18)</f>
        <v>24.634481891048804</v>
      </c>
      <c r="D18" s="29">
        <f>'7.individuals NC'!D18+'11.individulas FC'!D18</f>
        <v>37173.600000000006</v>
      </c>
      <c r="E18" s="28">
        <f>('7.individuals NC'!D18*'7.individuals NC'!E18+'11.individulas FC'!D18*'11.individulas FC'!E18)/('7.individuals NC'!D18+'11.individulas FC'!D18)</f>
        <v>9.8071629328340517</v>
      </c>
      <c r="F18" s="29">
        <f t="shared" si="0"/>
        <v>45180.700000000004</v>
      </c>
      <c r="G18" s="28">
        <f t="shared" si="1"/>
        <v>36.834045510583053</v>
      </c>
      <c r="H18" s="29">
        <f>'7.individuals NC'!H18+'11.individulas FC'!H18</f>
        <v>196</v>
      </c>
      <c r="I18" s="28">
        <f>('7.individuals NC'!H18*'7.individuals NC'!I18+'11.individulas FC'!H18*'11.individulas FC'!I18)/('7.individuals NC'!H18+'11.individulas FC'!H18)</f>
        <v>12.244897959183673</v>
      </c>
      <c r="J18" s="29">
        <f>'7.individuals NC'!J18+'11.individulas FC'!J18</f>
        <v>12766.100000000002</v>
      </c>
      <c r="K18" s="28">
        <f>('7.individuals NC'!J18*'7.individuals NC'!K18+'11.individulas FC'!J18*'11.individulas FC'!K18)/('7.individuals NC'!J18+'11.individulas FC'!J18)</f>
        <v>26.769630505792684</v>
      </c>
      <c r="L18" s="29">
        <f>'7.individuals NC'!L18+'11.individulas FC'!L18</f>
        <v>29077.8</v>
      </c>
      <c r="M18" s="28">
        <f>('7.individuals NC'!L18*'7.individuals NC'!M18+'11.individulas FC'!L18*'11.individulas FC'!M18)/('7.individuals NC'!L18+'11.individulas FC'!L18)</f>
        <v>43.295981126495121</v>
      </c>
      <c r="N18" s="29">
        <f>'7.individuals NC'!N18+'11.individulas FC'!N18</f>
        <v>3021.3999999999996</v>
      </c>
      <c r="O18" s="28">
        <f>('7.individuals NC'!N18*'7.individuals NC'!O18+'11.individulas FC'!N18*'11.individulas FC'!O18)/('7.individuals NC'!N18+'11.individulas FC'!N18)</f>
        <v>19.325709935791362</v>
      </c>
      <c r="P18" s="29">
        <f>'7.individuals NC'!P18+'11.individulas FC'!P18</f>
        <v>119.4</v>
      </c>
      <c r="Q18" s="28">
        <f>('7.individuals NC'!P18*'7.individuals NC'!Q18+'11.individulas FC'!P18*'11.individulas FC'!Q18)/('7.individuals NC'!P18+'11.individulas FC'!P18)</f>
        <v>22.626465661641543</v>
      </c>
      <c r="R18" s="29"/>
      <c r="S18" s="28"/>
    </row>
    <row r="19" spans="1:19" ht="14.25" customHeight="1" x14ac:dyDescent="0.2">
      <c r="A19" s="26" t="s">
        <v>28</v>
      </c>
      <c r="B19" s="27">
        <f>'7.individuals NC'!B19+'11.individulas FC'!B19</f>
        <v>46950.1</v>
      </c>
      <c r="C19" s="28">
        <f>('7.individuals NC'!B19*'7.individuals NC'!C19+'11.individulas FC'!B19*'11.individulas FC'!C19)/('7.individuals NC'!B19+'11.individulas FC'!B19)</f>
        <v>21.161756439283412</v>
      </c>
      <c r="D19" s="29">
        <f>'7.individuals NC'!D19+'11.individulas FC'!D19</f>
        <v>22973.7</v>
      </c>
      <c r="E19" s="28">
        <f>('7.individuals NC'!D19*'7.individuals NC'!E19+'11.individulas FC'!D19*'11.individulas FC'!E19)/('7.individuals NC'!D19+'11.individulas FC'!D19)</f>
        <v>13.248201291041495</v>
      </c>
      <c r="F19" s="29">
        <f t="shared" si="0"/>
        <v>23976.399999999998</v>
      </c>
      <c r="G19" s="28">
        <f t="shared" si="1"/>
        <v>28.744364416676394</v>
      </c>
      <c r="H19" s="29">
        <f>'7.individuals NC'!H19+'11.individulas FC'!H19</f>
        <v>36.200000000000003</v>
      </c>
      <c r="I19" s="28">
        <f>('7.individuals NC'!H19*'7.individuals NC'!I19+'11.individulas FC'!H19*'11.individulas FC'!I19)/('7.individuals NC'!H19+'11.individulas FC'!H19)</f>
        <v>14.999999999999998</v>
      </c>
      <c r="J19" s="29">
        <f>'7.individuals NC'!J19+'11.individulas FC'!J19</f>
        <v>8509.5</v>
      </c>
      <c r="K19" s="28">
        <f>('7.individuals NC'!J19*'7.individuals NC'!K19+'11.individulas FC'!J19*'11.individulas FC'!K19)/('7.individuals NC'!J19+'11.individulas FC'!J19)</f>
        <v>23.987220048181445</v>
      </c>
      <c r="L19" s="29">
        <f>'7.individuals NC'!L19+'11.individulas FC'!L19</f>
        <v>14730.9</v>
      </c>
      <c r="M19" s="28">
        <f>('7.individuals NC'!L19*'7.individuals NC'!M19+'11.individulas FC'!L19*'11.individulas FC'!M19)/('7.individuals NC'!L19+'11.individulas FC'!L19)</f>
        <v>31.93146990340033</v>
      </c>
      <c r="N19" s="29">
        <f>'7.individuals NC'!N19+'11.individulas FC'!N19</f>
        <v>692.7</v>
      </c>
      <c r="O19" s="28">
        <f>('7.individuals NC'!N19*'7.individuals NC'!O19+'11.individulas FC'!N19*'11.individulas FC'!O19)/('7.individuals NC'!N19+'11.individulas FC'!N19)</f>
        <v>20.168095856792259</v>
      </c>
      <c r="P19" s="29">
        <f>'7.individuals NC'!P19+'11.individulas FC'!P19</f>
        <v>7.1</v>
      </c>
      <c r="Q19" s="28">
        <f>('7.individuals NC'!P19*'7.individuals NC'!Q19+'11.individulas FC'!P19*'11.individulas FC'!Q19)/('7.individuals NC'!P19+'11.individulas FC'!P19)</f>
        <v>24.56338028169014</v>
      </c>
      <c r="R19" s="30"/>
      <c r="S19" s="31"/>
    </row>
    <row r="20" spans="1:19" ht="14.25" customHeight="1" thickBot="1" x14ac:dyDescent="0.25">
      <c r="A20" s="32" t="s">
        <v>29</v>
      </c>
      <c r="B20" s="33">
        <f>'7.individuals NC'!B20+'11.individulas FC'!B20</f>
        <v>65625.899999999994</v>
      </c>
      <c r="C20" s="34">
        <f>('7.individuals NC'!B20*'7.individuals NC'!C20+'11.individulas FC'!B20*'11.individulas FC'!C20)/('7.individuals NC'!B20+'11.individulas FC'!B20)</f>
        <v>20.341277879617653</v>
      </c>
      <c r="D20" s="35">
        <f>'7.individuals NC'!D20+'11.individulas FC'!D20</f>
        <v>28713.1</v>
      </c>
      <c r="E20" s="34">
        <f>('7.individuals NC'!D20*'7.individuals NC'!E20+'11.individulas FC'!D20*'11.individulas FC'!E20)/('7.individuals NC'!D20+'11.individulas FC'!D20)</f>
        <v>8.7380840800888802</v>
      </c>
      <c r="F20" s="35">
        <f t="shared" si="0"/>
        <v>36912.799999999996</v>
      </c>
      <c r="G20" s="34">
        <f t="shared" si="1"/>
        <v>29.366972594872248</v>
      </c>
      <c r="H20" s="35">
        <f>'7.individuals NC'!H20+'11.individulas FC'!H20</f>
        <v>31.3</v>
      </c>
      <c r="I20" s="34">
        <f>('7.individuals NC'!H20*'7.individuals NC'!I20+'11.individulas FC'!H20*'11.individulas FC'!I20)/('7.individuals NC'!H20+'11.individulas FC'!H20)</f>
        <v>15</v>
      </c>
      <c r="J20" s="35">
        <f>'7.individuals NC'!J20+'11.individulas FC'!J20</f>
        <v>15880.8</v>
      </c>
      <c r="K20" s="34">
        <f>('7.individuals NC'!J20*'7.individuals NC'!K20+'11.individulas FC'!J20*'11.individulas FC'!K20)/('7.individuals NC'!J20+'11.individulas FC'!J20)</f>
        <v>29.871869175356409</v>
      </c>
      <c r="L20" s="35">
        <f>'7.individuals NC'!L20+'11.individulas FC'!L20</f>
        <v>16843.7</v>
      </c>
      <c r="M20" s="34">
        <f>('7.individuals NC'!L20*'7.individuals NC'!M20+'11.individulas FC'!L20*'11.individulas FC'!M20)/('7.individuals NC'!L20+'11.individulas FC'!L20)</f>
        <v>27.930608595498615</v>
      </c>
      <c r="N20" s="35">
        <f>'7.individuals NC'!N20+'11.individulas FC'!N20</f>
        <v>4145.8999999999996</v>
      </c>
      <c r="O20" s="34">
        <f>('7.individuals NC'!N20*'7.individuals NC'!O20+'11.individulas FC'!N20*'11.individulas FC'!O20)/('7.individuals NC'!N20+'11.individulas FC'!N20)</f>
        <v>33.362998142743429</v>
      </c>
      <c r="P20" s="35">
        <f>'7.individuals NC'!P20+'11.individulas FC'!P20</f>
        <v>11.1</v>
      </c>
      <c r="Q20" s="34">
        <f>('7.individuals NC'!P20*'7.individuals NC'!Q20+'11.individulas FC'!P20*'11.individulas FC'!Q20)/('7.individuals NC'!P20+'11.individulas FC'!P20)</f>
        <v>34.6</v>
      </c>
      <c r="R20" s="35"/>
      <c r="S20" s="34"/>
    </row>
    <row r="21" spans="1:19" ht="14.25" customHeight="1" x14ac:dyDescent="0.2">
      <c r="A21" s="26" t="s">
        <v>30</v>
      </c>
      <c r="B21" s="27">
        <f>'7.individuals NC'!B21+'11.individulas FC'!B21</f>
        <v>109931.09999999999</v>
      </c>
      <c r="C21" s="28">
        <f>('7.individuals NC'!B21*'7.individuals NC'!C21+'11.individulas FC'!B21*'11.individulas FC'!C21)/('7.individuals NC'!B21+'11.individulas FC'!B21)</f>
        <v>15.514294771907133</v>
      </c>
      <c r="D21" s="29">
        <f>'7.individuals NC'!D21+'11.individulas FC'!D21</f>
        <v>61073.899999999994</v>
      </c>
      <c r="E21" s="28">
        <f>('7.individuals NC'!D21*'7.individuals NC'!E21+'11.individulas FC'!D21*'11.individulas FC'!E21)/('7.individuals NC'!D21+'11.individulas FC'!D21)</f>
        <v>3.9108647065276658</v>
      </c>
      <c r="F21" s="29">
        <f t="shared" si="0"/>
        <v>48857.200000000004</v>
      </c>
      <c r="G21" s="28">
        <f t="shared" si="1"/>
        <v>30.01915234602065</v>
      </c>
      <c r="H21" s="29">
        <f>'7.individuals NC'!H21+'11.individulas FC'!H21</f>
        <v>113.7</v>
      </c>
      <c r="I21" s="28">
        <f>('7.individuals NC'!H21*'7.individuals NC'!I21+'11.individulas FC'!H21*'11.individulas FC'!I21)/('7.individuals NC'!H21+'11.individulas FC'!H21)</f>
        <v>21.569920844327175</v>
      </c>
      <c r="J21" s="29">
        <f>'7.individuals NC'!J21+'11.individulas FC'!J21</f>
        <v>15999.6</v>
      </c>
      <c r="K21" s="28">
        <f>('7.individuals NC'!J21*'7.individuals NC'!K21+'11.individulas FC'!J21*'11.individulas FC'!K21)/('7.individuals NC'!J21+'11.individulas FC'!J21)</f>
        <v>29.402327558188958</v>
      </c>
      <c r="L21" s="29">
        <f>'7.individuals NC'!L21+'11.individulas FC'!L21</f>
        <v>27484.2</v>
      </c>
      <c r="M21" s="28">
        <f>('7.individuals NC'!L21*'7.individuals NC'!M21+'11.individulas FC'!L21*'11.individulas FC'!M21)/('7.individuals NC'!L21+'11.individulas FC'!L21)</f>
        <v>30.876489037337816</v>
      </c>
      <c r="N21" s="29">
        <f>'7.individuals NC'!N21+'11.individulas FC'!N21</f>
        <v>5101.3999999999996</v>
      </c>
      <c r="O21" s="28">
        <f>('7.individuals NC'!N21*'7.individuals NC'!O21+'11.individulas FC'!N21*'11.individulas FC'!O21)/('7.individuals NC'!N21+'11.individulas FC'!N21)</f>
        <v>27.740337946446076</v>
      </c>
      <c r="P21" s="29">
        <f>'7.individuals NC'!P21+'11.individulas FC'!P21</f>
        <v>158.30000000000001</v>
      </c>
      <c r="Q21" s="28">
        <f>('7.individuals NC'!P21*'7.individuals NC'!Q21+'11.individulas FC'!P21*'11.individulas FC'!Q21)/('7.individuals NC'!P21+'11.individulas FC'!P21)</f>
        <v>23.016993051168665</v>
      </c>
      <c r="R21" s="30"/>
      <c r="S21" s="31"/>
    </row>
    <row r="22" spans="1:19" ht="14.25" customHeight="1" x14ac:dyDescent="0.2">
      <c r="A22" s="26" t="s">
        <v>19</v>
      </c>
      <c r="B22" s="27">
        <f>'7.individuals NC'!B22+'11.individulas FC'!B22</f>
        <v>108865.70000000001</v>
      </c>
      <c r="C22" s="28">
        <f>('7.individuals NC'!B22*'7.individuals NC'!C22+'11.individulas FC'!B22*'11.individulas FC'!C22)/('7.individuals NC'!B22+'11.individulas FC'!B22)</f>
        <v>18.129334299049194</v>
      </c>
      <c r="D22" s="29">
        <f>'7.individuals NC'!D22+'11.individulas FC'!D22</f>
        <v>59890.1</v>
      </c>
      <c r="E22" s="28">
        <f>('7.individuals NC'!D22*'7.individuals NC'!E22+'11.individulas FC'!D22*'11.individulas FC'!E22)/('7.individuals NC'!D22+'11.individulas FC'!D22)</f>
        <v>7.3008814311547328</v>
      </c>
      <c r="F22" s="29">
        <f t="shared" si="0"/>
        <v>48975.600000000006</v>
      </c>
      <c r="G22" s="28">
        <f t="shared" si="1"/>
        <v>31.370971463340922</v>
      </c>
      <c r="H22" s="29">
        <f>'7.individuals NC'!H22+'11.individulas FC'!H22</f>
        <v>16</v>
      </c>
      <c r="I22" s="28">
        <f>('7.individuals NC'!H22*'7.individuals NC'!I22+'11.individulas FC'!H22*'11.individulas FC'!I22)/('7.individuals NC'!H22+'11.individulas FC'!H22)</f>
        <v>15</v>
      </c>
      <c r="J22" s="29">
        <f>'7.individuals NC'!J22+'11.individulas FC'!J22</f>
        <v>14450.2</v>
      </c>
      <c r="K22" s="28">
        <f>('7.individuals NC'!J22*'7.individuals NC'!K22+'11.individulas FC'!J22*'11.individulas FC'!K22)/('7.individuals NC'!J22+'11.individulas FC'!J22)</f>
        <v>28.448921122198996</v>
      </c>
      <c r="L22" s="29">
        <f>'7.individuals NC'!L22+'11.individulas FC'!L22</f>
        <v>30551.599999999999</v>
      </c>
      <c r="M22" s="28">
        <f>('7.individuals NC'!L22*'7.individuals NC'!M22+'11.individulas FC'!L22*'11.individulas FC'!M22)/('7.individuals NC'!L22+'11.individulas FC'!L22)</f>
        <v>33.291130415428327</v>
      </c>
      <c r="N22" s="29">
        <f>'7.individuals NC'!N22+'11.individulas FC'!N22</f>
        <v>3677.5</v>
      </c>
      <c r="O22" s="28">
        <f>('7.individuals NC'!N22*'7.individuals NC'!O22+'11.individulas FC'!N22*'11.individulas FC'!O22)/('7.individuals NC'!N22+'11.individulas FC'!N22)</f>
        <v>27.573449354180834</v>
      </c>
      <c r="P22" s="29">
        <f>'7.individuals NC'!P22+'11.individulas FC'!P22</f>
        <v>280.3</v>
      </c>
      <c r="Q22" s="28">
        <f>('7.individuals NC'!P22*'7.individuals NC'!Q22+'11.individulas FC'!P22*'11.individulas FC'!Q22)/('7.individuals NC'!P22+'11.individulas FC'!P22)</f>
        <v>23.478023546200497</v>
      </c>
      <c r="R22" s="30"/>
      <c r="S22" s="31"/>
    </row>
    <row r="23" spans="1:19" ht="14.25" customHeight="1" x14ac:dyDescent="0.2">
      <c r="A23" s="26" t="s">
        <v>20</v>
      </c>
      <c r="B23" s="27">
        <f>'7.individuals NC'!B23+'11.individulas FC'!B23</f>
        <v>94151.5</v>
      </c>
      <c r="C23" s="28">
        <f>('7.individuals NC'!B23*'7.individuals NC'!C23+'11.individulas FC'!B23*'11.individulas FC'!C23)/('7.individuals NC'!B23+'11.individulas FC'!B23)</f>
        <v>28.638674476774131</v>
      </c>
      <c r="D23" s="29">
        <f>'7.individuals NC'!D23+'11.individulas FC'!D23</f>
        <v>33520</v>
      </c>
      <c r="E23" s="28">
        <f>('7.individuals NC'!D23*'7.individuals NC'!E23+'11.individulas FC'!D23*'11.individulas FC'!E23)/('7.individuals NC'!D23+'11.individulas FC'!D23)</f>
        <v>10.390110680190931</v>
      </c>
      <c r="F23" s="29">
        <f t="shared" si="0"/>
        <v>60631.5</v>
      </c>
      <c r="G23" s="28">
        <f t="shared" si="1"/>
        <v>38.727355417563473</v>
      </c>
      <c r="H23" s="29">
        <f>'7.individuals NC'!H23+'11.individulas FC'!H23</f>
        <v>16.399999999999999</v>
      </c>
      <c r="I23" s="28">
        <f>('7.individuals NC'!H23*'7.individuals NC'!I23+'11.individulas FC'!H23*'11.individulas FC'!I23)/('7.individuals NC'!H23+'11.individulas FC'!H23)</f>
        <v>15</v>
      </c>
      <c r="J23" s="29">
        <f>'7.individuals NC'!J23+'11.individulas FC'!J23</f>
        <v>15835.3</v>
      </c>
      <c r="K23" s="28">
        <f>('7.individuals NC'!J23*'7.individuals NC'!K23+'11.individulas FC'!J23*'11.individulas FC'!K23)/('7.individuals NC'!J23+'11.individulas FC'!J23)</f>
        <v>32.094591198145913</v>
      </c>
      <c r="L23" s="29">
        <f>'7.individuals NC'!L23+'11.individulas FC'!L23</f>
        <v>42425.8</v>
      </c>
      <c r="M23" s="28">
        <f>('7.individuals NC'!L23*'7.individuals NC'!M23+'11.individulas FC'!L23*'11.individulas FC'!M23)/('7.individuals NC'!L23+'11.individulas FC'!L23)</f>
        <v>41.644088502750684</v>
      </c>
      <c r="N23" s="29">
        <f>'7.individuals NC'!N23+'11.individulas FC'!N23</f>
        <v>2341.8000000000002</v>
      </c>
      <c r="O23" s="28">
        <f>('7.individuals NC'!N23*'7.individuals NC'!O23+'11.individulas FC'!N23*'11.individulas FC'!O23)/('7.individuals NC'!N23+'11.individulas FC'!N23)</f>
        <v>30.925117431035954</v>
      </c>
      <c r="P23" s="29">
        <f>'7.individuals NC'!P23+'11.individulas FC'!P23</f>
        <v>12.2</v>
      </c>
      <c r="Q23" s="28">
        <f>('7.individuals NC'!P23*'7.individuals NC'!Q23+'11.individulas FC'!P23*'11.individulas FC'!Q23)/('7.individuals NC'!P23+'11.individulas FC'!P23)</f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>'7.individuals NC'!B24+'11.individulas FC'!B24</f>
        <v>149442.5</v>
      </c>
      <c r="C24" s="28">
        <f>('7.individuals NC'!B24*'7.individuals NC'!C24+'11.individulas FC'!B24*'11.individulas FC'!C24)/('7.individuals NC'!B24+'11.individulas FC'!B24)</f>
        <v>19.040290680362016</v>
      </c>
      <c r="D24" s="29">
        <f>'7.individuals NC'!D24+'11.individulas FC'!D24</f>
        <v>81546.899999999994</v>
      </c>
      <c r="E24" s="28">
        <f>('7.individuals NC'!D24*'7.individuals NC'!E24+'11.individulas FC'!D24*'11.individulas FC'!E24)/('7.individuals NC'!D24+'11.individulas FC'!D24)</f>
        <v>5.2197390703999789</v>
      </c>
      <c r="F24" s="29">
        <f t="shared" si="0"/>
        <v>67895.600000000006</v>
      </c>
      <c r="G24" s="28">
        <f t="shared" si="1"/>
        <v>35.639645278928235</v>
      </c>
      <c r="H24" s="29">
        <f>'7.individuals NC'!H24+'11.individulas FC'!H24</f>
        <v>120.9</v>
      </c>
      <c r="I24" s="28">
        <f>('7.individuals NC'!H24*'7.individuals NC'!I24+'11.individulas FC'!H24*'11.individulas FC'!I24)/('7.individuals NC'!H24+'11.individulas FC'!H24)</f>
        <v>15</v>
      </c>
      <c r="J24" s="29">
        <f>'7.individuals NC'!J24+'11.individulas FC'!J24</f>
        <v>20530</v>
      </c>
      <c r="K24" s="28">
        <f>('7.individuals NC'!J24*'7.individuals NC'!K24+'11.individulas FC'!J24*'11.individulas FC'!K24)/('7.individuals NC'!J24+'11.individulas FC'!J24)</f>
        <v>33.705955187530442</v>
      </c>
      <c r="L24" s="29">
        <f>'7.individuals NC'!L24+'11.individulas FC'!L24</f>
        <v>40974.800000000003</v>
      </c>
      <c r="M24" s="28">
        <f>('7.individuals NC'!L24*'7.individuals NC'!M24+'11.individulas FC'!L24*'11.individulas FC'!M24)/('7.individuals NC'!L24+'11.individulas FC'!L24)</f>
        <v>37.000290422405961</v>
      </c>
      <c r="N24" s="29">
        <f>'7.individuals NC'!N24+'11.individulas FC'!N24</f>
        <v>6267.6</v>
      </c>
      <c r="O24" s="28">
        <f>('7.individuals NC'!N24*'7.individuals NC'!O24+'11.individulas FC'!N24*'11.individulas FC'!O24)/('7.individuals NC'!N24+'11.individulas FC'!N24)</f>
        <v>33.47776501372136</v>
      </c>
      <c r="P24" s="29">
        <f>'7.individuals NC'!P24+'11.individulas FC'!P24</f>
        <v>2.2999999999999998</v>
      </c>
      <c r="Q24" s="28">
        <f>('7.individuals NC'!P24*'7.individuals NC'!Q24+'11.individulas FC'!P24*'11.individulas FC'!Q24)/('7.individuals NC'!P24+'11.individulas FC'!P24)</f>
        <v>32</v>
      </c>
      <c r="R24" s="30"/>
      <c r="S24" s="31"/>
    </row>
    <row r="25" spans="1:19" ht="14.25" customHeight="1" x14ac:dyDescent="0.2">
      <c r="A25" s="26" t="s">
        <v>22</v>
      </c>
      <c r="B25" s="27">
        <f>'7.individuals NC'!B25+'11.individulas FC'!B25</f>
        <v>149290.29999999999</v>
      </c>
      <c r="C25" s="28">
        <f>('7.individuals NC'!B25*'7.individuals NC'!C25+'11.individulas FC'!B25*'11.individulas FC'!C25)/('7.individuals NC'!B25+'11.individulas FC'!B25)</f>
        <v>15.730845245806327</v>
      </c>
      <c r="D25" s="29">
        <f>'7.individuals NC'!D25+'11.individulas FC'!D25</f>
        <v>87604.9</v>
      </c>
      <c r="E25" s="28">
        <f>('7.individuals NC'!D25*'7.individuals NC'!E25+'11.individulas FC'!D25*'11.individulas FC'!E25)/('7.individuals NC'!D25+'11.individulas FC'!D25)</f>
        <v>3.3735849935334672</v>
      </c>
      <c r="F25" s="29">
        <f t="shared" si="0"/>
        <v>61685.4</v>
      </c>
      <c r="G25" s="28">
        <f t="shared" si="1"/>
        <v>33.280485009418761</v>
      </c>
      <c r="H25" s="29">
        <f>'7.individuals NC'!H25+'11.individulas FC'!H25</f>
        <v>69</v>
      </c>
      <c r="I25" s="28">
        <f>('7.individuals NC'!H25*'7.individuals NC'!I25+'11.individulas FC'!H25*'11.individulas FC'!I25)/('7.individuals NC'!H25+'11.individulas FC'!H25)</f>
        <v>15</v>
      </c>
      <c r="J25" s="29">
        <f>'7.individuals NC'!J25+'11.individulas FC'!J25</f>
        <v>14443.7</v>
      </c>
      <c r="K25" s="28">
        <f>('7.individuals NC'!J25*'7.individuals NC'!K25+'11.individulas FC'!J25*'11.individulas FC'!K25)/('7.individuals NC'!J25+'11.individulas FC'!J25)</f>
        <v>31.093961381086562</v>
      </c>
      <c r="L25" s="29">
        <f>'7.individuals NC'!L25+'11.individulas FC'!L25</f>
        <v>41050.300000000003</v>
      </c>
      <c r="M25" s="28">
        <f>('7.individuals NC'!L25*'7.individuals NC'!M25+'11.individulas FC'!L25*'11.individulas FC'!M25)/('7.individuals NC'!L25+'11.individulas FC'!L25)</f>
        <v>33.909235255284372</v>
      </c>
      <c r="N25" s="29">
        <f>'7.individuals NC'!N25+'11.individulas FC'!N25</f>
        <v>5631</v>
      </c>
      <c r="O25" s="28">
        <f>('7.individuals NC'!N25*'7.individuals NC'!O25+'11.individulas FC'!N25*'11.individulas FC'!O25)/('7.individuals NC'!N25+'11.individulas FC'!N25)</f>
        <v>33.288474516071744</v>
      </c>
      <c r="P25" s="29">
        <f>'7.individuals NC'!P25+'11.individulas FC'!P25</f>
        <v>491.4</v>
      </c>
      <c r="Q25" s="28">
        <f>('7.individuals NC'!P25*'7.individuals NC'!Q25+'11.individulas FC'!P25*'11.individulas FC'!Q25)/('7.individuals NC'!P25+'11.individulas FC'!P25)</f>
        <v>47.5</v>
      </c>
      <c r="R25" s="30"/>
      <c r="S25" s="31"/>
    </row>
    <row r="26" spans="1:19" ht="14.25" customHeight="1" x14ac:dyDescent="0.2">
      <c r="A26" s="26" t="s">
        <v>23</v>
      </c>
      <c r="B26" s="27">
        <f>'7.individuals NC'!B26+'11.individulas FC'!B26</f>
        <v>122137.90000000002</v>
      </c>
      <c r="C26" s="28">
        <f>('7.individuals NC'!B26*'7.individuals NC'!C26+'11.individulas FC'!B26*'11.individulas FC'!C26)/('7.individuals NC'!B26+'11.individulas FC'!B26)</f>
        <v>16.415806183011171</v>
      </c>
      <c r="D26" s="29">
        <f>'7.individuals NC'!D26+'11.individulas FC'!D26</f>
        <v>71676.100000000006</v>
      </c>
      <c r="E26" s="28">
        <f>('7.individuals NC'!D26*'7.individuals NC'!E26+'11.individulas FC'!D26*'11.individulas FC'!E26)/('7.individuals NC'!D26+'11.individulas FC'!D26)</f>
        <v>5.3761323788543187</v>
      </c>
      <c r="F26" s="29">
        <f t="shared" si="0"/>
        <v>50461.8</v>
      </c>
      <c r="G26" s="28">
        <f t="shared" si="1"/>
        <v>32.09659370058143</v>
      </c>
      <c r="H26" s="29">
        <f>'7.individuals NC'!H26+'11.individulas FC'!H26</f>
        <v>337.1</v>
      </c>
      <c r="I26" s="28">
        <f>('7.individuals NC'!H26*'7.individuals NC'!I26+'11.individulas FC'!H26*'11.individulas FC'!I26)/('7.individuals NC'!H26+'11.individulas FC'!H26)</f>
        <v>14.999999999999998</v>
      </c>
      <c r="J26" s="29">
        <f>'7.individuals NC'!J26+'11.individulas FC'!J26</f>
        <v>17606.400000000001</v>
      </c>
      <c r="K26" s="28">
        <f>('7.individuals NC'!J26*'7.individuals NC'!K26+'11.individulas FC'!J26*'11.individulas FC'!K26)/('7.individuals NC'!J26+'11.individulas FC'!J26)</f>
        <v>30.267569292984369</v>
      </c>
      <c r="L26" s="29">
        <f>'7.individuals NC'!L26+'11.individulas FC'!L26</f>
        <v>28586.300000000003</v>
      </c>
      <c r="M26" s="28">
        <f>('7.individuals NC'!L26*'7.individuals NC'!M26+'11.individulas FC'!L26*'11.individulas FC'!M26)/('7.individuals NC'!L26+'11.individulas FC'!L26)</f>
        <v>32.328335601319509</v>
      </c>
      <c r="N26" s="29">
        <f>'7.individuals NC'!N26+'11.individulas FC'!N26</f>
        <v>3497.4</v>
      </c>
      <c r="O26" s="28">
        <f>('7.individuals NC'!N26*'7.individuals NC'!O26+'11.individulas FC'!N26*'11.individulas FC'!O26)/('7.individuals NC'!N26+'11.individulas FC'!N26)</f>
        <v>39.128918625264475</v>
      </c>
      <c r="P26" s="29">
        <f>'7.individuals NC'!P26+'11.individulas FC'!P26</f>
        <v>434.6</v>
      </c>
      <c r="Q26" s="28">
        <f>('7.individuals NC'!P26*'7.individuals NC'!Q26+'11.individulas FC'!P26*'11.individulas FC'!Q26)/('7.individuals NC'!P26+'11.individulas FC'!P26)</f>
        <v>47.619604233778183</v>
      </c>
      <c r="R26" s="30"/>
      <c r="S26" s="31"/>
    </row>
    <row r="27" spans="1:19" ht="14.25" customHeight="1" x14ac:dyDescent="0.2">
      <c r="A27" s="26" t="s">
        <v>24</v>
      </c>
      <c r="B27" s="27">
        <f>'7.individuals NC'!B27+'11.individulas FC'!B27</f>
        <v>219254.7</v>
      </c>
      <c r="C27" s="28">
        <f>('7.individuals NC'!B27*'7.individuals NC'!C27+'11.individulas FC'!B27*'11.individulas FC'!C27)/('7.individuals NC'!B27+'11.individulas FC'!B27)</f>
        <v>17.879264293992328</v>
      </c>
      <c r="D27" s="29">
        <f>'7.individuals NC'!D27+'11.individulas FC'!D27</f>
        <v>112624.29999999999</v>
      </c>
      <c r="E27" s="28">
        <f>('7.individuals NC'!D27*'7.individuals NC'!E27+'11.individulas FC'!D27*'11.individulas FC'!E27)/('7.individuals NC'!D27+'11.individulas FC'!D27)</f>
        <v>3.381973028911168</v>
      </c>
      <c r="F27" s="29">
        <f t="shared" si="0"/>
        <v>106630.39999999999</v>
      </c>
      <c r="G27" s="28">
        <f t="shared" si="1"/>
        <v>33.19147620190865</v>
      </c>
      <c r="H27" s="29">
        <f>'7.individuals NC'!H27+'11.individulas FC'!H27</f>
        <v>1005.4</v>
      </c>
      <c r="I27" s="28">
        <f>('7.individuals NC'!H27*'7.individuals NC'!I27+'11.individulas FC'!H27*'11.individulas FC'!I27)/('7.individuals NC'!H27+'11.individulas FC'!H27)</f>
        <v>14.904515615675354</v>
      </c>
      <c r="J27" s="29">
        <f>'7.individuals NC'!J27+'11.individulas FC'!J27</f>
        <v>45043.5</v>
      </c>
      <c r="K27" s="28">
        <f>('7.individuals NC'!J27*'7.individuals NC'!K27+'11.individulas FC'!J27*'11.individulas FC'!K27)/('7.individuals NC'!J27+'11.individulas FC'!J27)</f>
        <v>32.334883057488874</v>
      </c>
      <c r="L27" s="29">
        <f>'7.individuals NC'!L27+'11.individulas FC'!L27</f>
        <v>57607.5</v>
      </c>
      <c r="M27" s="28">
        <f>('7.individuals NC'!L27*'7.individuals NC'!M27+'11.individulas FC'!L27*'11.individulas FC'!M27)/('7.individuals NC'!L27+'11.individulas FC'!L27)</f>
        <v>33.812587822766133</v>
      </c>
      <c r="N27" s="29">
        <f>'7.individuals NC'!N27+'11.individulas FC'!N27</f>
        <v>2452.7999999999997</v>
      </c>
      <c r="O27" s="28">
        <f>('7.individuals NC'!N27*'7.individuals NC'!O27+'11.individulas FC'!N27*'11.individulas FC'!O27)/('7.individuals NC'!N27+'11.individulas FC'!N27)</f>
        <v>39.089094096542738</v>
      </c>
      <c r="P27" s="29">
        <f>'7.individuals NC'!P27+'11.individulas FC'!P27</f>
        <v>521.20000000000005</v>
      </c>
      <c r="Q27" s="28">
        <f>('7.individuals NC'!P27*'7.individuals NC'!Q27+'11.individulas FC'!P27*'11.individulas FC'!Q27)/('7.individuals NC'!P27+'11.individulas FC'!P27)</f>
        <v>46.091128165771302</v>
      </c>
      <c r="R27" s="30"/>
      <c r="S27" s="31"/>
    </row>
    <row r="28" spans="1:19" ht="14.25" customHeight="1" x14ac:dyDescent="0.2">
      <c r="A28" s="26" t="s">
        <v>25</v>
      </c>
      <c r="B28" s="27">
        <f>'7.individuals NC'!B28+'11.individulas FC'!B28</f>
        <v>142091.20000000001</v>
      </c>
      <c r="C28" s="28">
        <f>('7.individuals NC'!B28*'7.individuals NC'!C28+'11.individulas FC'!B28*'11.individulas FC'!C28)/('7.individuals NC'!B28+'11.individulas FC'!B28)</f>
        <v>22.678024212618375</v>
      </c>
      <c r="D28" s="29">
        <f>'7.individuals NC'!D28+'11.individulas FC'!D28</f>
        <v>56235.6</v>
      </c>
      <c r="E28" s="28">
        <f>('7.individuals NC'!D28*'7.individuals NC'!E28+'11.individulas FC'!D28*'11.individulas FC'!E28)/('7.individuals NC'!D28+'11.individulas FC'!D28)</f>
        <v>4.6558153909623083</v>
      </c>
      <c r="F28" s="29">
        <f t="shared" si="0"/>
        <v>85855.6</v>
      </c>
      <c r="G28" s="28">
        <f t="shared" si="1"/>
        <v>34.48260919497389</v>
      </c>
      <c r="H28" s="29">
        <f>'7.individuals NC'!H28+'11.individulas FC'!H28</f>
        <v>861.2</v>
      </c>
      <c r="I28" s="28">
        <f>('7.individuals NC'!H28*'7.individuals NC'!I28+'11.individulas FC'!H28*'11.individulas FC'!I28)/('7.individuals NC'!H28+'11.individulas FC'!H28)</f>
        <v>11.911286576869484</v>
      </c>
      <c r="J28" s="29">
        <f>'7.individuals NC'!J28+'11.individulas FC'!J28</f>
        <v>17268.900000000001</v>
      </c>
      <c r="K28" s="28">
        <f>('7.individuals NC'!J28*'7.individuals NC'!K28+'11.individulas FC'!J28*'11.individulas FC'!K28)/('7.individuals NC'!J28+'11.individulas FC'!J28)</f>
        <v>27.933220992651528</v>
      </c>
      <c r="L28" s="29">
        <f>'7.individuals NC'!L28+'11.individulas FC'!L28</f>
        <v>59697.5</v>
      </c>
      <c r="M28" s="28">
        <f>('7.individuals NC'!L28*'7.individuals NC'!M28+'11.individulas FC'!L28*'11.individulas FC'!M28)/('7.individuals NC'!L28+'11.individulas FC'!L28)</f>
        <v>36.482557728548102</v>
      </c>
      <c r="N28" s="29">
        <f>'7.individuals NC'!N28+'11.individulas FC'!N28</f>
        <v>7643.8000000000011</v>
      </c>
      <c r="O28" s="28">
        <f>('7.individuals NC'!N28*'7.individuals NC'!O28+'11.individulas FC'!N28*'11.individulas FC'!O28)/('7.individuals NC'!N28+'11.individulas FC'!N28)</f>
        <v>35.525787173918722</v>
      </c>
      <c r="P28" s="29">
        <f>'7.individuals NC'!P28+'11.individulas FC'!P28</f>
        <v>384.2</v>
      </c>
      <c r="Q28" s="28">
        <f>('7.individuals NC'!P28*'7.individuals NC'!Q28+'11.individulas FC'!P28*'11.individulas FC'!Q28)/('7.individuals NC'!P28+'11.individulas FC'!P28)</f>
        <v>47.947943779281623</v>
      </c>
      <c r="R28" s="30"/>
      <c r="S28" s="31"/>
    </row>
    <row r="29" spans="1:19" ht="14.25" customHeight="1" x14ac:dyDescent="0.2">
      <c r="A29" s="26" t="s">
        <v>26</v>
      </c>
      <c r="B29" s="27">
        <f>'7.individuals NC'!B29+'11.individulas FC'!B29</f>
        <v>262197.90000000002</v>
      </c>
      <c r="C29" s="28">
        <f>('7.individuals NC'!B29*'7.individuals NC'!C29+'11.individulas FC'!B29*'11.individulas FC'!C29)/('7.individuals NC'!B29+'11.individulas FC'!B29)</f>
        <v>15.107103825011565</v>
      </c>
      <c r="D29" s="29">
        <f>'7.individuals NC'!D29+'11.individulas FC'!D29</f>
        <v>153944.79999999999</v>
      </c>
      <c r="E29" s="28">
        <f>('7.individuals NC'!D29*'7.individuals NC'!E29+'11.individulas FC'!D29*'11.individulas FC'!E29)/('7.individuals NC'!D29+'11.individulas FC'!D29)</f>
        <v>2.7489630698795935</v>
      </c>
      <c r="F29" s="29">
        <f t="shared" si="0"/>
        <v>108253.1</v>
      </c>
      <c r="G29" s="28">
        <f t="shared" si="1"/>
        <v>32.681395063975067</v>
      </c>
      <c r="H29" s="29">
        <f>'7.individuals NC'!H29+'11.individulas FC'!H29</f>
        <v>1179.2</v>
      </c>
      <c r="I29" s="28">
        <f>('7.individuals NC'!H29*'7.individuals NC'!I29+'11.individulas FC'!H29*'11.individulas FC'!I29)/('7.individuals NC'!H29+'11.individulas FC'!H29)</f>
        <v>9.9592944369063776</v>
      </c>
      <c r="J29" s="29">
        <f>'7.individuals NC'!J29+'11.individulas FC'!J29</f>
        <v>29625.7</v>
      </c>
      <c r="K29" s="28">
        <f>('7.individuals NC'!J29*'7.individuals NC'!K29+'11.individulas FC'!J29*'11.individulas FC'!K29)/('7.individuals NC'!J29+'11.individulas FC'!J29)</f>
        <v>27.648008317103056</v>
      </c>
      <c r="L29" s="29">
        <f>'7.individuals NC'!L29+'11.individulas FC'!L29</f>
        <v>72469.2</v>
      </c>
      <c r="M29" s="28">
        <f>('7.individuals NC'!L29*'7.individuals NC'!M29+'11.individulas FC'!L29*'11.individulas FC'!M29)/('7.individuals NC'!L29+'11.individulas FC'!L29)</f>
        <v>34.811423335706756</v>
      </c>
      <c r="N29" s="29">
        <f>'7.individuals NC'!N29+'11.individulas FC'!N29</f>
        <v>4116.6000000000004</v>
      </c>
      <c r="O29" s="28">
        <f>('7.individuals NC'!N29*'7.individuals NC'!O29+'11.individulas FC'!N29*'11.individulas FC'!O29)/('7.individuals NC'!N29+'11.individulas FC'!N29)</f>
        <v>34.732614293348874</v>
      </c>
      <c r="P29" s="29">
        <f>'7.individuals NC'!P29+'11.individulas FC'!P29</f>
        <v>862.4</v>
      </c>
      <c r="Q29" s="28">
        <f>('7.individuals NC'!P29*'7.individuals NC'!Q29+'11.individulas FC'!P29*'11.individulas FC'!Q29)/('7.individuals NC'!P29+'11.individulas FC'!P29)</f>
        <v>47.878534322820045</v>
      </c>
      <c r="R29" s="30"/>
      <c r="S29" s="31"/>
    </row>
    <row r="30" spans="1:19" ht="14.25" customHeight="1" x14ac:dyDescent="0.2">
      <c r="A30" s="26" t="s">
        <v>27</v>
      </c>
      <c r="B30" s="27">
        <f>'7.individuals NC'!B30+'11.individulas FC'!B30</f>
        <v>351369.19999999995</v>
      </c>
      <c r="C30" s="28">
        <f>('7.individuals NC'!B30*'7.individuals NC'!C30+'11.individulas FC'!B30*'11.individulas FC'!C30)/('7.individuals NC'!B30+'11.individulas FC'!B30)</f>
        <v>14.502400250221138</v>
      </c>
      <c r="D30" s="29">
        <f>'7.individuals NC'!D30+'11.individulas FC'!D30</f>
        <v>218126</v>
      </c>
      <c r="E30" s="28">
        <f>('7.individuals NC'!D30*'7.individuals NC'!E30+'11.individulas FC'!D30*'11.individulas FC'!E30)/('7.individuals NC'!D30+'11.individulas FC'!D30)</f>
        <v>2.2765651045725863</v>
      </c>
      <c r="F30" s="29">
        <f t="shared" si="0"/>
        <v>133243.19999999998</v>
      </c>
      <c r="G30" s="28">
        <f t="shared" si="1"/>
        <v>34.516723810295765</v>
      </c>
      <c r="H30" s="29">
        <f>'7.individuals NC'!H30+'11.individulas FC'!H30</f>
        <v>2616.3000000000002</v>
      </c>
      <c r="I30" s="28">
        <f>('7.individuals NC'!H30*'7.individuals NC'!I30+'11.individulas FC'!H30*'11.individulas FC'!I30)/('7.individuals NC'!H30+'11.individulas FC'!H30)</f>
        <v>7.9293276764896987</v>
      </c>
      <c r="J30" s="29">
        <f>'7.individuals NC'!J30+'11.individulas FC'!J30</f>
        <v>37875.800000000003</v>
      </c>
      <c r="K30" s="28">
        <f>('7.individuals NC'!J30*'7.individuals NC'!K30+'11.individulas FC'!J30*'11.individulas FC'!K30)/('7.individuals NC'!J30+'11.individulas FC'!J30)</f>
        <v>31.925657966300381</v>
      </c>
      <c r="L30" s="29">
        <f>'7.individuals NC'!L30+'11.individulas FC'!L30</f>
        <v>89371.9</v>
      </c>
      <c r="M30" s="28">
        <f>('7.individuals NC'!L30*'7.individuals NC'!M30+'11.individulas FC'!L30*'11.individulas FC'!M30)/('7.individuals NC'!L30+'11.individulas FC'!L30)</f>
        <v>36.352496713172712</v>
      </c>
      <c r="N30" s="29">
        <f>'7.individuals NC'!N30+'11.individulas FC'!N30</f>
        <v>2539.9</v>
      </c>
      <c r="O30" s="28">
        <f>('7.individuals NC'!N30*'7.individuals NC'!O30+'11.individulas FC'!N30*'11.individulas FC'!O30)/('7.individuals NC'!N30+'11.individulas FC'!N30)</f>
        <v>31.706779794480099</v>
      </c>
      <c r="P30" s="29">
        <f>'7.individuals NC'!P30+'11.individulas FC'!P30</f>
        <v>839.3</v>
      </c>
      <c r="Q30" s="28">
        <f>('7.individuals NC'!P30*'7.individuals NC'!Q30+'11.individulas FC'!P30*'11.individulas FC'!Q30)/('7.individuals NC'!P30+'11.individulas FC'!P30)</f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>'7.individuals NC'!B31+'11.individulas FC'!B31</f>
        <v>212589</v>
      </c>
      <c r="C31" s="28">
        <f>('7.individuals NC'!B31*'7.individuals NC'!C31+'11.individulas FC'!B31*'11.individulas FC'!C31)/('7.individuals NC'!B31+'11.individulas FC'!B31)</f>
        <v>14.641907323520973</v>
      </c>
      <c r="D31" s="29">
        <f>'7.individuals NC'!D31+'11.individulas FC'!D31</f>
        <v>127881.1</v>
      </c>
      <c r="E31" s="28">
        <f>('7.individuals NC'!D31*'7.individuals NC'!E31+'11.individulas FC'!D31*'11.individulas FC'!E31)/('7.individuals NC'!D31+'11.individulas FC'!D31)</f>
        <v>3.5411281495076286</v>
      </c>
      <c r="F31" s="29">
        <f t="shared" si="0"/>
        <v>84707.9</v>
      </c>
      <c r="G31" s="28">
        <f t="shared" si="1"/>
        <v>31.400436948619905</v>
      </c>
      <c r="H31" s="29">
        <f>'7.individuals NC'!H31+'11.individulas FC'!H31</f>
        <v>2052.6</v>
      </c>
      <c r="I31" s="28">
        <f>('7.individuals NC'!H31*'7.individuals NC'!I31+'11.individulas FC'!H31*'11.individulas FC'!I31)/('7.individuals NC'!H31+'11.individulas FC'!H31)</f>
        <v>11.751437201597973</v>
      </c>
      <c r="J31" s="29">
        <f>'7.individuals NC'!J31+'11.individulas FC'!J31</f>
        <v>26672.299999999996</v>
      </c>
      <c r="K31" s="28">
        <f>('7.individuals NC'!J31*'7.individuals NC'!K31+'11.individulas FC'!J31*'11.individulas FC'!K31)/('7.individuals NC'!J31+'11.individulas FC'!J31)</f>
        <v>30.168646535919287</v>
      </c>
      <c r="L31" s="29">
        <f>'7.individuals NC'!L31+'11.individulas FC'!L31</f>
        <v>52980.9</v>
      </c>
      <c r="M31" s="28">
        <f>('7.individuals NC'!L31*'7.individuals NC'!M31+'11.individulas FC'!L31*'11.individulas FC'!M31)/('7.individuals NC'!L31+'11.individulas FC'!L31)</f>
        <v>32.242326951788286</v>
      </c>
      <c r="N31" s="29">
        <f>'7.individuals NC'!N31+'11.individulas FC'!N31</f>
        <v>2503.8000000000002</v>
      </c>
      <c r="O31" s="28">
        <f>('7.individuals NC'!N31*'7.individuals NC'!O31+'11.individulas FC'!N31*'11.individulas FC'!O31)/('7.individuals NC'!N31+'11.individulas FC'!N31)</f>
        <v>39.561232925952552</v>
      </c>
      <c r="P31" s="29">
        <f>'7.individuals NC'!P31+'11.individulas FC'!P31</f>
        <v>498.3</v>
      </c>
      <c r="Q31" s="28">
        <f>('7.individuals NC'!P31*'7.individuals NC'!Q31+'11.individulas FC'!P31*'11.individulas FC'!Q31)/('7.individuals NC'!P31+'11.individulas FC'!P31)</f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>'7.individuals NC'!B32+'11.individulas FC'!B32</f>
        <v>253700.10000000003</v>
      </c>
      <c r="C32" s="34">
        <f>('7.individuals NC'!B32*'7.individuals NC'!C32+'11.individulas FC'!B32*'11.individulas FC'!C32)/('7.individuals NC'!B32+'11.individulas FC'!B32)</f>
        <v>15.82329103141859</v>
      </c>
      <c r="D32" s="35">
        <f>'7.individuals NC'!D32+'11.individulas FC'!D32</f>
        <v>144010.6</v>
      </c>
      <c r="E32" s="34">
        <f>('7.individuals NC'!D32*'7.individuals NC'!E32+'11.individulas FC'!D32*'11.individulas FC'!E32)/('7.individuals NC'!D32+'11.individulas FC'!D32)</f>
        <v>5.3127756776237307</v>
      </c>
      <c r="F32" s="35">
        <f t="shared" si="0"/>
        <v>109689.5</v>
      </c>
      <c r="G32" s="34">
        <f t="shared" si="1"/>
        <v>29.622475296176933</v>
      </c>
      <c r="H32" s="35">
        <f>'7.individuals NC'!H32+'11.individulas FC'!H32</f>
        <v>4639.3999999999996</v>
      </c>
      <c r="I32" s="34">
        <f>('7.individuals NC'!H32*'7.individuals NC'!I32+'11.individulas FC'!H32*'11.individulas FC'!I32)/('7.individuals NC'!H32+'11.individulas FC'!H32)</f>
        <v>3.3678803293529338</v>
      </c>
      <c r="J32" s="35">
        <f>'7.individuals NC'!J32+'11.individulas FC'!J32</f>
        <v>27404.1</v>
      </c>
      <c r="K32" s="34">
        <f>('7.individuals NC'!J32*'7.individuals NC'!K32+'11.individulas FC'!J32*'11.individulas FC'!K32)/('7.individuals NC'!J32+'11.individulas FC'!J32)</f>
        <v>24.400555902219011</v>
      </c>
      <c r="L32" s="35">
        <f>'7.individuals NC'!L32+'11.individulas FC'!L32</f>
        <v>68449.600000000006</v>
      </c>
      <c r="M32" s="34">
        <f>('7.individuals NC'!L32*'7.individuals NC'!M32+'11.individulas FC'!L32*'11.individulas FC'!M32)/('7.individuals NC'!L32+'11.individulas FC'!L32)</f>
        <v>32.881796095229191</v>
      </c>
      <c r="N32" s="35">
        <f>'7.individuals NC'!N32+'11.individulas FC'!N32</f>
        <v>8210.2000000000007</v>
      </c>
      <c r="O32" s="34">
        <f>('7.individuals NC'!N32*'7.individuals NC'!O32+'11.individulas FC'!N32*'11.individulas FC'!O32)/('7.individuals NC'!N32+'11.individulas FC'!N32)</f>
        <v>32.665423010401696</v>
      </c>
      <c r="P32" s="35">
        <f>'7.individuals NC'!P32+'11.individulas FC'!P32</f>
        <v>986.2</v>
      </c>
      <c r="Q32" s="34">
        <f>('7.individuals NC'!P32*'7.individuals NC'!Q32+'11.individulas FC'!P32*'11.individulas FC'!Q32)/('7.individuals NC'!P32+'11.individulas FC'!P32)</f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>'7.individuals NC'!B33+'11.individulas FC'!B33</f>
        <v>251987.30000000002</v>
      </c>
      <c r="C33" s="28">
        <f>('7.individuals NC'!B33*'7.individuals NC'!C33+'11.individulas FC'!B33*'11.individulas FC'!C33)/('7.individuals NC'!B33+'11.individulas FC'!B33)</f>
        <v>17.949449504002779</v>
      </c>
      <c r="D33" s="29">
        <f>'7.individuals NC'!D33+'11.individulas FC'!D33</f>
        <v>111033</v>
      </c>
      <c r="E33" s="28">
        <f>('7.individuals NC'!D33*'7.individuals NC'!E33+'11.individulas FC'!D33*'11.individulas FC'!E33)/('7.individuals NC'!D33+'11.individulas FC'!D33)</f>
        <v>2.998342753956031</v>
      </c>
      <c r="F33" s="29">
        <f t="shared" si="0"/>
        <v>140954.30000000002</v>
      </c>
      <c r="G33" s="28">
        <f t="shared" si="1"/>
        <v>29.726786100175726</v>
      </c>
      <c r="H33" s="29">
        <f>'7.individuals NC'!H33+'11.individulas FC'!H33</f>
        <v>1573.1</v>
      </c>
      <c r="I33" s="28">
        <f>('7.individuals NC'!H33*'7.individuals NC'!I33+'11.individulas FC'!H33*'11.individulas FC'!I33)/('7.individuals NC'!H33+'11.individulas FC'!H33)</f>
        <v>4.7574852202657185</v>
      </c>
      <c r="J33" s="29">
        <f>'7.individuals NC'!J33+'11.individulas FC'!J33</f>
        <v>35394.300000000003</v>
      </c>
      <c r="K33" s="28">
        <f>('7.individuals NC'!J33*'7.individuals NC'!K33+'11.individulas FC'!J33*'11.individulas FC'!K33)/('7.individuals NC'!J33+'11.individulas FC'!J33)</f>
        <v>24.260597779868505</v>
      </c>
      <c r="L33" s="29">
        <f>'7.individuals NC'!L33+'11.individulas FC'!L33</f>
        <v>83857.3</v>
      </c>
      <c r="M33" s="28">
        <f>('7.individuals NC'!L33*'7.individuals NC'!M33+'11.individulas FC'!L33*'11.individulas FC'!M33)/('7.individuals NC'!L33+'11.individulas FC'!L33)</f>
        <v>32.114189223836206</v>
      </c>
      <c r="N33" s="29">
        <f>'7.individuals NC'!N33+'11.individulas FC'!N33</f>
        <v>18947.2</v>
      </c>
      <c r="O33" s="28">
        <f>('7.individuals NC'!N33*'7.individuals NC'!O33+'11.individulas FC'!N33*'11.individulas FC'!O33)/('7.individuals NC'!N33+'11.individulas FC'!N33)</f>
        <v>30.324030463604117</v>
      </c>
      <c r="P33" s="29">
        <f>'7.individuals NC'!P33+'11.individulas FC'!P33</f>
        <v>1182.4000000000001</v>
      </c>
      <c r="Q33" s="28">
        <f>('7.individuals NC'!P33*'7.individuals NC'!Q33+'11.individulas FC'!P33*'11.individulas FC'!Q33)/('7.individuals NC'!P33+'11.individulas FC'!P33)</f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>'7.individuals NC'!B34+'11.individulas FC'!B34</f>
        <v>287625.70000000007</v>
      </c>
      <c r="C34" s="28">
        <f>('7.individuals NC'!B34*'7.individuals NC'!C34+'11.individulas FC'!B34*'11.individulas FC'!C34)/('7.individuals NC'!B34+'11.individulas FC'!B34)</f>
        <v>16.042007032055896</v>
      </c>
      <c r="D34" s="29">
        <f>'7.individuals NC'!D34+'11.individulas FC'!D34</f>
        <v>157283</v>
      </c>
      <c r="E34" s="28">
        <f>('7.individuals NC'!D34*'7.individuals NC'!E34+'11.individulas FC'!D34*'11.individulas FC'!E34)/('7.individuals NC'!D34+'11.individulas FC'!D34)</f>
        <v>3.9905895360592054</v>
      </c>
      <c r="F34" s="29">
        <f t="shared" si="0"/>
        <v>130342.7</v>
      </c>
      <c r="G34" s="28">
        <f t="shared" si="1"/>
        <v>30.584310498401525</v>
      </c>
      <c r="H34" s="29">
        <f>'7.individuals NC'!H34+'11.individulas FC'!H34</f>
        <v>1731.1</v>
      </c>
      <c r="I34" s="28">
        <f>('7.individuals NC'!H34*'7.individuals NC'!I34+'11.individulas FC'!H34*'11.individulas FC'!I34)/('7.individuals NC'!H34+'11.individulas FC'!H34)</f>
        <v>7.0726705562936862</v>
      </c>
      <c r="J34" s="29">
        <f>'7.individuals NC'!J34+'11.individulas FC'!J34</f>
        <v>28251.1</v>
      </c>
      <c r="K34" s="28">
        <f>('7.individuals NC'!J34*'7.individuals NC'!K34+'11.individulas FC'!J34*'11.individulas FC'!K34)/('7.individuals NC'!J34+'11.individulas FC'!J34)</f>
        <v>27.331324267019692</v>
      </c>
      <c r="L34" s="29">
        <f>'7.individuals NC'!L34+'11.individulas FC'!L34</f>
        <v>75863.8</v>
      </c>
      <c r="M34" s="28">
        <f>('7.individuals NC'!L34*'7.individuals NC'!M34+'11.individulas FC'!L34*'11.individulas FC'!M34)/('7.individuals NC'!L34+'11.individulas FC'!L34)</f>
        <v>31.52405481929458</v>
      </c>
      <c r="N34" s="29">
        <f>'7.individuals NC'!N34+'11.individulas FC'!N34</f>
        <v>23316.5</v>
      </c>
      <c r="O34" s="28">
        <f>('7.individuals NC'!N34*'7.individuals NC'!O34+'11.individulas FC'!N34*'11.individulas FC'!O34)/('7.individuals NC'!N34+'11.individulas FC'!N34)</f>
        <v>32.370910857118346</v>
      </c>
      <c r="P34" s="29">
        <f>'7.individuals NC'!P34+'11.individulas FC'!P34</f>
        <v>1180.2</v>
      </c>
      <c r="Q34" s="28">
        <f>('7.individuals NC'!P34*'7.individuals NC'!Q34+'11.individulas FC'!P34*'11.individulas FC'!Q34)/('7.individuals NC'!P34+'11.individulas FC'!P34)</f>
        <v>47.235383833248605</v>
      </c>
      <c r="R34" s="30"/>
      <c r="S34" s="31"/>
    </row>
    <row r="35" spans="1:19" ht="14.25" customHeight="1" x14ac:dyDescent="0.2">
      <c r="A35" s="26" t="s">
        <v>20</v>
      </c>
      <c r="B35" s="27">
        <f>'7.individuals NC'!B35+'11.individulas FC'!B35</f>
        <v>406150.80000000005</v>
      </c>
      <c r="C35" s="28">
        <f>('7.individuals NC'!B35*'7.individuals NC'!C35+'11.individulas FC'!B35*'11.individulas FC'!C35)/('7.individuals NC'!B35+'11.individulas FC'!B35)</f>
        <v>22.633538382787865</v>
      </c>
      <c r="D35" s="29">
        <f>'7.individuals NC'!D35+'11.individulas FC'!D35</f>
        <v>177718.8</v>
      </c>
      <c r="E35" s="28">
        <f>('7.individuals NC'!D35*'7.individuals NC'!E35+'11.individulas FC'!D35*'11.individulas FC'!E35)/('7.individuals NC'!D35+'11.individulas FC'!D35)</f>
        <v>3.0973903661289639</v>
      </c>
      <c r="F35" s="29">
        <f t="shared" si="0"/>
        <v>228432.00000000003</v>
      </c>
      <c r="G35" s="28">
        <f t="shared" si="1"/>
        <v>37.832550702178317</v>
      </c>
      <c r="H35" s="29">
        <f>'7.individuals NC'!H35+'11.individulas FC'!H35</f>
        <v>1187</v>
      </c>
      <c r="I35" s="28">
        <f>('7.individuals NC'!H35*'7.individuals NC'!I35+'11.individulas FC'!H35*'11.individulas FC'!I35)/('7.individuals NC'!H35+'11.individulas FC'!H35)</f>
        <v>10.985678180286437</v>
      </c>
      <c r="J35" s="29">
        <f>'7.individuals NC'!J35+'11.individulas FC'!J35</f>
        <v>27491</v>
      </c>
      <c r="K35" s="28">
        <f>('7.individuals NC'!J35*'7.individuals NC'!K35+'11.individulas FC'!J35*'11.individulas FC'!K35)/('7.individuals NC'!J35+'11.individulas FC'!J35)</f>
        <v>22.510834927794551</v>
      </c>
      <c r="L35" s="29">
        <f>'7.individuals NC'!L35+'11.individulas FC'!L35</f>
        <v>95365.900000000009</v>
      </c>
      <c r="M35" s="28">
        <f>('7.individuals NC'!L35*'7.individuals NC'!M35+'11.individulas FC'!L35*'11.individulas FC'!M35)/('7.individuals NC'!L35+'11.individulas FC'!L35)</f>
        <v>32.121948621047984</v>
      </c>
      <c r="N35" s="29">
        <f>'7.individuals NC'!N35+'11.individulas FC'!N35</f>
        <v>15032.5</v>
      </c>
      <c r="O35" s="28">
        <f>('7.individuals NC'!N35*'7.individuals NC'!O35+'11.individulas FC'!N35*'11.individulas FC'!O35)/('7.individuals NC'!N35+'11.individulas FC'!N35)</f>
        <v>32.308769865291872</v>
      </c>
      <c r="P35" s="29">
        <f>'7.individuals NC'!P35+'11.individulas FC'!P35</f>
        <v>89355.6</v>
      </c>
      <c r="Q35" s="28">
        <f>('7.individuals NC'!P35*'7.individuals NC'!Q35+'11.individulas FC'!P35*'11.individulas FC'!Q35)/('7.individuals NC'!P35+'11.individulas FC'!P35)</f>
        <v>49.927030158154601</v>
      </c>
      <c r="R35" s="29"/>
      <c r="S35" s="28"/>
    </row>
    <row r="36" spans="1:19" ht="14.25" customHeight="1" x14ac:dyDescent="0.2">
      <c r="A36" s="26" t="s">
        <v>21</v>
      </c>
      <c r="B36" s="27">
        <f>'7.individuals NC'!B36+'11.individulas FC'!B36</f>
        <v>404362.4</v>
      </c>
      <c r="C36" s="28">
        <f>('7.individuals NC'!B36*'7.individuals NC'!C36+'11.individulas FC'!B36*'11.individulas FC'!C36)/('7.individuals NC'!B36+'11.individulas FC'!B36)</f>
        <v>16.333568190316409</v>
      </c>
      <c r="D36" s="29">
        <f>'7.individuals NC'!D36+'11.individulas FC'!D36</f>
        <v>202973.3</v>
      </c>
      <c r="E36" s="28">
        <f>('7.individuals NC'!D36*'7.individuals NC'!E36+'11.individulas FC'!D36*'11.individulas FC'!E36)/('7.individuals NC'!D36+'11.individulas FC'!D36)</f>
        <v>4.2766604622381372</v>
      </c>
      <c r="F36" s="29">
        <f t="shared" si="0"/>
        <v>201389.1</v>
      </c>
      <c r="G36" s="28">
        <f t="shared" si="1"/>
        <v>28.48531994531978</v>
      </c>
      <c r="H36" s="29">
        <f>'7.individuals NC'!H36+'11.individulas FC'!H36</f>
        <v>1766.7</v>
      </c>
      <c r="I36" s="28">
        <f>('7.individuals NC'!H36*'7.individuals NC'!I36+'11.individulas FC'!H36*'11.individulas FC'!I36)/('7.individuals NC'!H36+'11.individulas FC'!H36)</f>
        <v>12.27118356257429</v>
      </c>
      <c r="J36" s="29">
        <f>'7.individuals NC'!J36+'11.individulas FC'!J36</f>
        <v>31960.699999999997</v>
      </c>
      <c r="K36" s="28">
        <f>('7.individuals NC'!J36*'7.individuals NC'!K36+'11.individulas FC'!J36*'11.individulas FC'!K36)/('7.individuals NC'!J36+'11.individulas FC'!J36)</f>
        <v>20.5282130866971</v>
      </c>
      <c r="L36" s="29">
        <f>'7.individuals NC'!L36+'11.individulas FC'!L36</f>
        <v>106868.70000000001</v>
      </c>
      <c r="M36" s="28">
        <f>('7.individuals NC'!L36*'7.individuals NC'!M36+'11.individulas FC'!L36*'11.individulas FC'!M36)/('7.individuals NC'!L36+'11.individulas FC'!L36)</f>
        <v>26.542391046209037</v>
      </c>
      <c r="N36" s="29">
        <f>'7.individuals NC'!N36+'11.individulas FC'!N36</f>
        <v>39618.1</v>
      </c>
      <c r="O36" s="28">
        <f>('7.individuals NC'!N36*'7.individuals NC'!O36+'11.individulas FC'!N36*'11.individulas FC'!O36)/('7.individuals NC'!N36+'11.individulas FC'!N36)</f>
        <v>29.549433592221739</v>
      </c>
      <c r="P36" s="29">
        <f>'7.individuals NC'!P36+'11.individulas FC'!P36</f>
        <v>21174.9</v>
      </c>
      <c r="Q36" s="28">
        <f>('7.individuals NC'!P36*'7.individuals NC'!Q36+'11.individulas FC'!P36*'11.individulas FC'!Q36)/('7.individuals NC'!P36+'11.individulas FC'!P36)</f>
        <v>49.663240251429755</v>
      </c>
      <c r="R36" s="30"/>
      <c r="S36" s="31"/>
    </row>
    <row r="37" spans="1:19" ht="14.25" customHeight="1" x14ac:dyDescent="0.2">
      <c r="A37" s="26" t="s">
        <v>22</v>
      </c>
      <c r="B37" s="27">
        <f>'7.individuals NC'!B37+'11.individulas FC'!B37</f>
        <v>284078</v>
      </c>
      <c r="C37" s="28">
        <f>('7.individuals NC'!B37*'7.individuals NC'!C37+'11.individulas FC'!B37*'11.individulas FC'!C37)/('7.individuals NC'!B37+'11.individulas FC'!B37)</f>
        <v>15.342138293004036</v>
      </c>
      <c r="D37" s="29">
        <f>'7.individuals NC'!D37+'11.individulas FC'!D37</f>
        <v>155551.1</v>
      </c>
      <c r="E37" s="28">
        <f>('7.individuals NC'!D37*'7.individuals NC'!E37+'11.individulas FC'!D37*'11.individulas FC'!E37)/('7.individuals NC'!D37+'11.individulas FC'!D37)</f>
        <v>5.1696884946490256</v>
      </c>
      <c r="F37" s="29">
        <f t="shared" si="0"/>
        <v>128526.90000000001</v>
      </c>
      <c r="G37" s="28">
        <f t="shared" si="1"/>
        <v>27.653457992062361</v>
      </c>
      <c r="H37" s="29">
        <f>'7.individuals NC'!H37+'11.individulas FC'!H37</f>
        <v>3125.5</v>
      </c>
      <c r="I37" s="28">
        <f>('7.individuals NC'!H37*'7.individuals NC'!I37+'11.individulas FC'!H37*'11.individulas FC'!I37)/('7.individuals NC'!H37+'11.individulas FC'!H37)</f>
        <v>10.391377379619261</v>
      </c>
      <c r="J37" s="29">
        <f>'7.individuals NC'!J37+'11.individulas FC'!J37</f>
        <v>18861.099999999999</v>
      </c>
      <c r="K37" s="28">
        <f>('7.individuals NC'!J37*'7.individuals NC'!K37+'11.individulas FC'!J37*'11.individulas FC'!K37)/('7.individuals NC'!J37+'11.individulas FC'!J37)</f>
        <v>18.766479155510549</v>
      </c>
      <c r="L37" s="29">
        <f>'7.individuals NC'!L37+'11.individulas FC'!L37</f>
        <v>69419.899999999994</v>
      </c>
      <c r="M37" s="28">
        <f>('7.individuals NC'!L37*'7.individuals NC'!M37+'11.individulas FC'!L37*'11.individulas FC'!M37)/('7.individuals NC'!L37+'11.individulas FC'!L37)</f>
        <v>26.037394335053783</v>
      </c>
      <c r="N37" s="29">
        <f>'7.individuals NC'!N37+'11.individulas FC'!N37</f>
        <v>21216.3</v>
      </c>
      <c r="O37" s="28">
        <f>('7.individuals NC'!N37*'7.individuals NC'!O37+'11.individulas FC'!N37*'11.individulas FC'!O37)/('7.individuals NC'!N37+'11.individulas FC'!N37)</f>
        <v>26.81081625919694</v>
      </c>
      <c r="P37" s="29">
        <f>'7.individuals NC'!P37+'11.individulas FC'!P37</f>
        <v>15904.1</v>
      </c>
      <c r="Q37" s="28">
        <f>('7.individuals NC'!P37*'7.individuals NC'!Q37+'11.individulas FC'!P37*'11.individulas FC'!Q37)/('7.individuals NC'!P37+'11.individulas FC'!P37)</f>
        <v>49.763199929577901</v>
      </c>
      <c r="R37" s="30"/>
      <c r="S37" s="31"/>
    </row>
    <row r="38" spans="1:19" ht="14.25" customHeight="1" x14ac:dyDescent="0.2">
      <c r="A38" s="26" t="s">
        <v>23</v>
      </c>
      <c r="B38" s="27">
        <f>'7.individuals NC'!B38+'11.individulas FC'!B38</f>
        <v>292655.2</v>
      </c>
      <c r="C38" s="28">
        <f>('7.individuals NC'!B38*'7.individuals NC'!C38+'11.individulas FC'!B38*'11.individulas FC'!C38)/('7.individuals NC'!B38+'11.individulas FC'!B38)</f>
        <v>23.15090863241111</v>
      </c>
      <c r="D38" s="29">
        <f>'7.individuals NC'!D38+'11.individulas FC'!D38</f>
        <v>60003.7</v>
      </c>
      <c r="E38" s="28">
        <f>('7.individuals NC'!D38*'7.individuals NC'!E38+'11.individulas FC'!D38*'11.individulas FC'!E38)/('7.individuals NC'!D38+'11.individulas FC'!D38)</f>
        <v>10.439875757661612</v>
      </c>
      <c r="F38" s="29">
        <f t="shared" si="0"/>
        <v>232651.50000000003</v>
      </c>
      <c r="G38" s="28">
        <f t="shared" si="1"/>
        <v>26.429241259996175</v>
      </c>
      <c r="H38" s="29">
        <f>'7.individuals NC'!H38+'11.individulas FC'!H38</f>
        <v>4209.8999999999996</v>
      </c>
      <c r="I38" s="28">
        <f>('7.individuals NC'!H38*'7.individuals NC'!I38+'11.individulas FC'!H38*'11.individulas FC'!I38)/('7.individuals NC'!H38+'11.individulas FC'!H38)</f>
        <v>12.110066272358013</v>
      </c>
      <c r="J38" s="29">
        <f>'7.individuals NC'!J38+'11.individulas FC'!J38</f>
        <v>35845.4</v>
      </c>
      <c r="K38" s="28">
        <f>('7.individuals NC'!J38*'7.individuals NC'!K38+'11.individulas FC'!J38*'11.individulas FC'!K38)/('7.individuals NC'!J38+'11.individulas FC'!J38)</f>
        <v>18.725884716030507</v>
      </c>
      <c r="L38" s="29">
        <f>'7.individuals NC'!L38+'11.individulas FC'!L38</f>
        <v>172958.6</v>
      </c>
      <c r="M38" s="28">
        <f>('7.individuals NC'!L38*'7.individuals NC'!M38+'11.individulas FC'!L38*'11.individulas FC'!M38)/('7.individuals NC'!L38+'11.individulas FC'!L38)</f>
        <v>28.470927476286231</v>
      </c>
      <c r="N38" s="29">
        <f>'7.individuals NC'!N38+'11.individulas FC'!N38</f>
        <v>17699.900000000001</v>
      </c>
      <c r="O38" s="28">
        <f>('7.individuals NC'!N38*'7.individuals NC'!O38+'11.individulas FC'!N38*'11.individulas FC'!O38)/('7.individuals NC'!N38+'11.individulas FC'!N38)</f>
        <v>23.47503319227792</v>
      </c>
      <c r="P38" s="29">
        <f>'7.individuals NC'!P38+'11.individulas FC'!P38</f>
        <v>1937.7</v>
      </c>
      <c r="Q38" s="28">
        <f>('7.individuals NC'!P38*'7.individuals NC'!Q38+'11.individulas FC'!P38*'11.individulas FC'!Q38)/('7.individuals NC'!P38+'11.individulas FC'!P38)</f>
        <v>44.788217990400994</v>
      </c>
      <c r="R38" s="30"/>
      <c r="S38" s="31"/>
    </row>
    <row r="39" spans="1:19" ht="14.25" customHeight="1" x14ac:dyDescent="0.2">
      <c r="A39" s="26" t="s">
        <v>24</v>
      </c>
      <c r="B39" s="27">
        <f>'7.individuals NC'!B39+'11.individulas FC'!B39</f>
        <v>451889.8</v>
      </c>
      <c r="C39" s="28">
        <f>('7.individuals NC'!B39*'7.individuals NC'!C39+'11.individulas FC'!B39*'11.individulas FC'!C39)/('7.individuals NC'!B39+'11.individulas FC'!B39)</f>
        <v>19.102024971574931</v>
      </c>
      <c r="D39" s="29">
        <f>'7.individuals NC'!D39+'11.individulas FC'!D39</f>
        <v>186548.1</v>
      </c>
      <c r="E39" s="28">
        <f>('7.individuals NC'!D39*'7.individuals NC'!E39+'11.individulas FC'!D39*'11.individulas FC'!E39)/('7.individuals NC'!D39+'11.individulas FC'!D39)</f>
        <v>5.5219125415911492</v>
      </c>
      <c r="F39" s="29">
        <f t="shared" si="0"/>
        <v>265341.7</v>
      </c>
      <c r="G39" s="28">
        <f t="shared" si="1"/>
        <v>28.649503455355863</v>
      </c>
      <c r="H39" s="29">
        <f>'7.individuals NC'!H39+'11.individulas FC'!H39</f>
        <v>2798.1</v>
      </c>
      <c r="I39" s="28">
        <f>('7.individuals NC'!H39*'7.individuals NC'!I39+'11.individulas FC'!H39*'11.individulas FC'!I39)/('7.individuals NC'!H39+'11.individulas FC'!H39)</f>
        <v>18.030608269897431</v>
      </c>
      <c r="J39" s="29">
        <f>'7.individuals NC'!J39+'11.individulas FC'!J39</f>
        <v>61726.899999999994</v>
      </c>
      <c r="K39" s="28">
        <f>('7.individuals NC'!J39*'7.individuals NC'!K39+'11.individulas FC'!J39*'11.individulas FC'!K39)/('7.individuals NC'!J39+'11.individulas FC'!J39)</f>
        <v>26.806192567583992</v>
      </c>
      <c r="L39" s="29">
        <f>'7.individuals NC'!L39+'11.individulas FC'!L39</f>
        <v>169650.1</v>
      </c>
      <c r="M39" s="28">
        <f>('7.individuals NC'!L39*'7.individuals NC'!M39+'11.individulas FC'!L39*'11.individulas FC'!M39)/('7.individuals NC'!L39+'11.individulas FC'!L39)</f>
        <v>29.642438218427216</v>
      </c>
      <c r="N39" s="29">
        <f>'7.individuals NC'!N39+'11.individulas FC'!N39</f>
        <v>27105.7</v>
      </c>
      <c r="O39" s="28">
        <f>('7.individuals NC'!N39*'7.individuals NC'!O39+'11.individulas FC'!N39*'11.individulas FC'!O39)/('7.individuals NC'!N39+'11.individulas FC'!N39)</f>
        <v>25.536508262099854</v>
      </c>
      <c r="P39" s="29">
        <f>'7.individuals NC'!P39+'11.individulas FC'!P39</f>
        <v>4060.8999999999996</v>
      </c>
      <c r="Q39" s="28">
        <f>('7.individuals NC'!P39*'7.individuals NC'!Q39+'11.individulas FC'!P39*'11.individulas FC'!Q39)/('7.individuals NC'!P39+'11.individulas FC'!P39)</f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>'7.individuals NC'!B40+'11.individulas FC'!B40</f>
        <v>283426.7</v>
      </c>
      <c r="C40" s="28">
        <f>('7.individuals NC'!B40*'7.individuals NC'!C40+'11.individulas FC'!B40*'11.individulas FC'!C40)/('7.individuals NC'!B40+'11.individulas FC'!B40)</f>
        <v>19.842570350640923</v>
      </c>
      <c r="D40" s="29">
        <f>'7.individuals NC'!D40+'11.individulas FC'!D40</f>
        <v>107037.9</v>
      </c>
      <c r="E40" s="28">
        <f>('7.individuals NC'!D40*'7.individuals NC'!E40+'11.individulas FC'!D40*'11.individulas FC'!E40)/('7.individuals NC'!D40+'11.individulas FC'!D40)</f>
        <v>6.0252970303042188</v>
      </c>
      <c r="F40" s="29">
        <f t="shared" si="0"/>
        <v>176388.80000000002</v>
      </c>
      <c r="G40" s="28">
        <f t="shared" si="1"/>
        <v>28.227297271708856</v>
      </c>
      <c r="H40" s="29">
        <f>'7.individuals NC'!H40+'11.individulas FC'!H40</f>
        <v>1770.2</v>
      </c>
      <c r="I40" s="28">
        <f>('7.individuals NC'!H40*'7.individuals NC'!I40+'11.individulas FC'!H40*'11.individulas FC'!I40)/('7.individuals NC'!H40+'11.individulas FC'!H40)</f>
        <v>8.7098632922833588</v>
      </c>
      <c r="J40" s="29">
        <f>'7.individuals NC'!J40+'11.individulas FC'!J40</f>
        <v>38859.9</v>
      </c>
      <c r="K40" s="28">
        <f>('7.individuals NC'!J40*'7.individuals NC'!K40+'11.individulas FC'!J40*'11.individulas FC'!K40)/('7.individuals NC'!J40+'11.individulas FC'!J40)</f>
        <v>27.160250541046171</v>
      </c>
      <c r="L40" s="29">
        <f>'7.individuals NC'!L40+'11.individulas FC'!L40</f>
        <v>106055.6</v>
      </c>
      <c r="M40" s="28">
        <f>('7.individuals NC'!L40*'7.individuals NC'!M40+'11.individulas FC'!L40*'11.individulas FC'!M40)/('7.individuals NC'!L40+'11.individulas FC'!L40)</f>
        <v>28.259771280347291</v>
      </c>
      <c r="N40" s="29">
        <f>'7.individuals NC'!N40+'11.individulas FC'!N40</f>
        <v>26063.699999999997</v>
      </c>
      <c r="O40" s="28">
        <f>('7.individuals NC'!N40*'7.individuals NC'!O40+'11.individulas FC'!N40*'11.individulas FC'!O40)/('7.individuals NC'!N40+'11.individulas FC'!N40)</f>
        <v>28.995349854395201</v>
      </c>
      <c r="P40" s="29">
        <f>'7.individuals NC'!P40+'11.individulas FC'!P40</f>
        <v>3639.4</v>
      </c>
      <c r="Q40" s="28">
        <f>('7.individuals NC'!P40*'7.individuals NC'!Q40+'11.individulas FC'!P40*'11.individulas FC'!Q40)/('7.individuals NC'!P40+'11.individulas FC'!P40)</f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>'7.individuals NC'!B41+'11.individulas FC'!B41</f>
        <v>365265</v>
      </c>
      <c r="C41" s="28">
        <f>('7.individuals NC'!B41*'7.individuals NC'!C41+'11.individulas FC'!B41*'11.individulas FC'!C41)/('7.individuals NC'!B41+'11.individulas FC'!B41)</f>
        <v>25.092134307968184</v>
      </c>
      <c r="D41" s="29">
        <f>'7.individuals NC'!D41+'11.individulas FC'!D41</f>
        <v>105681.19999999998</v>
      </c>
      <c r="E41" s="28">
        <f>('7.individuals NC'!D41*'7.individuals NC'!E41+'11.individulas FC'!D41*'11.individulas FC'!E41)/('7.individuals NC'!D41+'11.individulas FC'!D41)</f>
        <v>7.7019273153597805</v>
      </c>
      <c r="F41" s="29">
        <f t="shared" si="0"/>
        <v>259583.8</v>
      </c>
      <c r="G41" s="28">
        <f t="shared" si="1"/>
        <v>32.171998086937634</v>
      </c>
      <c r="H41" s="29">
        <f>'7.individuals NC'!H41+'11.individulas FC'!H41</f>
        <v>6973.4</v>
      </c>
      <c r="I41" s="28">
        <f>('7.individuals NC'!H41*'7.individuals NC'!I41+'11.individulas FC'!H41*'11.individulas FC'!I41)/('7.individuals NC'!H41+'11.individulas FC'!H41)</f>
        <v>29.159034617259874</v>
      </c>
      <c r="J41" s="29">
        <f>'7.individuals NC'!J41+'11.individulas FC'!J41</f>
        <v>31518.400000000001</v>
      </c>
      <c r="K41" s="28">
        <f>('7.individuals NC'!J41*'7.individuals NC'!K41+'11.individulas FC'!J41*'11.individulas FC'!K41)/('7.individuals NC'!J41+'11.individulas FC'!J41)</f>
        <v>22.647838659322808</v>
      </c>
      <c r="L41" s="29">
        <f>'7.individuals NC'!L41+'11.individulas FC'!L41</f>
        <v>172803.5</v>
      </c>
      <c r="M41" s="28">
        <f>('7.individuals NC'!L41*'7.individuals NC'!M41+'11.individulas FC'!L41*'11.individulas FC'!M41)/('7.individuals NC'!L41+'11.individulas FC'!L41)</f>
        <v>34.105407621952104</v>
      </c>
      <c r="N41" s="29">
        <f>'7.individuals NC'!N41+'11.individulas FC'!N41</f>
        <v>46394.6</v>
      </c>
      <c r="O41" s="28">
        <f>('7.individuals NC'!N41*'7.individuals NC'!O41+'11.individulas FC'!N41*'11.individulas FC'!O41)/('7.individuals NC'!N41+'11.individulas FC'!N41)</f>
        <v>31.278679824807195</v>
      </c>
      <c r="P41" s="29">
        <f>'7.individuals NC'!P41+'11.individulas FC'!P41</f>
        <v>1893.9</v>
      </c>
      <c r="Q41" s="28">
        <f>('7.individuals NC'!P41*'7.individuals NC'!Q41+'11.individulas FC'!P41*'11.individulas FC'!Q41)/('7.individuals NC'!P41+'11.individulas FC'!P41)</f>
        <v>47.242527060562857</v>
      </c>
      <c r="R41" s="30"/>
      <c r="S41" s="31"/>
    </row>
    <row r="42" spans="1:19" ht="14.25" customHeight="1" x14ac:dyDescent="0.2">
      <c r="A42" s="26" t="s">
        <v>27</v>
      </c>
      <c r="B42" s="27">
        <f>'7.individuals NC'!B42+'11.individulas FC'!B42</f>
        <v>477559.8</v>
      </c>
      <c r="C42" s="28">
        <f>('7.individuals NC'!B42*'7.individuals NC'!C42+'11.individulas FC'!B42*'11.individulas FC'!C42)/('7.individuals NC'!B42+'11.individulas FC'!B42)</f>
        <v>28.360827351883472</v>
      </c>
      <c r="D42" s="29">
        <f>'7.individuals NC'!D42+'11.individulas FC'!D42</f>
        <v>126183.00000000001</v>
      </c>
      <c r="E42" s="28">
        <f>('7.individuals NC'!D42*'7.individuals NC'!E42+'11.individulas FC'!D42*'11.individulas FC'!E42)/('7.individuals NC'!D42+'11.individulas FC'!D42)</f>
        <v>5.8231351687628283</v>
      </c>
      <c r="F42" s="29">
        <f t="shared" si="0"/>
        <v>351376.8</v>
      </c>
      <c r="G42" s="28">
        <f t="shared" si="1"/>
        <v>36.454342953205796</v>
      </c>
      <c r="H42" s="29">
        <f>'7.individuals NC'!H42+'11.individulas FC'!H42</f>
        <v>5741.2999999999993</v>
      </c>
      <c r="I42" s="28">
        <f>('7.individuals NC'!H42*'7.individuals NC'!I42+'11.individulas FC'!H42*'11.individulas FC'!I42)/('7.individuals NC'!H42+'11.individulas FC'!H42)</f>
        <v>16.962763485621725</v>
      </c>
      <c r="J42" s="29">
        <f>'7.individuals NC'!J42+'11.individulas FC'!J42</f>
        <v>91068.799999999988</v>
      </c>
      <c r="K42" s="28">
        <f>('7.individuals NC'!J42*'7.individuals NC'!K42+'11.individulas FC'!J42*'11.individulas FC'!K42)/('7.individuals NC'!J42+'11.individulas FC'!J42)</f>
        <v>43.229188437752562</v>
      </c>
      <c r="L42" s="29">
        <f>'7.individuals NC'!L42+'11.individulas FC'!L42</f>
        <v>225608.90000000002</v>
      </c>
      <c r="M42" s="28">
        <f>('7.individuals NC'!L42*'7.individuals NC'!M42+'11.individulas FC'!L42*'11.individulas FC'!M42)/('7.individuals NC'!L42+'11.individulas FC'!L42)</f>
        <v>34.408726388896888</v>
      </c>
      <c r="N42" s="29">
        <f>'7.individuals NC'!N42+'11.individulas FC'!N42</f>
        <v>22295.5</v>
      </c>
      <c r="O42" s="28">
        <f>('7.individuals NC'!N42*'7.individuals NC'!O42+'11.individulas FC'!N42*'11.individulas FC'!O42)/('7.individuals NC'!N42+'11.individulas FC'!N42)</f>
        <v>30.540215559193555</v>
      </c>
      <c r="P42" s="29">
        <f>'7.individuals NC'!P42+'11.individulas FC'!P42</f>
        <v>6662.3</v>
      </c>
      <c r="Q42" s="28">
        <f>('7.individuals NC'!P42*'7.individuals NC'!Q42+'11.individulas FC'!P42*'11.individulas FC'!Q42)/('7.individuals NC'!P42+'11.individulas FC'!P42)</f>
        <v>49.707676928388096</v>
      </c>
      <c r="R42" s="29"/>
      <c r="S42" s="28"/>
    </row>
    <row r="43" spans="1:19" ht="14.25" customHeight="1" x14ac:dyDescent="0.2">
      <c r="A43" s="26" t="s">
        <v>28</v>
      </c>
      <c r="B43" s="27">
        <f>'7.individuals NC'!B43+'11.individulas FC'!B43</f>
        <v>590303.1</v>
      </c>
      <c r="C43" s="28">
        <f>('7.individuals NC'!B43*'7.individuals NC'!C43+'11.individulas FC'!B43*'11.individulas FC'!C43)/('7.individuals NC'!B43+'11.individulas FC'!B43)</f>
        <v>32.885856625181198</v>
      </c>
      <c r="D43" s="29">
        <f>'7.individuals NC'!D43+'11.individulas FC'!D43</f>
        <v>147624.70000000001</v>
      </c>
      <c r="E43" s="28">
        <f>('7.individuals NC'!D43*'7.individuals NC'!E43+'11.individulas FC'!D43*'11.individulas FC'!E43)/('7.individuals NC'!D43+'11.individulas FC'!D43)</f>
        <v>23.918886311030604</v>
      </c>
      <c r="F43" s="29">
        <f t="shared" si="0"/>
        <v>442678.39999999997</v>
      </c>
      <c r="G43" s="28">
        <f t="shared" si="1"/>
        <v>35.876168107592328</v>
      </c>
      <c r="H43" s="29">
        <f>'7.individuals NC'!H43+'11.individulas FC'!H43</f>
        <v>16784</v>
      </c>
      <c r="I43" s="28">
        <f>('7.individuals NC'!H43*'7.individuals NC'!I43+'11.individulas FC'!H43*'11.individulas FC'!I43)/('7.individuals NC'!H43+'11.individulas FC'!H43)</f>
        <v>56.961685831744525</v>
      </c>
      <c r="J43" s="29">
        <f>'7.individuals NC'!J43+'11.individulas FC'!J43</f>
        <v>133690.29999999999</v>
      </c>
      <c r="K43" s="28">
        <f>('7.individuals NC'!J43*'7.individuals NC'!K43+'11.individulas FC'!J43*'11.individulas FC'!K43)/('7.individuals NC'!J43+'11.individulas FC'!J43)</f>
        <v>44.594557548303804</v>
      </c>
      <c r="L43" s="29">
        <f>'7.individuals NC'!L43+'11.individulas FC'!L43</f>
        <v>256910.5</v>
      </c>
      <c r="M43" s="28">
        <f>('7.individuals NC'!L43*'7.individuals NC'!M43+'11.individulas FC'!L43*'11.individulas FC'!M43)/('7.individuals NC'!L43+'11.individulas FC'!L43)</f>
        <v>30.837068305888629</v>
      </c>
      <c r="N43" s="29">
        <f>'7.individuals NC'!N43+'11.individulas FC'!N43</f>
        <v>33881</v>
      </c>
      <c r="O43" s="28">
        <f>('7.individuals NC'!N43*'7.individuals NC'!O43+'11.individulas FC'!N43*'11.individulas FC'!O43)/('7.individuals NC'!N43+'11.individulas FC'!N43)</f>
        <v>28.751009562881855</v>
      </c>
      <c r="P43" s="29">
        <f>'7.individuals NC'!P43+'11.individulas FC'!P43</f>
        <v>1412.6</v>
      </c>
      <c r="Q43" s="28">
        <f>('7.individuals NC'!P43*'7.individuals NC'!Q43+'11.individulas FC'!P43*'11.individulas FC'!Q43)/('7.individuals NC'!P43+'11.individulas FC'!P43)</f>
        <v>47.586289112275232</v>
      </c>
      <c r="R43" s="30"/>
      <c r="S43" s="31"/>
    </row>
    <row r="44" spans="1:19" ht="14.25" customHeight="1" thickBot="1" x14ac:dyDescent="0.25">
      <c r="A44" s="32" t="s">
        <v>29</v>
      </c>
      <c r="B44" s="33">
        <f>'7.individuals NC'!B44+'11.individulas FC'!B44</f>
        <v>476665</v>
      </c>
      <c r="C44" s="34">
        <f>('7.individuals NC'!B44*'7.individuals NC'!C44+'11.individulas FC'!B44*'11.individulas FC'!C44)/('7.individuals NC'!B44+'11.individulas FC'!B44)</f>
        <v>39.321412719624895</v>
      </c>
      <c r="D44" s="35">
        <f>'7.individuals NC'!D44+'11.individulas FC'!D44</f>
        <v>270467.20000000001</v>
      </c>
      <c r="E44" s="34">
        <f>('7.individuals NC'!D44*'7.individuals NC'!E44+'11.individulas FC'!D44*'11.individulas FC'!E44)/('7.individuals NC'!D44+'11.individulas FC'!D44)</f>
        <v>38.444239246015776</v>
      </c>
      <c r="F44" s="35">
        <f t="shared" si="0"/>
        <v>206197.8</v>
      </c>
      <c r="G44" s="34">
        <f t="shared" si="1"/>
        <v>40.471990724440325</v>
      </c>
      <c r="H44" s="35">
        <f>'7.individuals NC'!H44+'11.individulas FC'!H44</f>
        <v>13188.5</v>
      </c>
      <c r="I44" s="34">
        <f>('7.individuals NC'!H44*'7.individuals NC'!I44+'11.individulas FC'!H44*'11.individulas FC'!I44)/('7.individuals NC'!H44+'11.individulas FC'!H44)</f>
        <v>33.847804071729158</v>
      </c>
      <c r="J44" s="35">
        <f>'7.individuals NC'!J44+'11.individulas FC'!J44</f>
        <v>125084</v>
      </c>
      <c r="K44" s="34">
        <f>('7.individuals NC'!J44*'7.individuals NC'!K44+'11.individulas FC'!J44*'11.individulas FC'!K44)/('7.individuals NC'!J44+'11.individulas FC'!J44)</f>
        <v>44.376613315851756</v>
      </c>
      <c r="L44" s="35">
        <f>'7.individuals NC'!L44+'11.individulas FC'!L44</f>
        <v>57697.5</v>
      </c>
      <c r="M44" s="34">
        <f>('7.individuals NC'!L44*'7.individuals NC'!M44+'11.individulas FC'!L44*'11.individulas FC'!M44)/('7.individuals NC'!L44+'11.individulas FC'!L44)</f>
        <v>35.329999740023403</v>
      </c>
      <c r="N44" s="35">
        <f>'7.individuals NC'!N44+'11.individulas FC'!N44</f>
        <v>8851.4</v>
      </c>
      <c r="O44" s="34">
        <f>('7.individuals NC'!N44*'7.individuals NC'!O44+'11.individulas FC'!N44*'11.individulas FC'!O44)/('7.individuals NC'!N44+'11.individulas FC'!N44)</f>
        <v>27.555943805499702</v>
      </c>
      <c r="P44" s="35">
        <f>'7.individuals NC'!P44+'11.individulas FC'!P44</f>
        <v>1376.4</v>
      </c>
      <c r="Q44" s="34">
        <f>('7.individuals NC'!P44*'7.individuals NC'!Q44+'11.individulas FC'!P44*'11.individulas FC'!Q44)/('7.individuals NC'!P44+'11.individulas FC'!P44)</f>
        <v>47.71</v>
      </c>
      <c r="R44" s="35"/>
      <c r="S44" s="34"/>
    </row>
    <row r="45" spans="1:19" ht="14.25" customHeight="1" x14ac:dyDescent="0.2">
      <c r="A45" s="26" t="s">
        <v>32</v>
      </c>
      <c r="B45" s="27">
        <f>'7.individuals NC'!B45+'11.individulas FC'!B45</f>
        <v>421700.69999999995</v>
      </c>
      <c r="C45" s="28">
        <f>('7.individuals NC'!B45*'7.individuals NC'!C45+'11.individulas FC'!B45*'11.individulas FC'!C45)/('7.individuals NC'!B45+'11.individulas FC'!B45)</f>
        <v>29.77147674405094</v>
      </c>
      <c r="D45" s="29">
        <f>'7.individuals NC'!D45+'11.individulas FC'!D45</f>
        <v>150790.1</v>
      </c>
      <c r="E45" s="28">
        <f>('7.individuals NC'!D45*'7.individuals NC'!E45+'11.individulas FC'!D45*'11.individulas FC'!E45)/('7.individuals NC'!D45+'11.individulas FC'!D45)</f>
        <v>12.886940243424467</v>
      </c>
      <c r="F45" s="29">
        <f t="shared" si="0"/>
        <v>270910.59999999998</v>
      </c>
      <c r="G45" s="28">
        <f t="shared" si="1"/>
        <v>39.16948829244776</v>
      </c>
      <c r="H45" s="29">
        <f>'7.individuals NC'!H45+'11.individulas FC'!H45</f>
        <v>14879.8</v>
      </c>
      <c r="I45" s="28">
        <f>('7.individuals NC'!H45*'7.individuals NC'!I45+'11.individulas FC'!H45*'11.individulas FC'!I45)/('7.individuals NC'!H45+'11.individulas FC'!H45)</f>
        <v>35.053871221387382</v>
      </c>
      <c r="J45" s="29">
        <f>'7.individuals NC'!J45+'11.individulas FC'!J45</f>
        <v>178544.3</v>
      </c>
      <c r="K45" s="28">
        <f>('7.individuals NC'!J45*'7.individuals NC'!K45+'11.individulas FC'!J45*'11.individulas FC'!K45)/('7.individuals NC'!J45+'11.individulas FC'!J45)</f>
        <v>42.938716632230765</v>
      </c>
      <c r="L45" s="29">
        <f>'7.individuals NC'!L45+'11.individulas FC'!L45</f>
        <v>58039.399999999994</v>
      </c>
      <c r="M45" s="28">
        <f>('7.individuals NC'!L45*'7.individuals NC'!M45+'11.individulas FC'!L45*'11.individulas FC'!M45)/('7.individuals NC'!L45+'11.individulas FC'!L45)</f>
        <v>32.976713198275654</v>
      </c>
      <c r="N45" s="29">
        <f>'7.individuals NC'!N45+'11.individulas FC'!N45</f>
        <v>18962</v>
      </c>
      <c r="O45" s="28">
        <f>('7.individuals NC'!N45*'7.individuals NC'!O45+'11.individulas FC'!N45*'11.individulas FC'!O45)/('7.individuals NC'!N45+'11.individulas FC'!N45)</f>
        <v>25.640066448686849</v>
      </c>
      <c r="P45" s="29">
        <f>'7.individuals NC'!P45+'11.individulas FC'!P45</f>
        <v>485.1</v>
      </c>
      <c r="Q45" s="28">
        <f>('7.individuals NC'!P45*'7.individuals NC'!Q45+'11.individulas FC'!P45*'11.individulas FC'!Q45)/('7.individuals NC'!P45+'11.individulas FC'!P45)</f>
        <v>47.9</v>
      </c>
      <c r="R45" s="30"/>
      <c r="S45" s="31"/>
    </row>
    <row r="46" spans="1:19" ht="14.25" customHeight="1" x14ac:dyDescent="0.2">
      <c r="A46" s="26" t="s">
        <v>19</v>
      </c>
      <c r="B46" s="27">
        <f>'7.individuals NC'!B46+'11.individulas FC'!B46</f>
        <v>378651.6</v>
      </c>
      <c r="C46" s="28">
        <f>('7.individuals NC'!B46*'7.individuals NC'!C46+'11.individulas FC'!B46*'11.individulas FC'!C46)/('7.individuals NC'!B46+'11.individulas FC'!B46)</f>
        <v>24.08416456975225</v>
      </c>
      <c r="D46" s="29">
        <f>'7.individuals NC'!D46+'11.individulas FC'!D46</f>
        <v>161365.5</v>
      </c>
      <c r="E46" s="28">
        <f>('7.individuals NC'!D46*'7.individuals NC'!E46+'11.individulas FC'!D46*'11.individulas FC'!E46)/('7.individuals NC'!D46+'11.individulas FC'!D46)</f>
        <v>6.7730482600060125</v>
      </c>
      <c r="F46" s="29">
        <f t="shared" si="0"/>
        <v>217286.1</v>
      </c>
      <c r="G46" s="28">
        <f t="shared" si="1"/>
        <v>36.940103991925852</v>
      </c>
      <c r="H46" s="29">
        <f>'7.individuals NC'!H46+'11.individulas FC'!H46</f>
        <v>26250.2</v>
      </c>
      <c r="I46" s="28">
        <f>('7.individuals NC'!H46*'7.individuals NC'!I46+'11.individulas FC'!H46*'11.individulas FC'!I46)/('7.individuals NC'!H46+'11.individulas FC'!H46)</f>
        <v>29.167938720466893</v>
      </c>
      <c r="J46" s="29">
        <f>'7.individuals NC'!J46+'11.individulas FC'!J46</f>
        <v>109112.5</v>
      </c>
      <c r="K46" s="28">
        <f>('7.individuals NC'!J46*'7.individuals NC'!K46+'11.individulas FC'!J46*'11.individulas FC'!K46)/('7.individuals NC'!J46+'11.individulas FC'!J46)</f>
        <v>37.564626344369344</v>
      </c>
      <c r="L46" s="29">
        <f>'7.individuals NC'!L46+'11.individulas FC'!L46</f>
        <v>66429.899999999994</v>
      </c>
      <c r="M46" s="28">
        <f>('7.individuals NC'!L46*'7.individuals NC'!M46+'11.individulas FC'!L46*'11.individulas FC'!M46)/('7.individuals NC'!L46+'11.individulas FC'!L46)</f>
        <v>35.739702468316239</v>
      </c>
      <c r="N46" s="29">
        <f>'7.individuals NC'!N46+'11.individulas FC'!N46</f>
        <v>14866.400000000001</v>
      </c>
      <c r="O46" s="28">
        <f>('7.individuals NC'!N46*'7.individuals NC'!O46+'11.individulas FC'!N46*'11.individulas FC'!O46)/('7.individuals NC'!N46+'11.individulas FC'!N46)</f>
        <v>50.96705268255932</v>
      </c>
      <c r="P46" s="29">
        <f>'7.individuals NC'!P46+'11.individulas FC'!P46</f>
        <v>627.1</v>
      </c>
      <c r="Q46" s="28">
        <f>('7.individuals NC'!P46*'7.individuals NC'!Q46+'11.individulas FC'!P46*'11.individulas FC'!Q46)/('7.individuals NC'!P46+'11.individulas FC'!P46)</f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>'7.individuals NC'!B47+'11.individulas FC'!B47</f>
        <v>600316.19999999995</v>
      </c>
      <c r="C47" s="28">
        <f>('7.individuals NC'!B47*'7.individuals NC'!C47+'11.individulas FC'!B47*'11.individulas FC'!C47)/('7.individuals NC'!B47+'11.individulas FC'!B47)</f>
        <v>16.031779807041691</v>
      </c>
      <c r="D47" s="29">
        <f>'7.individuals NC'!D47+'11.individulas FC'!D47</f>
        <v>317736.09999999998</v>
      </c>
      <c r="E47" s="28">
        <f>('7.individuals NC'!D47*'7.individuals NC'!E47+'11.individulas FC'!D47*'11.individulas FC'!E47)/('7.individuals NC'!D47+'11.individulas FC'!D47)</f>
        <v>4.8236700582653347</v>
      </c>
      <c r="F47" s="29">
        <f t="shared" si="0"/>
        <v>282580.09999999998</v>
      </c>
      <c r="G47" s="28">
        <f t="shared" si="1"/>
        <v>28.634298809434917</v>
      </c>
      <c r="H47" s="29">
        <f>'7.individuals NC'!H47+'11.individulas FC'!H47</f>
        <v>25390.6</v>
      </c>
      <c r="I47" s="28">
        <f>('7.individuals NC'!H47*'7.individuals NC'!I47+'11.individulas FC'!H47*'11.individulas FC'!I47)/('7.individuals NC'!H47+'11.individulas FC'!H47)</f>
        <v>16.934635258717794</v>
      </c>
      <c r="J47" s="29">
        <f>'7.individuals NC'!J47+'11.individulas FC'!J47</f>
        <v>130504.5</v>
      </c>
      <c r="K47" s="28">
        <f>('7.individuals NC'!J47*'7.individuals NC'!K47+'11.individulas FC'!J47*'11.individulas FC'!K47)/('7.individuals NC'!J47+'11.individulas FC'!J47)</f>
        <v>28.723243428387523</v>
      </c>
      <c r="L47" s="29">
        <f>'7.individuals NC'!L47+'11.individulas FC'!L47</f>
        <v>106629.9</v>
      </c>
      <c r="M47" s="28">
        <f>('7.individuals NC'!L47*'7.individuals NC'!M47+'11.individulas FC'!L47*'11.individulas FC'!M47)/('7.individuals NC'!L47+'11.individulas FC'!L47)</f>
        <v>30.146615001983495</v>
      </c>
      <c r="N47" s="29">
        <f>'7.individuals NC'!N47+'11.individulas FC'!N47</f>
        <v>19418.3</v>
      </c>
      <c r="O47" s="28">
        <f>('7.individuals NC'!N47*'7.individuals NC'!O47+'11.individulas FC'!N47*'11.individulas FC'!O47)/('7.individuals NC'!N47+'11.individulas FC'!N47)</f>
        <v>34.455670269797047</v>
      </c>
      <c r="P47" s="29">
        <f>'7.individuals NC'!P47+'11.individulas FC'!P47</f>
        <v>636.79999999999995</v>
      </c>
      <c r="Q47" s="28">
        <f>('7.individuals NC'!P47*'7.individuals NC'!Q47+'11.individulas FC'!P47*'11.individulas FC'!Q47)/('7.individuals NC'!P47+'11.individulas FC'!P47)</f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>'7.individuals NC'!B48+'11.individulas FC'!B48</f>
        <v>477366.6</v>
      </c>
      <c r="C48" s="28">
        <f>('7.individuals NC'!B48*'7.individuals NC'!C48+'11.individulas FC'!B48*'11.individulas FC'!C48)/('7.individuals NC'!B48+'11.individulas FC'!B48)</f>
        <v>18.358562754495185</v>
      </c>
      <c r="D48" s="29">
        <f>'7.individuals NC'!D48+'11.individulas FC'!D48</f>
        <v>284089.40000000002</v>
      </c>
      <c r="E48" s="28">
        <f>('7.individuals NC'!D48*'7.individuals NC'!E48+'11.individulas FC'!D48*'11.individulas FC'!E48)/('7.individuals NC'!D48+'11.individulas FC'!D48)</f>
        <v>12.494235793380534</v>
      </c>
      <c r="F48" s="29">
        <f t="shared" si="0"/>
        <v>193277.19999999998</v>
      </c>
      <c r="G48" s="28">
        <f t="shared" si="1"/>
        <v>26.978271275660045</v>
      </c>
      <c r="H48" s="29">
        <f>'7.individuals NC'!H48+'11.individulas FC'!H48</f>
        <v>23196.2</v>
      </c>
      <c r="I48" s="28">
        <f>('7.individuals NC'!H48*'7.individuals NC'!I48+'11.individulas FC'!H48*'11.individulas FC'!I48)/('7.individuals NC'!H48+'11.individulas FC'!H48)</f>
        <v>14.26249049413266</v>
      </c>
      <c r="J48" s="29">
        <f>'7.individuals NC'!J48+'11.individulas FC'!J48</f>
        <v>74782</v>
      </c>
      <c r="K48" s="28">
        <f>('7.individuals NC'!J48*'7.individuals NC'!K48+'11.individulas FC'!J48*'11.individulas FC'!K48)/('7.individuals NC'!J48+'11.individulas FC'!J48)</f>
        <v>29.24322363670402</v>
      </c>
      <c r="L48" s="29">
        <f>'7.individuals NC'!L48+'11.individulas FC'!L48</f>
        <v>78379.599999999991</v>
      </c>
      <c r="M48" s="28">
        <f>('7.individuals NC'!L48*'7.individuals NC'!M48+'11.individulas FC'!L48*'11.individulas FC'!M48)/('7.individuals NC'!L48+'11.individulas FC'!L48)</f>
        <v>28.759877034330362</v>
      </c>
      <c r="N48" s="29">
        <f>'7.individuals NC'!N48+'11.individulas FC'!N48</f>
        <v>16790.400000000001</v>
      </c>
      <c r="O48" s="28">
        <f>('7.individuals NC'!N48*'7.individuals NC'!O48+'11.individulas FC'!N48*'11.individulas FC'!O48)/('7.individuals NC'!N48+'11.individulas FC'!N48)</f>
        <v>26.025913795978653</v>
      </c>
      <c r="P48" s="29">
        <f>'7.individuals NC'!P48+'11.individulas FC'!P48</f>
        <v>129</v>
      </c>
      <c r="Q48" s="28">
        <f>('7.individuals NC'!P48*'7.individuals NC'!Q48+'11.individulas FC'!P48*'11.individulas FC'!Q48)/('7.individuals NC'!P48+'11.individulas FC'!P48)</f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>'7.individuals NC'!B49+'11.individulas FC'!B49</f>
        <v>379816.3</v>
      </c>
      <c r="C49" s="28">
        <f>('7.individuals NC'!B49*'7.individuals NC'!C49+'11.individulas FC'!B49*'11.individulas FC'!C49)/('7.individuals NC'!B49+'11.individulas FC'!B49)</f>
        <v>17.025629026453053</v>
      </c>
      <c r="D49" s="29">
        <f>'7.individuals NC'!D49+'11.individulas FC'!D49</f>
        <v>216260.6</v>
      </c>
      <c r="E49" s="28">
        <f>('7.individuals NC'!D49*'7.individuals NC'!E49+'11.individulas FC'!D49*'11.individulas FC'!E49)/('7.individuals NC'!D49+'11.individulas FC'!D49)</f>
        <v>11.688837171449631</v>
      </c>
      <c r="F49" s="29">
        <f t="shared" si="0"/>
        <v>163555.69999999998</v>
      </c>
      <c r="G49" s="28">
        <f t="shared" si="1"/>
        <v>24.082171896179712</v>
      </c>
      <c r="H49" s="29">
        <f>'7.individuals NC'!H49+'11.individulas FC'!H49</f>
        <v>8625.2999999999993</v>
      </c>
      <c r="I49" s="28">
        <f>('7.individuals NC'!H49*'7.individuals NC'!I49+'11.individulas FC'!H49*'11.individulas FC'!I49)/('7.individuals NC'!H49+'11.individulas FC'!H49)</f>
        <v>18.8231018051546</v>
      </c>
      <c r="J49" s="29">
        <f>'7.individuals NC'!J49+'11.individulas FC'!J49</f>
        <v>64384.600000000006</v>
      </c>
      <c r="K49" s="28">
        <f>('7.individuals NC'!J49*'7.individuals NC'!K49+'11.individulas FC'!J49*'11.individulas FC'!K49)/('7.individuals NC'!J49+'11.individulas FC'!J49)</f>
        <v>20.809596021408844</v>
      </c>
      <c r="L49" s="29">
        <f>'7.individuals NC'!L49+'11.individulas FC'!L49</f>
        <v>69030.399999999994</v>
      </c>
      <c r="M49" s="28">
        <f>('7.individuals NC'!L49*'7.individuals NC'!M49+'11.individulas FC'!L49*'11.individulas FC'!M49)/('7.individuals NC'!L49+'11.individulas FC'!L49)</f>
        <v>27.578168777813833</v>
      </c>
      <c r="N49" s="29">
        <f>'7.individuals NC'!N49+'11.individulas FC'!N49</f>
        <v>21050</v>
      </c>
      <c r="O49" s="28">
        <f>('7.individuals NC'!N49*'7.individuals NC'!O49+'11.individulas FC'!N49*'11.individulas FC'!O49)/('7.individuals NC'!N49+'11.individulas FC'!N49)</f>
        <v>24.319669548693586</v>
      </c>
      <c r="P49" s="29">
        <f>'7.individuals NC'!P49+'11.individulas FC'!P49</f>
        <v>465.4</v>
      </c>
      <c r="Q49" s="28">
        <f>('7.individuals NC'!P49*'7.individuals NC'!Q49+'11.individulas FC'!P49*'11.individulas FC'!Q49)/('7.individuals NC'!P49+'11.individulas FC'!P49)</f>
        <v>45</v>
      </c>
      <c r="R49" s="30"/>
      <c r="S49" s="31"/>
    </row>
    <row r="50" spans="1:19" ht="14.25" customHeight="1" x14ac:dyDescent="0.2">
      <c r="A50" s="26" t="s">
        <v>23</v>
      </c>
      <c r="B50" s="27">
        <f>'7.individuals NC'!B50+'11.individulas FC'!B50</f>
        <v>315161.09999999998</v>
      </c>
      <c r="C50" s="28">
        <f>('7.individuals NC'!B50*'7.individuals NC'!C50+'11.individulas FC'!B50*'11.individulas FC'!C50)/('7.individuals NC'!B50+'11.individulas FC'!B50)</f>
        <v>13.533762285383572</v>
      </c>
      <c r="D50" s="29">
        <f>'7.individuals NC'!D50+'11.individulas FC'!D50</f>
        <v>181629.3</v>
      </c>
      <c r="E50" s="28">
        <f>('7.individuals NC'!D50*'7.individuals NC'!E50+'11.individulas FC'!D50*'11.individulas FC'!E50)/('7.individuals NC'!D50+'11.individulas FC'!D50)</f>
        <v>5.9553819565455575</v>
      </c>
      <c r="F50" s="29">
        <f t="shared" si="0"/>
        <v>133531.80000000002</v>
      </c>
      <c r="G50" s="28">
        <f t="shared" si="1"/>
        <v>23.841838071530525</v>
      </c>
      <c r="H50" s="29">
        <f>'7.individuals NC'!H50+'11.individulas FC'!H50</f>
        <v>29711.800000000003</v>
      </c>
      <c r="I50" s="28">
        <f>('7.individuals NC'!H50*'7.individuals NC'!I50+'11.individulas FC'!H50*'11.individulas FC'!I50)/('7.individuals NC'!H50+'11.individulas FC'!H50)</f>
        <v>14.337527884544189</v>
      </c>
      <c r="J50" s="29">
        <f>'7.individuals NC'!J50+'11.individulas FC'!J50</f>
        <v>35255.899999999994</v>
      </c>
      <c r="K50" s="28">
        <f>('7.individuals NC'!J50*'7.individuals NC'!K50+'11.individulas FC'!J50*'11.individulas FC'!K50)/('7.individuals NC'!J50+'11.individulas FC'!J50)</f>
        <v>24.629353384823538</v>
      </c>
      <c r="L50" s="29">
        <f>'7.individuals NC'!L50+'11.individulas FC'!L50</f>
        <v>57377.9</v>
      </c>
      <c r="M50" s="28">
        <f>('7.individuals NC'!L50*'7.individuals NC'!M50+'11.individulas FC'!L50*'11.individulas FC'!M50)/('7.individuals NC'!L50+'11.individulas FC'!L50)</f>
        <v>26.403750224389533</v>
      </c>
      <c r="N50" s="29">
        <f>'7.individuals NC'!N50+'11.individulas FC'!N50</f>
        <v>10871.699999999999</v>
      </c>
      <c r="O50" s="28">
        <f>('7.individuals NC'!N50*'7.individuals NC'!O50+'11.individulas FC'!N50*'11.individulas FC'!O50)/('7.individuals NC'!N50+'11.individulas FC'!N50)</f>
        <v>33.272628199821554</v>
      </c>
      <c r="P50" s="29">
        <f>'7.individuals NC'!P50+'11.individulas FC'!P50</f>
        <v>314.5</v>
      </c>
      <c r="Q50" s="28">
        <f>('7.individuals NC'!P50*'7.individuals NC'!Q50+'11.individulas FC'!P50*'11.individulas FC'!Q50)/('7.individuals NC'!P50+'11.individulas FC'!P50)</f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>'7.individuals NC'!B51+'11.individulas FC'!B51</f>
        <v>447040.99999999994</v>
      </c>
      <c r="C51" s="28">
        <f>('7.individuals NC'!B51*'7.individuals NC'!C51+'11.individulas FC'!B51*'11.individulas FC'!C51)/('7.individuals NC'!B51+'11.individulas FC'!B51)</f>
        <v>17.661899973380521</v>
      </c>
      <c r="D51" s="29">
        <f>'7.individuals NC'!D51+'11.individulas FC'!D51</f>
        <v>204261.8</v>
      </c>
      <c r="E51" s="28">
        <f>('7.individuals NC'!D51*'7.individuals NC'!E51+'11.individulas FC'!D51*'11.individulas FC'!E51)/('7.individuals NC'!D51+'11.individulas FC'!D51)</f>
        <v>5.2141939462004157</v>
      </c>
      <c r="F51" s="29">
        <f t="shared" si="0"/>
        <v>242779.2</v>
      </c>
      <c r="G51" s="28">
        <f t="shared" si="1"/>
        <v>28.134752833026877</v>
      </c>
      <c r="H51" s="29">
        <f>'7.individuals NC'!H51+'11.individulas FC'!H51</f>
        <v>17686.400000000001</v>
      </c>
      <c r="I51" s="28">
        <f>('7.individuals NC'!H51*'7.individuals NC'!I51+'11.individulas FC'!H51*'11.individulas FC'!I51)/('7.individuals NC'!H51+'11.individulas FC'!H51)</f>
        <v>23.045079269947529</v>
      </c>
      <c r="J51" s="29">
        <f>'7.individuals NC'!J51+'11.individulas FC'!J51</f>
        <v>78950.600000000006</v>
      </c>
      <c r="K51" s="28">
        <f>('7.individuals NC'!J51*'7.individuals NC'!K51+'11.individulas FC'!J51*'11.individulas FC'!K51)/('7.individuals NC'!J51+'11.individulas FC'!J51)</f>
        <v>25.007295169384399</v>
      </c>
      <c r="L51" s="29">
        <f>'7.individuals NC'!L51+'11.individulas FC'!L51</f>
        <v>105889.60000000001</v>
      </c>
      <c r="M51" s="28">
        <f>('7.individuals NC'!L51*'7.individuals NC'!M51+'11.individulas FC'!L51*'11.individulas FC'!M51)/('7.individuals NC'!L51+'11.individulas FC'!L51)</f>
        <v>27.784654366434477</v>
      </c>
      <c r="N51" s="29">
        <f>'7.individuals NC'!N51+'11.individulas FC'!N51</f>
        <v>39839.600000000006</v>
      </c>
      <c r="O51" s="28">
        <f>('7.individuals NC'!N51*'7.individuals NC'!O51+'11.individulas FC'!N51*'11.individulas FC'!O51)/('7.individuals NC'!N51+'11.individulas FC'!N51)</f>
        <v>37.472374220624694</v>
      </c>
      <c r="P51" s="29">
        <f>'7.individuals NC'!P51+'11.individulas FC'!P51</f>
        <v>413</v>
      </c>
      <c r="Q51" s="28">
        <f>('7.individuals NC'!P51*'7.individuals NC'!Q51+'11.individulas FC'!P51*'11.individulas FC'!Q51)/('7.individuals NC'!P51+'11.individulas FC'!P51)</f>
        <v>32.970944309927361</v>
      </c>
      <c r="R51" s="30"/>
      <c r="S51" s="31"/>
    </row>
    <row r="52" spans="1:19" ht="14.25" customHeight="1" x14ac:dyDescent="0.2">
      <c r="A52" s="26" t="s">
        <v>25</v>
      </c>
      <c r="B52" s="27">
        <f>'7.individuals NC'!B52+'11.individulas FC'!B52</f>
        <v>455096.5</v>
      </c>
      <c r="C52" s="28">
        <f>('7.individuals NC'!B52*'7.individuals NC'!C52+'11.individulas FC'!B52*'11.individulas FC'!C52)/('7.individuals NC'!B52+'11.individulas FC'!B52)</f>
        <v>11.0132243029775</v>
      </c>
      <c r="D52" s="29">
        <f>'7.individuals NC'!D52+'11.individulas FC'!D52</f>
        <v>282335.59999999998</v>
      </c>
      <c r="E52" s="28">
        <f>('7.individuals NC'!D52*'7.individuals NC'!E52+'11.individulas FC'!D52*'11.individulas FC'!E52)/('7.individuals NC'!D52+'11.individulas FC'!D52)</f>
        <v>2.7754994056718321</v>
      </c>
      <c r="F52" s="29">
        <f t="shared" si="0"/>
        <v>172760.9</v>
      </c>
      <c r="G52" s="28">
        <f t="shared" si="1"/>
        <v>24.475778628150234</v>
      </c>
      <c r="H52" s="29">
        <f>'7.individuals NC'!H52+'11.individulas FC'!H52</f>
        <v>22527.8</v>
      </c>
      <c r="I52" s="28">
        <f>('7.individuals NC'!H52*'7.individuals NC'!I52+'11.individulas FC'!H52*'11.individulas FC'!I52)/('7.individuals NC'!H52+'11.individulas FC'!H52)</f>
        <v>25.277324905228209</v>
      </c>
      <c r="J52" s="29">
        <f>'7.individuals NC'!J52+'11.individulas FC'!J52</f>
        <v>50537.600000000006</v>
      </c>
      <c r="K52" s="28">
        <f>('7.individuals NC'!J52*'7.individuals NC'!K52+'11.individulas FC'!J52*'11.individulas FC'!K52)/('7.individuals NC'!J52+'11.individulas FC'!J52)</f>
        <v>21.178136951497496</v>
      </c>
      <c r="L52" s="29">
        <f>'7.individuals NC'!L52+'11.individulas FC'!L52</f>
        <v>77695.8</v>
      </c>
      <c r="M52" s="28">
        <f>('7.individuals NC'!L52*'7.individuals NC'!M52+'11.individulas FC'!L52*'11.individulas FC'!M52)/('7.individuals NC'!L52+'11.individulas FC'!L52)</f>
        <v>22.559869092022993</v>
      </c>
      <c r="N52" s="29">
        <f>'7.individuals NC'!N52+'11.individulas FC'!N52</f>
        <v>21765.3</v>
      </c>
      <c r="O52" s="28">
        <f>('7.individuals NC'!N52*'7.individuals NC'!O52+'11.individulas FC'!N52*'11.individulas FC'!O52)/('7.individuals NC'!N52+'11.individulas FC'!N52)</f>
        <v>38.064583672175438</v>
      </c>
      <c r="P52" s="29">
        <f>'7.individuals NC'!P52+'11.individulas FC'!P52</f>
        <v>234.4</v>
      </c>
      <c r="Q52" s="28">
        <f>('7.individuals NC'!P52*'7.individuals NC'!Q52+'11.individulas FC'!P52*'11.individulas FC'!Q52)/('7.individuals NC'!P52+'11.individulas FC'!P52)</f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>'7.individuals NC'!B53+'11.individulas FC'!B53</f>
        <v>672014.10000000009</v>
      </c>
      <c r="C53" s="28">
        <f>('7.individuals NC'!B53*'7.individuals NC'!C53+'11.individulas FC'!B53*'11.individulas FC'!C53)/('7.individuals NC'!B53+'11.individulas FC'!B53)</f>
        <v>6.9111989153203766</v>
      </c>
      <c r="D53" s="29">
        <f>'7.individuals NC'!D53+'11.individulas FC'!D53</f>
        <v>502913.6</v>
      </c>
      <c r="E53" s="28">
        <f>('7.individuals NC'!D53*'7.individuals NC'!E53+'11.individulas FC'!D53*'11.individulas FC'!E53)/('7.individuals NC'!D53+'11.individulas FC'!D53)</f>
        <v>1.210432988887157</v>
      </c>
      <c r="F53" s="29">
        <f t="shared" si="0"/>
        <v>169100.5</v>
      </c>
      <c r="G53" s="28">
        <f t="shared" si="1"/>
        <v>23.865570515758378</v>
      </c>
      <c r="H53" s="29">
        <f>'7.individuals NC'!H53+'11.individulas FC'!H53</f>
        <v>40237.9</v>
      </c>
      <c r="I53" s="28">
        <f>('7.individuals NC'!H53*'7.individuals NC'!I53+'11.individulas FC'!H53*'11.individulas FC'!I53)/('7.individuals NC'!H53+'11.individulas FC'!H53)</f>
        <v>22.77387574898292</v>
      </c>
      <c r="J53" s="29">
        <f>'7.individuals NC'!J53+'11.individulas FC'!J53</f>
        <v>42894.1</v>
      </c>
      <c r="K53" s="28">
        <f>('7.individuals NC'!J53*'7.individuals NC'!K53+'11.individulas FC'!J53*'11.individulas FC'!K53)/('7.individuals NC'!J53+'11.individulas FC'!J53)</f>
        <v>18.43722908278761</v>
      </c>
      <c r="L53" s="29">
        <f>'7.individuals NC'!L53+'11.individulas FC'!L53</f>
        <v>58111.199999999997</v>
      </c>
      <c r="M53" s="28">
        <f>('7.individuals NC'!L53*'7.individuals NC'!M53+'11.individulas FC'!L53*'11.individulas FC'!M53)/('7.individuals NC'!L53+'11.individulas FC'!L53)</f>
        <v>19.549465025674913</v>
      </c>
      <c r="N53" s="29">
        <f>'7.individuals NC'!N53+'11.individulas FC'!N53</f>
        <v>27416.000000000004</v>
      </c>
      <c r="O53" s="28">
        <f>('7.individuals NC'!N53*'7.individuals NC'!O53+'11.individulas FC'!N53*'11.individulas FC'!O53)/('7.individuals NC'!N53+'11.individulas FC'!N53)</f>
        <v>42.923101546542163</v>
      </c>
      <c r="P53" s="29">
        <f>'7.individuals NC'!P53+'11.individulas FC'!P53</f>
        <v>441.3</v>
      </c>
      <c r="Q53" s="28">
        <f>('7.individuals NC'!P53*'7.individuals NC'!Q53+'11.individulas FC'!P53*'11.individulas FC'!Q53)/('7.individuals NC'!P53+'11.individulas FC'!P53)</f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>'7.individuals NC'!B54+'11.individulas FC'!B54</f>
        <v>566902.09999999986</v>
      </c>
      <c r="C54" s="28">
        <f>('7.individuals NC'!B54*'7.individuals NC'!C54+'11.individulas FC'!B54*'11.individulas FC'!C54)/('7.individuals NC'!B54+'11.individulas FC'!B54)</f>
        <v>15.132779818596545</v>
      </c>
      <c r="D54" s="29">
        <f>'7.individuals NC'!D54+'11.individulas FC'!D54</f>
        <v>337041.1</v>
      </c>
      <c r="E54" s="28">
        <f>('7.individuals NC'!D54*'7.individuals NC'!E54+'11.individulas FC'!D54*'11.individulas FC'!E54)/('7.individuals NC'!D54+'11.individulas FC'!D54)</f>
        <v>2.1666679939034141</v>
      </c>
      <c r="F54" s="29">
        <f t="shared" si="0"/>
        <v>229861</v>
      </c>
      <c r="G54" s="28">
        <f t="shared" si="1"/>
        <v>34.144759197950059</v>
      </c>
      <c r="H54" s="29">
        <f>'7.individuals NC'!H54+'11.individulas FC'!H54</f>
        <v>8702</v>
      </c>
      <c r="I54" s="28">
        <f>('7.individuals NC'!H54*'7.individuals NC'!I54+'11.individulas FC'!H54*'11.individulas FC'!I54)/('7.individuals NC'!H54+'11.individulas FC'!H54)</f>
        <v>24.69478855435532</v>
      </c>
      <c r="J54" s="29">
        <f>'7.individuals NC'!J54+'11.individulas FC'!J54</f>
        <v>44062.8</v>
      </c>
      <c r="K54" s="28">
        <f>('7.individuals NC'!J54*'7.individuals NC'!K54+'11.individulas FC'!J54*'11.individulas FC'!K54)/('7.individuals NC'!J54+'11.individulas FC'!J54)</f>
        <v>18.132512936082136</v>
      </c>
      <c r="L54" s="29">
        <f>'7.individuals NC'!L54+'11.individulas FC'!L54</f>
        <v>117641.9</v>
      </c>
      <c r="M54" s="28">
        <f>('7.individuals NC'!L54*'7.individuals NC'!M54+'11.individulas FC'!L54*'11.individulas FC'!M54)/('7.individuals NC'!L54+'11.individulas FC'!L54)</f>
        <v>36.728204262256902</v>
      </c>
      <c r="N54" s="29">
        <f>'7.individuals NC'!N54+'11.individulas FC'!N54</f>
        <v>59041</v>
      </c>
      <c r="O54" s="28">
        <f>('7.individuals NC'!N54*'7.individuals NC'!O54+'11.individulas FC'!N54*'11.individulas FC'!O54)/('7.individuals NC'!N54+'11.individulas FC'!N54)</f>
        <v>42.418621297064739</v>
      </c>
      <c r="P54" s="29">
        <f>'7.individuals NC'!P54+'11.individulas FC'!P54</f>
        <v>413.3</v>
      </c>
      <c r="Q54" s="28">
        <f>('7.individuals NC'!P54*'7.individuals NC'!Q54+'11.individulas FC'!P54*'11.individulas FC'!Q54)/('7.individuals NC'!P54+'11.individulas FC'!P54)</f>
        <v>22.917009436244857</v>
      </c>
      <c r="R54" s="29"/>
      <c r="S54" s="28"/>
    </row>
    <row r="55" spans="1:19" ht="14.25" customHeight="1" x14ac:dyDescent="0.2">
      <c r="A55" s="26" t="s">
        <v>28</v>
      </c>
      <c r="B55" s="27">
        <f>'7.individuals NC'!B55+'11.individulas FC'!B55</f>
        <v>439550.60000000009</v>
      </c>
      <c r="C55" s="28">
        <f>('7.individuals NC'!B55*'7.individuals NC'!C55+'11.individulas FC'!B55*'11.individulas FC'!C55)/('7.individuals NC'!B55+'11.individulas FC'!B55)</f>
        <v>11.992058554805746</v>
      </c>
      <c r="D55" s="29">
        <f>'7.individuals NC'!D55+'11.individulas FC'!D55</f>
        <v>294697.2</v>
      </c>
      <c r="E55" s="28">
        <f>('7.individuals NC'!D55*'7.individuals NC'!E55+'11.individulas FC'!D55*'11.individulas FC'!E55)/('7.individuals NC'!D55+'11.individulas FC'!D55)</f>
        <v>5.5984359674947708</v>
      </c>
      <c r="F55" s="29">
        <f t="shared" si="0"/>
        <v>144853.40000000002</v>
      </c>
      <c r="G55" s="28">
        <f t="shared" si="1"/>
        <v>24.999572871606734</v>
      </c>
      <c r="H55" s="29">
        <f>'7.individuals NC'!H55+'11.individulas FC'!H55</f>
        <v>25532.6</v>
      </c>
      <c r="I55" s="28">
        <f>('7.individuals NC'!H55*'7.individuals NC'!I55+'11.individulas FC'!H55*'11.individulas FC'!I55)/('7.individuals NC'!H55+'11.individulas FC'!H55)</f>
        <v>14.264041264892725</v>
      </c>
      <c r="J55" s="29">
        <f>'7.individuals NC'!J55+'11.individulas FC'!J55</f>
        <v>30472.1</v>
      </c>
      <c r="K55" s="28">
        <f>('7.individuals NC'!J55*'7.individuals NC'!K55+'11.individulas FC'!J55*'11.individulas FC'!K55)/('7.individuals NC'!J55+'11.individulas FC'!J55)</f>
        <v>16.903160267917208</v>
      </c>
      <c r="L55" s="29">
        <f>'7.individuals NC'!L55+'11.individulas FC'!L55</f>
        <v>68494.5</v>
      </c>
      <c r="M55" s="28">
        <f>('7.individuals NC'!L55*'7.individuals NC'!M55+'11.individulas FC'!L55*'11.individulas FC'!M55)/('7.individuals NC'!L55+'11.individulas FC'!L55)</f>
        <v>28.509573688398337</v>
      </c>
      <c r="N55" s="29">
        <f>'7.individuals NC'!N55+'11.individulas FC'!N55</f>
        <v>20057.5</v>
      </c>
      <c r="O55" s="28">
        <f>('7.individuals NC'!N55*'7.individuals NC'!O55+'11.individulas FC'!N55*'11.individulas FC'!O55)/('7.individuals NC'!N55+'11.individulas FC'!N55)</f>
        <v>39.064035597656726</v>
      </c>
      <c r="P55" s="29">
        <f>'7.individuals NC'!P55+'11.individulas FC'!P55</f>
        <v>296.7</v>
      </c>
      <c r="Q55" s="28">
        <f>('7.individuals NC'!P55*'7.individuals NC'!Q55+'11.individulas FC'!P55*'11.individulas FC'!Q55)/('7.individuals NC'!P55+'11.individulas FC'!P55)</f>
        <v>19.293528816986854</v>
      </c>
      <c r="R55" s="30"/>
      <c r="S55" s="31"/>
    </row>
    <row r="56" spans="1:19" ht="14.25" customHeight="1" thickBot="1" x14ac:dyDescent="0.25">
      <c r="A56" s="32" t="s">
        <v>29</v>
      </c>
      <c r="B56" s="33">
        <f>'7.individuals NC'!B56+'11.individulas FC'!B56</f>
        <v>578250.69999999995</v>
      </c>
      <c r="C56" s="34">
        <f>('7.individuals NC'!B56*'7.individuals NC'!C56+'11.individulas FC'!B56*'11.individulas FC'!C56)/('7.individuals NC'!B56+'11.individulas FC'!B56)</f>
        <v>7.2625096744370561</v>
      </c>
      <c r="D56" s="35">
        <f>'7.individuals NC'!D56+'11.individulas FC'!D56</f>
        <v>451489.39999999997</v>
      </c>
      <c r="E56" s="34">
        <f>('7.individuals NC'!D56*'7.individuals NC'!E56+'11.individulas FC'!D56*'11.individulas FC'!E56)/('7.individuals NC'!D56+'11.individulas FC'!D56)</f>
        <v>2.932039015755409</v>
      </c>
      <c r="F56" s="35">
        <f t="shared" si="0"/>
        <v>126761.29999999999</v>
      </c>
      <c r="G56" s="34">
        <f t="shared" si="1"/>
        <v>22.686472661608864</v>
      </c>
      <c r="H56" s="35">
        <f>'7.individuals NC'!H56+'11.individulas FC'!H56</f>
        <v>12513.2</v>
      </c>
      <c r="I56" s="34">
        <f>('7.individuals NC'!H56*'7.individuals NC'!I56+'11.individulas FC'!H56*'11.individulas FC'!I56)/('7.individuals NC'!H56+'11.individulas FC'!H56)</f>
        <v>19.978577342326503</v>
      </c>
      <c r="J56" s="35">
        <f>'7.individuals NC'!J56+'11.individulas FC'!J56</f>
        <v>48733</v>
      </c>
      <c r="K56" s="34">
        <f>('7.individuals NC'!J56*'7.individuals NC'!K56+'11.individulas FC'!J56*'11.individulas FC'!K56)/('7.individuals NC'!J56+'11.individulas FC'!J56)</f>
        <v>17.89516504216855</v>
      </c>
      <c r="L56" s="35">
        <f>'7.individuals NC'!L56+'11.individulas FC'!L56</f>
        <v>46388.600000000006</v>
      </c>
      <c r="M56" s="34">
        <f>('7.individuals NC'!L56*'7.individuals NC'!M56+'11.individulas FC'!L56*'11.individulas FC'!M56)/('7.individuals NC'!L56+'11.individulas FC'!L56)</f>
        <v>24.37974043191646</v>
      </c>
      <c r="N56" s="35">
        <f>'7.individuals NC'!N56+'11.individulas FC'!N56</f>
        <v>18610.099999999999</v>
      </c>
      <c r="O56" s="34">
        <f>('7.individuals NC'!N56*'7.individuals NC'!O56+'11.individulas FC'!N56*'11.individulas FC'!O56)/('7.individuals NC'!N56+'11.individulas FC'!N56)</f>
        <v>32.759357983030718</v>
      </c>
      <c r="P56" s="35">
        <f>'7.individuals NC'!P56+'11.individulas FC'!P56</f>
        <v>516.4</v>
      </c>
      <c r="Q56" s="34">
        <f>('7.individuals NC'!P56*'7.individuals NC'!Q56+'11.individulas FC'!P56*'11.individulas FC'!Q56)/('7.individuals NC'!P56+'11.individulas FC'!P56)</f>
        <v>25.346243222308292</v>
      </c>
      <c r="R56" s="35"/>
      <c r="S56" s="34"/>
    </row>
    <row r="57" spans="1:19" ht="14.25" customHeight="1" x14ac:dyDescent="0.2">
      <c r="A57" s="26" t="s">
        <v>33</v>
      </c>
      <c r="B57" s="27">
        <f>'7.individuals NC'!B57+'11.individulas FC'!B57</f>
        <v>494936.19999999995</v>
      </c>
      <c r="C57" s="28">
        <f>('7.individuals NC'!B57*'7.individuals NC'!C57+'11.individulas FC'!B57*'11.individulas FC'!C57)/('7.individuals NC'!B57+'11.individulas FC'!B57)</f>
        <v>11.34156201344739</v>
      </c>
      <c r="D57" s="29">
        <f>'7.individuals NC'!D57+'11.individulas FC'!D57</f>
        <v>329026.09999999998</v>
      </c>
      <c r="E57" s="28">
        <f>('7.individuals NC'!D57*'7.individuals NC'!E57+'11.individulas FC'!D57*'11.individulas FC'!E57)/('7.individuals NC'!D57+'11.individulas FC'!D57)</f>
        <v>4.5580461124512626</v>
      </c>
      <c r="F57" s="29">
        <f t="shared" si="0"/>
        <v>165910.1</v>
      </c>
      <c r="G57" s="28">
        <f t="shared" si="1"/>
        <v>24.794352296816164</v>
      </c>
      <c r="H57" s="29">
        <f>'7.individuals NC'!H57+'11.individulas FC'!H57</f>
        <v>12866.199999999999</v>
      </c>
      <c r="I57" s="28">
        <f>('7.individuals NC'!H57*'7.individuals NC'!I57+'11.individulas FC'!H57*'11.individulas FC'!I57)/('7.individuals NC'!H57+'11.individulas FC'!H57)</f>
        <v>30.10448228692233</v>
      </c>
      <c r="J57" s="29">
        <f>'7.individuals NC'!J57+'11.individulas FC'!J57</f>
        <v>50405.700000000004</v>
      </c>
      <c r="K57" s="28">
        <f>('7.individuals NC'!J57*'7.individuals NC'!K57+'11.individulas FC'!J57*'11.individulas FC'!K57)/('7.individuals NC'!J57+'11.individulas FC'!J57)</f>
        <v>16.126708606367927</v>
      </c>
      <c r="L57" s="29">
        <f>'7.individuals NC'!L57+'11.individulas FC'!L57</f>
        <v>59882</v>
      </c>
      <c r="M57" s="28">
        <f>('7.individuals NC'!L57*'7.individuals NC'!M57+'11.individulas FC'!L57*'11.individulas FC'!M57)/('7.individuals NC'!L57+'11.individulas FC'!L57)</f>
        <v>22.252681523663203</v>
      </c>
      <c r="N57" s="29">
        <f>'7.individuals NC'!N57+'11.individulas FC'!N57</f>
        <v>42108.6</v>
      </c>
      <c r="O57" s="28">
        <f>('7.individuals NC'!N57*'7.individuals NC'!O57+'11.individulas FC'!N57*'11.individulas FC'!O57)/('7.individuals NC'!N57+'11.individulas FC'!N57)</f>
        <v>37.150626427855592</v>
      </c>
      <c r="P57" s="29">
        <f>'7.individuals NC'!P57+'11.individulas FC'!P57</f>
        <v>647.6</v>
      </c>
      <c r="Q57" s="28">
        <f>('7.individuals NC'!P57*'7.individuals NC'!Q57+'11.individulas FC'!P57*'11.individulas FC'!Q57)/('7.individuals NC'!P57+'11.individulas FC'!P57)</f>
        <v>25.52378011117974</v>
      </c>
      <c r="R57" s="30"/>
      <c r="S57" s="31"/>
    </row>
    <row r="58" spans="1:19" ht="14.25" customHeight="1" x14ac:dyDescent="0.2">
      <c r="A58" s="26" t="s">
        <v>19</v>
      </c>
      <c r="B58" s="27">
        <f>'7.individuals NC'!B58+'11.individulas FC'!B58</f>
        <v>600857</v>
      </c>
      <c r="C58" s="28">
        <f>('7.individuals NC'!B58*'7.individuals NC'!C58+'11.individulas FC'!B58*'11.individulas FC'!C58)/('7.individuals NC'!B58+'11.individulas FC'!B58)</f>
        <v>13.450589003706371</v>
      </c>
      <c r="D58" s="29">
        <f>'7.individuals NC'!D58+'11.individulas FC'!D58</f>
        <v>326536.5</v>
      </c>
      <c r="E58" s="28">
        <f>('7.individuals NC'!D58*'7.individuals NC'!E58+'11.individulas FC'!D58*'11.individulas FC'!E58)/('7.individuals NC'!D58+'11.individulas FC'!D58)</f>
        <v>0.5635559179448546</v>
      </c>
      <c r="F58" s="29">
        <f t="shared" si="0"/>
        <v>274320.5</v>
      </c>
      <c r="G58" s="28">
        <f t="shared" si="1"/>
        <v>28.790626220060112</v>
      </c>
      <c r="H58" s="29">
        <f>'7.individuals NC'!H58+'11.individulas FC'!H58</f>
        <v>21234.799999999999</v>
      </c>
      <c r="I58" s="28">
        <f>('7.individuals NC'!H58*'7.individuals NC'!I58+'11.individulas FC'!H58*'11.individulas FC'!I58)/('7.individuals NC'!H58+'11.individulas FC'!H58)</f>
        <v>12.462144169005594</v>
      </c>
      <c r="J58" s="29">
        <f>'7.individuals NC'!J58+'11.individulas FC'!J58</f>
        <v>59036.6</v>
      </c>
      <c r="K58" s="28">
        <f>('7.individuals NC'!J58*'7.individuals NC'!K58+'11.individulas FC'!J58*'11.individulas FC'!K58)/('7.individuals NC'!J58+'11.individulas FC'!J58)</f>
        <v>19.038219612918091</v>
      </c>
      <c r="L58" s="29">
        <f>'7.individuals NC'!L58+'11.individulas FC'!L58</f>
        <v>40928.300000000003</v>
      </c>
      <c r="M58" s="28">
        <f>('7.individuals NC'!L58*'7.individuals NC'!M58+'11.individulas FC'!L58*'11.individulas FC'!M58)/('7.individuals NC'!L58+'11.individulas FC'!L58)</f>
        <v>21.526975637883808</v>
      </c>
      <c r="N58" s="29">
        <f>'7.individuals NC'!N58+'11.individulas FC'!N58</f>
        <v>139718.5</v>
      </c>
      <c r="O58" s="28">
        <f>('7.individuals NC'!N58*'7.individuals NC'!O58+'11.individulas FC'!N58*'11.individulas FC'!O58)/('7.individuals NC'!N58+'11.individulas FC'!N58)</f>
        <v>36.693943665298434</v>
      </c>
      <c r="P58" s="29">
        <f>'7.individuals NC'!P58+'11.individulas FC'!P58</f>
        <v>13402.300000000001</v>
      </c>
      <c r="Q58" s="28">
        <f>('7.individuals NC'!P58*'7.individuals NC'!Q58+'11.individulas FC'!P58*'11.individulas FC'!Q58)/('7.individuals NC'!P58+'11.individulas FC'!P58)</f>
        <v>37.4108026234303</v>
      </c>
      <c r="R58" s="30"/>
      <c r="S58" s="31"/>
    </row>
    <row r="59" spans="1:19" ht="14.25" customHeight="1" x14ac:dyDescent="0.2">
      <c r="A59" s="26" t="s">
        <v>20</v>
      </c>
      <c r="B59" s="27">
        <f>'7.individuals NC'!B59+'11.individulas FC'!B59</f>
        <v>476623.80000000005</v>
      </c>
      <c r="C59" s="28">
        <f>('7.individuals NC'!B59*'7.individuals NC'!C59+'11.individulas FC'!B59*'11.individulas FC'!C59)/('7.individuals NC'!B59+'11.individulas FC'!B59)</f>
        <v>7.0087249692524791</v>
      </c>
      <c r="D59" s="29">
        <f>'7.individuals NC'!D59+'11.individulas FC'!D59</f>
        <v>350728.9</v>
      </c>
      <c r="E59" s="28">
        <f>('7.individuals NC'!D59*'7.individuals NC'!E59+'11.individulas FC'!D59*'11.individulas FC'!E59)/('7.individuals NC'!D59+'11.individulas FC'!D59)</f>
        <v>1.4335148144335979</v>
      </c>
      <c r="F59" s="29">
        <f t="shared" si="0"/>
        <v>125894.90000000001</v>
      </c>
      <c r="G59" s="28">
        <f t="shared" si="1"/>
        <v>22.54062757109303</v>
      </c>
      <c r="H59" s="29">
        <f>'7.individuals NC'!H59+'11.individulas FC'!H59</f>
        <v>4587.5</v>
      </c>
      <c r="I59" s="28">
        <f>('7.individuals NC'!H59*'7.individuals NC'!I59+'11.individulas FC'!H59*'11.individulas FC'!I59)/('7.individuals NC'!H59+'11.individulas FC'!H59)</f>
        <v>13.48498310626703</v>
      </c>
      <c r="J59" s="29">
        <f>'7.individuals NC'!J59+'11.individulas FC'!J59</f>
        <v>58235.199999999997</v>
      </c>
      <c r="K59" s="28">
        <f>('7.individuals NC'!J59*'7.individuals NC'!K59+'11.individulas FC'!J59*'11.individulas FC'!K59)/('7.individuals NC'!J59+'11.individulas FC'!J59)</f>
        <v>18.822799063109599</v>
      </c>
      <c r="L59" s="29">
        <f>'7.individuals NC'!L59+'11.individulas FC'!L59</f>
        <v>39369.5</v>
      </c>
      <c r="M59" s="28">
        <f>('7.individuals NC'!L59*'7.individuals NC'!M59+'11.individulas FC'!L59*'11.individulas FC'!M59)/('7.individuals NC'!L59+'11.individulas FC'!L59)</f>
        <v>23.185430244224591</v>
      </c>
      <c r="N59" s="29">
        <f>'7.individuals NC'!N59+'11.individulas FC'!N59</f>
        <v>23039.9</v>
      </c>
      <c r="O59" s="28">
        <f>('7.individuals NC'!N59*'7.individuals NC'!O59+'11.individulas FC'!N59*'11.individulas FC'!O59)/('7.individuals NC'!N59+'11.individulas FC'!N59)</f>
        <v>32.470411329910277</v>
      </c>
      <c r="P59" s="29">
        <f>'7.individuals NC'!P59+'11.individulas FC'!P59</f>
        <v>662.8</v>
      </c>
      <c r="Q59" s="28">
        <f>('7.individuals NC'!P59*'7.individuals NC'!Q59+'11.individulas FC'!P59*'11.individulas FC'!Q59)/('7.individuals NC'!P59+'11.individulas FC'!P59)</f>
        <v>28.401327700663856</v>
      </c>
      <c r="R59" s="29"/>
      <c r="S59" s="28"/>
    </row>
    <row r="60" spans="1:19" ht="14.25" customHeight="1" x14ac:dyDescent="0.2">
      <c r="A60" s="26" t="s">
        <v>21</v>
      </c>
      <c r="B60" s="27">
        <f>'7.individuals NC'!B60+'11.individulas FC'!B60</f>
        <v>487981.4</v>
      </c>
      <c r="C60" s="28">
        <f>('7.individuals NC'!B60*'7.individuals NC'!C60+'11.individulas FC'!B60*'11.individulas FC'!C60)/('7.individuals NC'!B60+'11.individulas FC'!B60)</f>
        <v>11.336364291753744</v>
      </c>
      <c r="D60" s="29">
        <f>'7.individuals NC'!D60+'11.individulas FC'!D60</f>
        <v>309884</v>
      </c>
      <c r="E60" s="28">
        <f>('7.individuals NC'!D60*'7.individuals NC'!E60+'11.individulas FC'!D60*'11.individulas FC'!E60)/('7.individuals NC'!D60+'11.individulas FC'!D60)</f>
        <v>2.6507719469220743</v>
      </c>
      <c r="F60" s="29">
        <f t="shared" si="0"/>
        <v>178097.4</v>
      </c>
      <c r="G60" s="28">
        <f t="shared" si="1"/>
        <v>26.449027913939229</v>
      </c>
      <c r="H60" s="29">
        <f>'7.individuals NC'!H60+'11.individulas FC'!H60</f>
        <v>14810.3</v>
      </c>
      <c r="I60" s="28">
        <f>('7.individuals NC'!H60*'7.individuals NC'!I60+'11.individulas FC'!H60*'11.individulas FC'!I60)/('7.individuals NC'!H60+'11.individulas FC'!H60)</f>
        <v>12.538297671215304</v>
      </c>
      <c r="J60" s="29">
        <f>'7.individuals NC'!J60+'11.individulas FC'!J60</f>
        <v>32977.9</v>
      </c>
      <c r="K60" s="28">
        <f>('7.individuals NC'!J60*'7.individuals NC'!K60+'11.individulas FC'!J60*'11.individulas FC'!K60)/('7.individuals NC'!J60+'11.individulas FC'!J60)</f>
        <v>18.577868208709468</v>
      </c>
      <c r="L60" s="29">
        <f>'7.individuals NC'!L60+'11.individulas FC'!L60</f>
        <v>60901.2</v>
      </c>
      <c r="M60" s="28">
        <f>('7.individuals NC'!L60*'7.individuals NC'!M60+'11.individulas FC'!L60*'11.individulas FC'!M60)/('7.individuals NC'!L60+'11.individulas FC'!L60)</f>
        <v>25.890243115078196</v>
      </c>
      <c r="N60" s="29">
        <f>'7.individuals NC'!N60+'11.individulas FC'!N60</f>
        <v>68839.899999999994</v>
      </c>
      <c r="O60" s="28">
        <f>('7.individuals NC'!N60*'7.individuals NC'!O60+'11.individulas FC'!N60*'11.individulas FC'!O60)/('7.individuals NC'!N60+'11.individulas FC'!N60)</f>
        <v>33.61734107690453</v>
      </c>
      <c r="P60" s="29">
        <f>'7.individuals NC'!P60+'11.individulas FC'!P60</f>
        <v>568.1</v>
      </c>
      <c r="Q60" s="28">
        <f>('7.individuals NC'!P60*'7.individuals NC'!Q60+'11.individulas FC'!P60*'11.individulas FC'!Q60)/('7.individuals NC'!P60+'11.individulas FC'!P60)</f>
        <v>37.294141876430203</v>
      </c>
      <c r="R60" s="30"/>
      <c r="S60" s="31"/>
    </row>
    <row r="61" spans="1:19" ht="14.25" customHeight="1" x14ac:dyDescent="0.2">
      <c r="A61" s="26" t="s">
        <v>22</v>
      </c>
      <c r="B61" s="27">
        <f>'7.individuals NC'!B61+'11.individulas FC'!B61</f>
        <v>472781.1</v>
      </c>
      <c r="C61" s="28">
        <f>('7.individuals NC'!B61*'7.individuals NC'!C61+'11.individulas FC'!B61*'11.individulas FC'!C61)/('7.individuals NC'!B61+'11.individulas FC'!B61)</f>
        <v>10.293043006583806</v>
      </c>
      <c r="D61" s="29">
        <f>'7.individuals NC'!D61+'11.individulas FC'!D61</f>
        <v>301981.09999999998</v>
      </c>
      <c r="E61" s="28">
        <f>('7.individuals NC'!D61*'7.individuals NC'!E61+'11.individulas FC'!D61*'11.individulas FC'!E61)/('7.individuals NC'!D61+'11.individulas FC'!D61)</f>
        <v>2.4145240546511024</v>
      </c>
      <c r="F61" s="29">
        <f t="shared" si="0"/>
        <v>170800</v>
      </c>
      <c r="G61" s="28">
        <f t="shared" si="1"/>
        <v>24.222573565573772</v>
      </c>
      <c r="H61" s="29">
        <f>'7.individuals NC'!H61+'11.individulas FC'!H61</f>
        <v>4455.3999999999996</v>
      </c>
      <c r="I61" s="28">
        <f>('7.individuals NC'!H61*'7.individuals NC'!I61+'11.individulas FC'!H61*'11.individulas FC'!I61)/('7.individuals NC'!H61+'11.individulas FC'!H61)</f>
        <v>12.015334201194058</v>
      </c>
      <c r="J61" s="29">
        <f>'7.individuals NC'!J61+'11.individulas FC'!J61</f>
        <v>53139.7</v>
      </c>
      <c r="K61" s="28">
        <f>('7.individuals NC'!J61*'7.individuals NC'!K61+'11.individulas FC'!J61*'11.individulas FC'!K61)/('7.individuals NC'!J61+'11.individulas FC'!J61)</f>
        <v>19.449218475076073</v>
      </c>
      <c r="L61" s="29">
        <f>'7.individuals NC'!L61+'11.individulas FC'!L61</f>
        <v>59967.399999999994</v>
      </c>
      <c r="M61" s="28">
        <f>('7.individuals NC'!L61*'7.individuals NC'!M61+'11.individulas FC'!L61*'11.individulas FC'!M61)/('7.individuals NC'!L61+'11.individulas FC'!L61)</f>
        <v>22.462708705063086</v>
      </c>
      <c r="N61" s="29">
        <f>'7.individuals NC'!N61+'11.individulas FC'!N61</f>
        <v>51260.9</v>
      </c>
      <c r="O61" s="28">
        <f>('7.individuals NC'!N61*'7.individuals NC'!O61+'11.individulas FC'!N61*'11.individulas FC'!O61)/('7.individuals NC'!N61+'11.individulas FC'!N61)</f>
        <v>32.00143914757642</v>
      </c>
      <c r="P61" s="29">
        <f>'7.individuals NC'!P61+'11.individulas FC'!P61</f>
        <v>1976.6</v>
      </c>
      <c r="Q61" s="28">
        <f>('7.individuals NC'!P61*'7.individuals NC'!Q61+'11.individulas FC'!P61*'11.individulas FC'!Q61)/('7.individuals NC'!P61+'11.individulas FC'!P61)</f>
        <v>31.723160983507029</v>
      </c>
      <c r="R61" s="30"/>
      <c r="S61" s="31"/>
    </row>
    <row r="62" spans="1:19" ht="14.25" customHeight="1" x14ac:dyDescent="0.2">
      <c r="A62" s="26" t="s">
        <v>23</v>
      </c>
      <c r="B62" s="27">
        <f>'7.individuals NC'!B62+'11.individulas FC'!B62</f>
        <v>597416</v>
      </c>
      <c r="C62" s="28">
        <f>('7.individuals NC'!B62*'7.individuals NC'!C62+'11.individulas FC'!B62*'11.individulas FC'!C62)/('7.individuals NC'!B62+'11.individulas FC'!B62)</f>
        <v>6.3866223485812235</v>
      </c>
      <c r="D62" s="29">
        <f>'7.individuals NC'!D62+'11.individulas FC'!D62</f>
        <v>475380.8</v>
      </c>
      <c r="E62" s="28">
        <f>('7.individuals NC'!D62*'7.individuals NC'!E62+'11.individulas FC'!D62*'11.individulas FC'!E62)/('7.individuals NC'!D62+'11.individulas FC'!D62)</f>
        <v>1.851885052993306</v>
      </c>
      <c r="F62" s="29">
        <f t="shared" si="0"/>
        <v>122035.2</v>
      </c>
      <c r="G62" s="28">
        <f t="shared" si="1"/>
        <v>24.051419418331761</v>
      </c>
      <c r="H62" s="29">
        <f>'7.individuals NC'!H62+'11.individulas FC'!H62</f>
        <v>17208.099999999999</v>
      </c>
      <c r="I62" s="28">
        <f>('7.individuals NC'!H62*'7.individuals NC'!I62+'11.individulas FC'!H62*'11.individulas FC'!I62)/('7.individuals NC'!H62+'11.individulas FC'!H62)</f>
        <v>13.111151027713696</v>
      </c>
      <c r="J62" s="29">
        <f>'7.individuals NC'!J62+'11.individulas FC'!J62</f>
        <v>30039.200000000001</v>
      </c>
      <c r="K62" s="28">
        <f>('7.individuals NC'!J62*'7.individuals NC'!K62+'11.individulas FC'!J62*'11.individulas FC'!K62)/('7.individuals NC'!J62+'11.individulas FC'!J62)</f>
        <v>18.811982010173374</v>
      </c>
      <c r="L62" s="29">
        <f>'7.individuals NC'!L62+'11.individulas FC'!L62</f>
        <v>39220.300000000003</v>
      </c>
      <c r="M62" s="28">
        <f>('7.individuals NC'!L62*'7.individuals NC'!M62+'11.individulas FC'!L62*'11.individulas FC'!M62)/('7.individuals NC'!L62+'11.individulas FC'!L62)</f>
        <v>24.318454014885148</v>
      </c>
      <c r="N62" s="29">
        <f>'7.individuals NC'!N62+'11.individulas FC'!N62</f>
        <v>27625.899999999998</v>
      </c>
      <c r="O62" s="28">
        <f>('7.individuals NC'!N62*'7.individuals NC'!O62+'11.individulas FC'!N62*'11.individulas FC'!O62)/('7.individuals NC'!N62+'11.individulas FC'!N62)</f>
        <v>32.176103909736874</v>
      </c>
      <c r="P62" s="29">
        <f>'7.individuals NC'!P62+'11.individulas FC'!P62</f>
        <v>7941.7</v>
      </c>
      <c r="Q62" s="28">
        <f>('7.individuals NC'!P62*'7.individuals NC'!Q62+'11.individulas FC'!P62*'11.individulas FC'!Q62)/('7.individuals NC'!P62+'11.individulas FC'!P62)</f>
        <v>37.993628568190694</v>
      </c>
      <c r="R62" s="30"/>
      <c r="S62" s="31"/>
    </row>
    <row r="63" spans="1:19" ht="14.25" customHeight="1" x14ac:dyDescent="0.2">
      <c r="A63" s="26" t="s">
        <v>24</v>
      </c>
      <c r="B63" s="27">
        <f>'7.individuals NC'!B63+'11.individulas FC'!B63</f>
        <v>465657.89999999997</v>
      </c>
      <c r="C63" s="28">
        <f>('7.individuals NC'!B63*'7.individuals NC'!C63+'11.individulas FC'!B63*'11.individulas FC'!C63)/('7.individuals NC'!B63+'11.individulas FC'!B63)</f>
        <v>6.6184895048489469</v>
      </c>
      <c r="D63" s="29">
        <f>'7.individuals NC'!D63+'11.individulas FC'!D63</f>
        <v>330490.8</v>
      </c>
      <c r="E63" s="28">
        <f>('7.individuals NC'!D63*'7.individuals NC'!E63+'11.individulas FC'!D63*'11.individulas FC'!E63)/('7.individuals NC'!D63+'11.individulas FC'!D63)</f>
        <v>1.9440854087314987</v>
      </c>
      <c r="F63" s="29">
        <f t="shared" si="0"/>
        <v>135167.09999999998</v>
      </c>
      <c r="G63" s="28">
        <f t="shared" si="1"/>
        <v>18.047657913797075</v>
      </c>
      <c r="H63" s="29">
        <f>'7.individuals NC'!H63+'11.individulas FC'!H63</f>
        <v>8096.7999999999993</v>
      </c>
      <c r="I63" s="28">
        <f>('7.individuals NC'!H63*'7.individuals NC'!I63+'11.individulas FC'!H63*'11.individulas FC'!I63)/('7.individuals NC'!H63+'11.individulas FC'!H63)</f>
        <v>8.2773480881335839</v>
      </c>
      <c r="J63" s="29">
        <f>'7.individuals NC'!J63+'11.individulas FC'!J63</f>
        <v>36653.399999999994</v>
      </c>
      <c r="K63" s="28">
        <f>('7.individuals NC'!J63*'7.individuals NC'!K63+'11.individulas FC'!J63*'11.individulas FC'!K63)/('7.individuals NC'!J63+'11.individulas FC'!J63)</f>
        <v>13.579410395761377</v>
      </c>
      <c r="L63" s="29">
        <f>'7.individuals NC'!L63+'11.individulas FC'!L63</f>
        <v>61367.199999999997</v>
      </c>
      <c r="M63" s="28">
        <f>('7.individuals NC'!L63*'7.individuals NC'!M63+'11.individulas FC'!L63*'11.individulas FC'!M63)/('7.individuals NC'!L63+'11.individulas FC'!L63)</f>
        <v>19.69179918588431</v>
      </c>
      <c r="N63" s="29">
        <f>'7.individuals NC'!N63+'11.individulas FC'!N63</f>
        <v>28359.3</v>
      </c>
      <c r="O63" s="28">
        <f>('7.individuals NC'!N63*'7.individuals NC'!O63+'11.individulas FC'!N63*'11.individulas FC'!O63)/('7.individuals NC'!N63+'11.individulas FC'!N63)</f>
        <v>22.821251934991349</v>
      </c>
      <c r="P63" s="29">
        <f>'7.individuals NC'!P63+'11.individulas FC'!P63</f>
        <v>690.40000000000009</v>
      </c>
      <c r="Q63" s="28">
        <f>('7.individuals NC'!P63*'7.individuals NC'!Q63+'11.individulas FC'!P63*'11.individulas FC'!Q63)/('7.individuals NC'!P63+'11.individulas FC'!P63)</f>
        <v>27.625550405561992</v>
      </c>
      <c r="R63" s="30"/>
      <c r="S63" s="31"/>
    </row>
    <row r="64" spans="1:19" ht="14.25" customHeight="1" x14ac:dyDescent="0.2">
      <c r="A64" s="26" t="s">
        <v>25</v>
      </c>
      <c r="B64" s="27">
        <f>'7.individuals NC'!B64+'11.individulas FC'!B64</f>
        <v>580473.39999999991</v>
      </c>
      <c r="C64" s="28">
        <f>('7.individuals NC'!B64*'7.individuals NC'!C64+'11.individulas FC'!B64*'11.individulas FC'!C64)/('7.individuals NC'!B64+'11.individulas FC'!B64)</f>
        <v>3.9694175564289433</v>
      </c>
      <c r="D64" s="29">
        <f>'7.individuals NC'!D64+'11.individulas FC'!D64</f>
        <v>428191.49999999994</v>
      </c>
      <c r="E64" s="28">
        <f>('7.individuals NC'!D64*'7.individuals NC'!E64+'11.individulas FC'!D64*'11.individulas FC'!E64)/('7.individuals NC'!D64+'11.individulas FC'!D64)</f>
        <v>0.89876828942190612</v>
      </c>
      <c r="F64" s="29">
        <f t="shared" si="0"/>
        <v>152281.90000000002</v>
      </c>
      <c r="G64" s="28">
        <f t="shared" si="1"/>
        <v>12.60357509986413</v>
      </c>
      <c r="H64" s="29">
        <f>'7.individuals NC'!H64+'11.individulas FC'!H64</f>
        <v>18490.900000000001</v>
      </c>
      <c r="I64" s="28">
        <f>('7.individuals NC'!H64*'7.individuals NC'!I64+'11.individulas FC'!H64*'11.individulas FC'!I64)/('7.individuals NC'!H64+'11.individulas FC'!H64)</f>
        <v>7.8141566932923761</v>
      </c>
      <c r="J64" s="29">
        <f>'7.individuals NC'!J64+'11.individulas FC'!J64</f>
        <v>43952</v>
      </c>
      <c r="K64" s="28">
        <f>('7.individuals NC'!J64*'7.individuals NC'!K64+'11.individulas FC'!J64*'11.individulas FC'!K64)/('7.individuals NC'!J64+'11.individulas FC'!J64)</f>
        <v>9.1332216508918815</v>
      </c>
      <c r="L64" s="29">
        <f>'7.individuals NC'!L64+'11.individulas FC'!L64</f>
        <v>47842.7</v>
      </c>
      <c r="M64" s="28">
        <f>('7.individuals NC'!L64*'7.individuals NC'!M64+'11.individulas FC'!L64*'11.individulas FC'!M64)/('7.individuals NC'!L64+'11.individulas FC'!L64)</f>
        <v>12.511073622517126</v>
      </c>
      <c r="N64" s="29">
        <f>'7.individuals NC'!N64+'11.individulas FC'!N64</f>
        <v>40968.800000000003</v>
      </c>
      <c r="O64" s="28">
        <f>('7.individuals NC'!N64*'7.individuals NC'!O64+'11.individulas FC'!N64*'11.individulas FC'!O64)/('7.individuals NC'!N64+'11.individulas FC'!N64)</f>
        <v>18.226881749038292</v>
      </c>
      <c r="P64" s="29">
        <f>'7.individuals NC'!P64+'11.individulas FC'!P64</f>
        <v>1027.5</v>
      </c>
      <c r="Q64" s="28">
        <f>('7.individuals NC'!P64*'7.individuals NC'!Q64+'11.individulas FC'!P64*'11.individulas FC'!Q64)/('7.individuals NC'!P64+'11.individulas FC'!P64)</f>
        <v>27.33352798053528</v>
      </c>
      <c r="R64" s="30"/>
      <c r="S64" s="31"/>
    </row>
    <row r="65" spans="1:19" ht="14.25" customHeight="1" x14ac:dyDescent="0.2">
      <c r="A65" s="26" t="s">
        <v>26</v>
      </c>
      <c r="B65" s="27">
        <f>'7.individuals NC'!B65+'11.individulas FC'!B65</f>
        <v>631845.69999999995</v>
      </c>
      <c r="C65" s="28">
        <f>('7.individuals NC'!B65*'7.individuals NC'!C65+'11.individulas FC'!B65*'11.individulas FC'!C65)/('7.individuals NC'!B65+'11.individulas FC'!B65)</f>
        <v>2.2482651334020316</v>
      </c>
      <c r="D65" s="29">
        <f>'7.individuals NC'!D65+'11.individulas FC'!D65</f>
        <v>545313.89999999991</v>
      </c>
      <c r="E65" s="28">
        <f>('7.individuals NC'!D65*'7.individuals NC'!E65+'11.individulas FC'!D65*'11.individulas FC'!E65)/('7.individuals NC'!D65+'11.individulas FC'!D65)</f>
        <v>0.37256175204776554</v>
      </c>
      <c r="F65" s="29">
        <f t="shared" si="0"/>
        <v>86531.8</v>
      </c>
      <c r="G65" s="28">
        <f t="shared" si="1"/>
        <v>14.068741838260618</v>
      </c>
      <c r="H65" s="29">
        <f>'7.individuals NC'!H65+'11.individulas FC'!H65</f>
        <v>7830.2999999999993</v>
      </c>
      <c r="I65" s="28">
        <f>('7.individuals NC'!H65*'7.individuals NC'!I65+'11.individulas FC'!H65*'11.individulas FC'!I65)/('7.individuals NC'!H65+'11.individulas FC'!H65)</f>
        <v>4.4911182202469897</v>
      </c>
      <c r="J65" s="29">
        <f>'7.individuals NC'!J65+'11.individulas FC'!J65</f>
        <v>20009.599999999999</v>
      </c>
      <c r="K65" s="28">
        <f>('7.individuals NC'!J65*'7.individuals NC'!K65+'11.individulas FC'!J65*'11.individulas FC'!K65)/('7.individuals NC'!J65+'11.individulas FC'!J65)</f>
        <v>10.515411002718697</v>
      </c>
      <c r="L65" s="29">
        <f>'7.individuals NC'!L65+'11.individulas FC'!L65</f>
        <v>36752.600000000006</v>
      </c>
      <c r="M65" s="28">
        <f>('7.individuals NC'!L65*'7.individuals NC'!M65+'11.individulas FC'!L65*'11.individulas FC'!M65)/('7.individuals NC'!L65+'11.individulas FC'!L65)</f>
        <v>13.616896110751346</v>
      </c>
      <c r="N65" s="29">
        <f>'7.individuals NC'!N65+'11.individulas FC'!N65</f>
        <v>20251.7</v>
      </c>
      <c r="O65" s="28">
        <f>('7.individuals NC'!N65*'7.individuals NC'!O65+'11.individulas FC'!N65*'11.individulas FC'!O65)/('7.individuals NC'!N65+'11.individulas FC'!N65)</f>
        <v>21.275195563829211</v>
      </c>
      <c r="P65" s="29">
        <f>'7.individuals NC'!P65+'11.individulas FC'!P65</f>
        <v>1687.6</v>
      </c>
      <c r="Q65" s="28">
        <f>('7.individuals NC'!P65*'7.individuals NC'!Q65+'11.individulas FC'!P65*'11.individulas FC'!Q65)/('7.individuals NC'!P65+'11.individulas FC'!P65)</f>
        <v>23.999982223275662</v>
      </c>
      <c r="R65" s="30"/>
      <c r="S65" s="31"/>
    </row>
    <row r="66" spans="1:19" ht="14.25" customHeight="1" x14ac:dyDescent="0.2">
      <c r="A66" s="26" t="s">
        <v>27</v>
      </c>
      <c r="B66" s="27">
        <f>'7.individuals NC'!B66+'11.individulas FC'!B66</f>
        <v>629266.40000000014</v>
      </c>
      <c r="C66" s="28">
        <f>('7.individuals NC'!B66*'7.individuals NC'!C66+'11.individulas FC'!B66*'11.individulas FC'!C66)/('7.individuals NC'!B66+'11.individulas FC'!B66)</f>
        <v>4.9653351871321894</v>
      </c>
      <c r="D66" s="29">
        <f>'7.individuals NC'!D66+'11.individulas FC'!D66</f>
        <v>475780.4</v>
      </c>
      <c r="E66" s="28">
        <f>('7.individuals NC'!D66*'7.individuals NC'!E66+'11.individulas FC'!D66*'11.individulas FC'!E66)/('7.individuals NC'!D66+'11.individulas FC'!D66)</f>
        <v>1.3408086503773586</v>
      </c>
      <c r="F66" s="29">
        <f t="shared" si="0"/>
        <v>153486</v>
      </c>
      <c r="G66" s="28">
        <f t="shared" si="1"/>
        <v>16.200748745813947</v>
      </c>
      <c r="H66" s="29">
        <f>'7.individuals NC'!H66+'11.individulas FC'!H66</f>
        <v>4007.2</v>
      </c>
      <c r="I66" s="28">
        <f>('7.individuals NC'!H66*'7.individuals NC'!I66+'11.individulas FC'!H66*'11.individulas FC'!I66)/('7.individuals NC'!H66+'11.individulas FC'!H66)</f>
        <v>6.5107943202235976</v>
      </c>
      <c r="J66" s="29">
        <f>'7.individuals NC'!J66+'11.individulas FC'!J66</f>
        <v>28408.400000000001</v>
      </c>
      <c r="K66" s="28">
        <f>('7.individuals NC'!J66*'7.individuals NC'!K66+'11.individulas FC'!J66*'11.individulas FC'!K66)/('7.individuals NC'!J66+'11.individulas FC'!J66)</f>
        <v>9.0179211430421979</v>
      </c>
      <c r="L66" s="29">
        <f>'7.individuals NC'!L66+'11.individulas FC'!L66</f>
        <v>54086.1</v>
      </c>
      <c r="M66" s="28">
        <f>('7.individuals NC'!L66*'7.individuals NC'!M66+'11.individulas FC'!L66*'11.individulas FC'!M66)/('7.individuals NC'!L66+'11.individulas FC'!L66)</f>
        <v>15.027929357080655</v>
      </c>
      <c r="N66" s="29">
        <f>'7.individuals NC'!N66+'11.individulas FC'!N66</f>
        <v>48365.3</v>
      </c>
      <c r="O66" s="28">
        <f>('7.individuals NC'!N66*'7.individuals NC'!O66+'11.individulas FC'!N66*'11.individulas FC'!O66)/('7.individuals NC'!N66+'11.individulas FC'!N66)</f>
        <v>21.79318209542792</v>
      </c>
      <c r="P66" s="29">
        <f>'7.individuals NC'!P66+'11.individulas FC'!P66</f>
        <v>18619</v>
      </c>
      <c r="Q66" s="28">
        <f>('7.individuals NC'!P66*'7.individuals NC'!Q66+'11.individulas FC'!P66*'11.individulas FC'!Q66)/('7.individuals NC'!P66+'11.individulas FC'!P66)</f>
        <v>18.125435093184382</v>
      </c>
      <c r="R66" s="29"/>
      <c r="S66" s="28"/>
    </row>
    <row r="67" spans="1:19" ht="14.25" customHeight="1" x14ac:dyDescent="0.2">
      <c r="A67" s="26" t="s">
        <v>28</v>
      </c>
      <c r="B67" s="27">
        <f>'7.individuals NC'!B67+'11.individulas FC'!B67</f>
        <v>773405.10000000009</v>
      </c>
      <c r="C67" s="28">
        <f>('7.individuals NC'!B67*'7.individuals NC'!C67+'11.individulas FC'!B67*'11.individulas FC'!C67)/('7.individuals NC'!B67+'11.individulas FC'!B67)</f>
        <v>4.4431768991437979</v>
      </c>
      <c r="D67" s="29">
        <f>'7.individuals NC'!D67+'11.individulas FC'!D67</f>
        <v>598573.70000000007</v>
      </c>
      <c r="E67" s="28">
        <f>('7.individuals NC'!D67*'7.individuals NC'!E67+'11.individulas FC'!D67*'11.individulas FC'!E67)/('7.individuals NC'!D67+'11.individulas FC'!D67)</f>
        <v>1.4210407941411392</v>
      </c>
      <c r="F67" s="29">
        <f t="shared" si="0"/>
        <v>174831.40000000002</v>
      </c>
      <c r="G67" s="28">
        <f t="shared" si="1"/>
        <v>14.790123673436234</v>
      </c>
      <c r="H67" s="29">
        <f>'7.individuals NC'!H67+'11.individulas FC'!H67</f>
        <v>10612.3</v>
      </c>
      <c r="I67" s="28">
        <f>('7.individuals NC'!H67*'7.individuals NC'!I67+'11.individulas FC'!H67*'11.individulas FC'!I67)/('7.individuals NC'!H67+'11.individulas FC'!H67)</f>
        <v>4.122958548099847</v>
      </c>
      <c r="J67" s="29">
        <f>'7.individuals NC'!J67+'11.individulas FC'!J67</f>
        <v>44333.2</v>
      </c>
      <c r="K67" s="28">
        <f>('7.individuals NC'!J67*'7.individuals NC'!K67+'11.individulas FC'!J67*'11.individulas FC'!K67)/('7.individuals NC'!J67+'11.individulas FC'!J67)</f>
        <v>9.1624698871274806</v>
      </c>
      <c r="L67" s="29">
        <f>'7.individuals NC'!L67+'11.individulas FC'!L67</f>
        <v>56596.800000000003</v>
      </c>
      <c r="M67" s="28">
        <f>('7.individuals NC'!L67*'7.individuals NC'!M67+'11.individulas FC'!L67*'11.individulas FC'!M67)/('7.individuals NC'!L67+'11.individulas FC'!L67)</f>
        <v>17.021520598337712</v>
      </c>
      <c r="N67" s="29">
        <f>'7.individuals NC'!N67+'11.individulas FC'!N67</f>
        <v>39116.9</v>
      </c>
      <c r="O67" s="28">
        <f>('7.individuals NC'!N67*'7.individuals NC'!O67+'11.individulas FC'!N67*'11.individulas FC'!O67)/('7.individuals NC'!N67+'11.individulas FC'!N67)</f>
        <v>20.611063709036248</v>
      </c>
      <c r="P67" s="29">
        <f>'7.individuals NC'!P67+'11.individulas FC'!P67</f>
        <v>24172.2</v>
      </c>
      <c r="Q67" s="28">
        <f>('7.individuals NC'!P67*'7.individuals NC'!Q67+'11.individulas FC'!P67*'11.individulas FC'!Q67)/('7.individuals NC'!P67+'11.individulas FC'!P67)</f>
        <v>15.150372328542703</v>
      </c>
      <c r="R67" s="30"/>
      <c r="S67" s="31"/>
    </row>
    <row r="68" spans="1:19" ht="14.25" customHeight="1" thickBot="1" x14ac:dyDescent="0.25">
      <c r="A68" s="32" t="s">
        <v>29</v>
      </c>
      <c r="B68" s="33">
        <f>'7.individuals NC'!B68+'11.individulas FC'!B68</f>
        <v>656647.6</v>
      </c>
      <c r="C68" s="34">
        <f>('7.individuals NC'!B68*'7.individuals NC'!C68+'11.individulas FC'!B68*'11.individulas FC'!C68)/('7.individuals NC'!B68+'11.individulas FC'!B68)</f>
        <v>4.6872973631518642</v>
      </c>
      <c r="D68" s="35">
        <f>'7.individuals NC'!D68+'11.individulas FC'!D68</f>
        <v>545631</v>
      </c>
      <c r="E68" s="34">
        <f>('7.individuals NC'!D68*'7.individuals NC'!E68+'11.individulas FC'!D68*'11.individulas FC'!E68)/('7.individuals NC'!D68+'11.individulas FC'!D68)</f>
        <v>2.2079282812010312</v>
      </c>
      <c r="F68" s="35">
        <f t="shared" si="0"/>
        <v>111016.6</v>
      </c>
      <c r="G68" s="34">
        <f t="shared" si="1"/>
        <v>16.87304824683876</v>
      </c>
      <c r="H68" s="35">
        <f>'7.individuals NC'!H68+'11.individulas FC'!H68</f>
        <v>4507.8</v>
      </c>
      <c r="I68" s="34">
        <f>('7.individuals NC'!H68*'7.individuals NC'!I68+'11.individulas FC'!H68*'11.individulas FC'!I68)/('7.individuals NC'!H68+'11.individulas FC'!H68)</f>
        <v>6.6423195350281734</v>
      </c>
      <c r="J68" s="35">
        <f>'7.individuals NC'!J68+'11.individulas FC'!J68</f>
        <v>27365.1</v>
      </c>
      <c r="K68" s="34">
        <f>('7.individuals NC'!J68*'7.individuals NC'!K68+'11.individulas FC'!J68*'11.individulas FC'!K68)/('7.individuals NC'!J68+'11.individulas FC'!J68)</f>
        <v>12.828494140346647</v>
      </c>
      <c r="L68" s="35">
        <f>'7.individuals NC'!L68+'11.individulas FC'!L68</f>
        <v>31876.1</v>
      </c>
      <c r="M68" s="34">
        <f>('7.individuals NC'!L68*'7.individuals NC'!M68+'11.individulas FC'!L68*'11.individulas FC'!M68)/('7.individuals NC'!L68+'11.individulas FC'!L68)</f>
        <v>18.626576557358021</v>
      </c>
      <c r="N68" s="35">
        <f>'7.individuals NC'!N68+'11.individulas FC'!N68</f>
        <v>32784.100000000006</v>
      </c>
      <c r="O68" s="34">
        <f>('7.individuals NC'!N68*'7.individuals NC'!O68+'11.individulas FC'!N68*'11.individulas FC'!O68)/('7.individuals NC'!N68+'11.individulas FC'!N68)</f>
        <v>19.823221073630201</v>
      </c>
      <c r="P68" s="35">
        <f>'7.individuals NC'!P68+'11.individulas FC'!P68</f>
        <v>14483.5</v>
      </c>
      <c r="Q68" s="34">
        <f>('7.individuals NC'!P68*'7.individuals NC'!Q68+'11.individulas FC'!P68*'11.individulas FC'!Q68)/('7.individuals NC'!P68+'11.individulas FC'!P68)</f>
        <v>17.161880484689476</v>
      </c>
      <c r="R68" s="35"/>
      <c r="S68" s="34"/>
    </row>
    <row r="69" spans="1:19" ht="14.25" customHeight="1" x14ac:dyDescent="0.2">
      <c r="A69" s="26" t="s">
        <v>34</v>
      </c>
      <c r="B69" s="27">
        <f>'7.individuals NC'!B69+'11.individulas FC'!B69</f>
        <v>850580.1</v>
      </c>
      <c r="C69" s="28">
        <f>('7.individuals NC'!B69*'7.individuals NC'!C69+'11.individulas FC'!B69*'11.individulas FC'!C69)/('7.individuals NC'!B69+'11.individulas FC'!B69)</f>
        <v>3.6646911278549776</v>
      </c>
      <c r="D69" s="29">
        <f>'7.individuals NC'!D69+'11.individulas FC'!D69</f>
        <v>699778.10000000009</v>
      </c>
      <c r="E69" s="28">
        <f>('7.individuals NC'!D69*'7.individuals NC'!E69+'11.individulas FC'!D69*'11.individulas FC'!E69)/('7.individuals NC'!D69+'11.individulas FC'!D69)</f>
        <v>0.94252814142083019</v>
      </c>
      <c r="F69" s="29">
        <f t="shared" si="0"/>
        <v>150802</v>
      </c>
      <c r="G69" s="28">
        <f t="shared" si="1"/>
        <v>16.296553056325511</v>
      </c>
      <c r="H69" s="29">
        <f>'7.individuals NC'!H69+'11.individulas FC'!H69</f>
        <v>4491.3</v>
      </c>
      <c r="I69" s="28">
        <f>('7.individuals NC'!H69*'7.individuals NC'!I69+'11.individulas FC'!H69*'11.individulas FC'!I69)/('7.individuals NC'!H69+'11.individulas FC'!H69)</f>
        <v>5.9494542782713244</v>
      </c>
      <c r="J69" s="29">
        <f>'7.individuals NC'!J69+'11.individulas FC'!J69</f>
        <v>39180.299999999996</v>
      </c>
      <c r="K69" s="28">
        <f>('7.individuals NC'!J69*'7.individuals NC'!K69+'11.individulas FC'!J69*'11.individulas FC'!K69)/('7.individuals NC'!J69+'11.individulas FC'!J69)</f>
        <v>11.146123893895657</v>
      </c>
      <c r="L69" s="29">
        <f>'7.individuals NC'!L69+'11.individulas FC'!L69</f>
        <v>38062.600000000006</v>
      </c>
      <c r="M69" s="28">
        <f>('7.individuals NC'!L69*'7.individuals NC'!M69+'11.individulas FC'!L69*'11.individulas FC'!M69)/('7.individuals NC'!L69+'11.individulas FC'!L69)</f>
        <v>16.068644128356965</v>
      </c>
      <c r="N69" s="29">
        <f>'7.individuals NC'!N69+'11.individulas FC'!N69</f>
        <v>39795.800000000003</v>
      </c>
      <c r="O69" s="28">
        <f>('7.individuals NC'!N69*'7.individuals NC'!O69+'11.individulas FC'!N69*'11.individulas FC'!O69)/('7.individuals NC'!N69+'11.individulas FC'!N69)</f>
        <v>23.027722799893453</v>
      </c>
      <c r="P69" s="29">
        <f>'7.individuals NC'!P69+'11.individulas FC'!P69</f>
        <v>29271.999999999996</v>
      </c>
      <c r="Q69" s="28">
        <f>('7.individuals NC'!P69*'7.individuals NC'!Q69+'11.individulas FC'!P69*'11.individulas FC'!Q69)/('7.individuals NC'!P69+'11.individulas FC'!P69)</f>
        <v>15.923152056572835</v>
      </c>
      <c r="R69" s="30"/>
      <c r="S69" s="31"/>
    </row>
    <row r="70" spans="1:19" ht="14.25" customHeight="1" x14ac:dyDescent="0.2">
      <c r="A70" s="26" t="s">
        <v>19</v>
      </c>
      <c r="B70" s="27">
        <f>'7.individuals NC'!B70+'11.individulas FC'!B70</f>
        <v>735668.90000000014</v>
      </c>
      <c r="C70" s="28">
        <f>('7.individuals NC'!B70*'7.individuals NC'!C70+'11.individulas FC'!B70*'11.individulas FC'!C70)/('7.individuals NC'!B70+'11.individulas FC'!B70)</f>
        <v>3.007750468994951</v>
      </c>
      <c r="D70" s="29">
        <f>'7.individuals NC'!D70+'11.individulas FC'!D70</f>
        <v>613512</v>
      </c>
      <c r="E70" s="28">
        <f>('7.individuals NC'!D70*'7.individuals NC'!E70+'11.individulas FC'!D70*'11.individulas FC'!E70)/('7.individuals NC'!D70+'11.individulas FC'!D70)</f>
        <v>0.66014499471892973</v>
      </c>
      <c r="F70" s="29">
        <f t="shared" si="0"/>
        <v>122156.9</v>
      </c>
      <c r="G70" s="28">
        <f t="shared" si="1"/>
        <v>14.798194805205437</v>
      </c>
      <c r="H70" s="29">
        <f>'7.individuals NC'!H70+'11.individulas FC'!H70</f>
        <v>7160.6</v>
      </c>
      <c r="I70" s="28">
        <f>('7.individuals NC'!H70*'7.individuals NC'!I70+'11.individulas FC'!H70*'11.individulas FC'!I70)/('7.individuals NC'!H70+'11.individulas FC'!H70)</f>
        <v>5.3481938664357731</v>
      </c>
      <c r="J70" s="29">
        <f>'7.individuals NC'!J70+'11.individulas FC'!J70</f>
        <v>42442.7</v>
      </c>
      <c r="K70" s="28">
        <f>('7.individuals NC'!J70*'7.individuals NC'!K70+'11.individulas FC'!J70*'11.individulas FC'!K70)/('7.individuals NC'!J70+'11.individulas FC'!J70)</f>
        <v>9.6701091589366399</v>
      </c>
      <c r="L70" s="29">
        <f>'7.individuals NC'!L70+'11.individulas FC'!L70</f>
        <v>31234.3</v>
      </c>
      <c r="M70" s="28">
        <f>('7.individuals NC'!L70*'7.individuals NC'!M70+'11.individulas FC'!L70*'11.individulas FC'!M70)/('7.individuals NC'!L70+'11.individulas FC'!L70)</f>
        <v>16.28774184150117</v>
      </c>
      <c r="N70" s="29">
        <f>'7.individuals NC'!N70+'11.individulas FC'!N70</f>
        <v>20141.399999999998</v>
      </c>
      <c r="O70" s="28">
        <f>('7.individuals NC'!N70*'7.individuals NC'!O70+'11.individulas FC'!N70*'11.individulas FC'!O70)/('7.individuals NC'!N70+'11.individulas FC'!N70)</f>
        <v>24.064519199261223</v>
      </c>
      <c r="P70" s="29">
        <f>'7.individuals NC'!P70+'11.individulas FC'!P70</f>
        <v>21177.9</v>
      </c>
      <c r="Q70" s="28">
        <f>('7.individuals NC'!P70*'7.individuals NC'!Q70+'11.individulas FC'!P70*'11.individulas FC'!Q70)/('7.individuals NC'!P70+'11.individulas FC'!P70)</f>
        <v>17.260940036547531</v>
      </c>
      <c r="R70" s="30"/>
      <c r="S70" s="31"/>
    </row>
    <row r="71" spans="1:19" ht="14.25" customHeight="1" x14ac:dyDescent="0.2">
      <c r="A71" s="26" t="s">
        <v>20</v>
      </c>
      <c r="B71" s="27">
        <f>'7.individuals NC'!B71+'11.individulas FC'!B71</f>
        <v>842361.4</v>
      </c>
      <c r="C71" s="28">
        <f>('7.individuals NC'!B71*'7.individuals NC'!C71+'11.individulas FC'!B71*'11.individulas FC'!C71)/('7.individuals NC'!B71+'11.individulas FC'!B71)</f>
        <v>3.0894108882482025</v>
      </c>
      <c r="D71" s="29">
        <f>'7.individuals NC'!D71+'11.individulas FC'!D71</f>
        <v>727436.5</v>
      </c>
      <c r="E71" s="28">
        <f>('7.individuals NC'!D71*'7.individuals NC'!E71+'11.individulas FC'!D71*'11.individulas FC'!E71)/('7.individuals NC'!D71+'11.individulas FC'!D71)</f>
        <v>1.4205714024523104</v>
      </c>
      <c r="F71" s="29">
        <f t="shared" si="0"/>
        <v>114924.9</v>
      </c>
      <c r="G71" s="28">
        <f t="shared" si="1"/>
        <v>13.652611331399898</v>
      </c>
      <c r="H71" s="29">
        <f>'7.individuals NC'!H71+'11.individulas FC'!H71</f>
        <v>14684.8</v>
      </c>
      <c r="I71" s="28">
        <f>('7.individuals NC'!H71*'7.individuals NC'!I71+'11.individulas FC'!H71*'11.individulas FC'!I71)/('7.individuals NC'!H71+'11.individulas FC'!H71)</f>
        <v>4.0949866528655479</v>
      </c>
      <c r="J71" s="29">
        <f>'7.individuals NC'!J71+'11.individulas FC'!J71</f>
        <v>29223</v>
      </c>
      <c r="K71" s="28">
        <f>('7.individuals NC'!J71*'7.individuals NC'!K71+'11.individulas FC'!J71*'11.individulas FC'!K71)/('7.individuals NC'!J71+'11.individulas FC'!J71)</f>
        <v>9.4513935598672294</v>
      </c>
      <c r="L71" s="29">
        <f>'7.individuals NC'!L71+'11.individulas FC'!L71</f>
        <v>30611.199999999997</v>
      </c>
      <c r="M71" s="28">
        <f>('7.individuals NC'!L71*'7.individuals NC'!M71+'11.individulas FC'!L71*'11.individulas FC'!M71)/('7.individuals NC'!L71+'11.individulas FC'!L71)</f>
        <v>14.726328533347273</v>
      </c>
      <c r="N71" s="29">
        <f>'7.individuals NC'!N71+'11.individulas FC'!N71</f>
        <v>24943.7</v>
      </c>
      <c r="O71" s="28">
        <f>('7.individuals NC'!N71*'7.individuals NC'!O71+'11.individulas FC'!N71*'11.individulas FC'!O71)/('7.individuals NC'!N71+'11.individulas FC'!N71)</f>
        <v>20.542328844557943</v>
      </c>
      <c r="P71" s="29">
        <f>'7.individuals NC'!P71+'11.individulas FC'!P71</f>
        <v>15462.2</v>
      </c>
      <c r="Q71" s="28">
        <f>('7.individuals NC'!P71*'7.individuals NC'!Q71+'11.individulas FC'!P71*'11.individulas FC'!Q71)/('7.individuals NC'!P71+'11.individulas FC'!P71)</f>
        <v>17.429640154699847</v>
      </c>
      <c r="R71" s="29"/>
      <c r="S71" s="28"/>
    </row>
    <row r="72" spans="1:19" ht="14.25" customHeight="1" x14ac:dyDescent="0.2">
      <c r="A72" s="26" t="s">
        <v>21</v>
      </c>
      <c r="B72" s="27">
        <f>'7.individuals NC'!B72+'11.individulas FC'!B72</f>
        <v>870044.59999999986</v>
      </c>
      <c r="C72" s="28">
        <f>('7.individuals NC'!B72*'7.individuals NC'!C72+'11.individulas FC'!B72*'11.individulas FC'!C72)/('7.individuals NC'!B72+'11.individulas FC'!B72)</f>
        <v>3.4196120727604087</v>
      </c>
      <c r="D72" s="29">
        <f>'7.individuals NC'!D72+'11.individulas FC'!D72</f>
        <v>733959.2</v>
      </c>
      <c r="E72" s="28">
        <f>('7.individuals NC'!D72*'7.individuals NC'!E72+'11.individulas FC'!D72*'11.individulas FC'!E72)/('7.individuals NC'!D72+'11.individulas FC'!D72)</f>
        <v>1.444648713443472</v>
      </c>
      <c r="F72" s="29">
        <f t="shared" si="0"/>
        <v>136085.4</v>
      </c>
      <c r="G72" s="28">
        <f t="shared" si="1"/>
        <v>14.071324359556575</v>
      </c>
      <c r="H72" s="29">
        <f>'7.individuals NC'!H72+'11.individulas FC'!H72</f>
        <v>6526.5</v>
      </c>
      <c r="I72" s="28">
        <f>('7.individuals NC'!H72*'7.individuals NC'!I72+'11.individulas FC'!H72*'11.individulas FC'!I72)/('7.individuals NC'!H72+'11.individulas FC'!H72)</f>
        <v>4.2360940779897343</v>
      </c>
      <c r="J72" s="29">
        <f>'7.individuals NC'!J72+'11.individulas FC'!J72</f>
        <v>24135.3</v>
      </c>
      <c r="K72" s="28">
        <f>('7.individuals NC'!J72*'7.individuals NC'!K72+'11.individulas FC'!J72*'11.individulas FC'!K72)/('7.individuals NC'!J72+'11.individulas FC'!J72)</f>
        <v>11.748252020898851</v>
      </c>
      <c r="L72" s="29">
        <f>'7.individuals NC'!L72+'11.individulas FC'!L72</f>
        <v>55041.899999999994</v>
      </c>
      <c r="M72" s="28">
        <f>('7.individuals NC'!L72*'7.individuals NC'!M72+'11.individulas FC'!L72*'11.individulas FC'!M72)/('7.individuals NC'!L72+'11.individulas FC'!L72)</f>
        <v>11.903680250863433</v>
      </c>
      <c r="N72" s="29">
        <f>'7.individuals NC'!N72+'11.individulas FC'!N72</f>
        <v>35163.5</v>
      </c>
      <c r="O72" s="28">
        <f>('7.individuals NC'!N72*'7.individuals NC'!O72+'11.individulas FC'!N72*'11.individulas FC'!O72)/('7.individuals NC'!N72+'11.individulas FC'!N72)</f>
        <v>20.913157279565461</v>
      </c>
      <c r="P72" s="29">
        <f>'7.individuals NC'!P72+'11.individulas FC'!P72</f>
        <v>15218.2</v>
      </c>
      <c r="Q72" s="28">
        <f>('7.individuals NC'!P72*'7.individuals NC'!Q72+'11.individulas FC'!P72*'11.individulas FC'!Q72)/('7.individuals NC'!P72+'11.individulas FC'!P72)</f>
        <v>14.004702592947917</v>
      </c>
      <c r="R72" s="30"/>
      <c r="S72" s="31"/>
    </row>
    <row r="73" spans="1:19" ht="14.25" customHeight="1" x14ac:dyDescent="0.2">
      <c r="A73" s="26" t="s">
        <v>22</v>
      </c>
      <c r="B73" s="27">
        <f>'7.individuals NC'!B73+'11.individulas FC'!B73</f>
        <v>834408.5</v>
      </c>
      <c r="C73" s="28">
        <f>('7.individuals NC'!B73*'7.individuals NC'!C73+'11.individulas FC'!B73*'11.individulas FC'!C73)/('7.individuals NC'!B73+'11.individulas FC'!B73)</f>
        <v>1.9247123417366914</v>
      </c>
      <c r="D73" s="29">
        <f>'7.individuals NC'!D73+'11.individulas FC'!D73</f>
        <v>711823.3</v>
      </c>
      <c r="E73" s="28">
        <f>('7.individuals NC'!D73*'7.individuals NC'!E73+'11.individulas FC'!D73*'11.individulas FC'!E73)/('7.individuals NC'!D73+'11.individulas FC'!D73)</f>
        <v>0.17267234719627747</v>
      </c>
      <c r="F73" s="29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9">
        <f>'7.individuals NC'!H73+'11.individulas FC'!H73</f>
        <v>3927.3</v>
      </c>
      <c r="I73" s="28">
        <f>('7.individuals NC'!H73*'7.individuals NC'!I73+'11.individulas FC'!H73*'11.individulas FC'!I73)/('7.individuals NC'!H73+'11.individulas FC'!H73)</f>
        <v>4.2001120362590081</v>
      </c>
      <c r="J73" s="29">
        <f>'7.individuals NC'!J73+'11.individulas FC'!J73</f>
        <v>24784.9</v>
      </c>
      <c r="K73" s="28">
        <f>('7.individuals NC'!J73*'7.individuals NC'!K73+'11.individulas FC'!J73*'11.individulas FC'!K73)/('7.individuals NC'!J73+'11.individulas FC'!J73)</f>
        <v>8.0142936223264964</v>
      </c>
      <c r="L73" s="29">
        <f>'7.individuals NC'!L73+'11.individulas FC'!L73</f>
        <v>37724.5</v>
      </c>
      <c r="M73" s="28">
        <f>('7.individuals NC'!L73*'7.individuals NC'!M73+'11.individulas FC'!L73*'11.individulas FC'!M73)/('7.individuals NC'!L73+'11.individulas FC'!L73)</f>
        <v>11.833750400933081</v>
      </c>
      <c r="N73" s="29">
        <f>'7.individuals NC'!N73+'11.individulas FC'!N73</f>
        <v>36243.199999999997</v>
      </c>
      <c r="O73" s="28">
        <f>('7.individuals NC'!N73*'7.individuals NC'!O73+'11.individulas FC'!N73*'11.individulas FC'!O73)/('7.individuals NC'!N73+'11.individulas FC'!N73)</f>
        <v>14.975698724174469</v>
      </c>
      <c r="P73" s="29">
        <f>'7.individuals NC'!P73+'11.individulas FC'!P73</f>
        <v>19905.299999999996</v>
      </c>
      <c r="Q73" s="28">
        <f>('7.individuals NC'!P73*'7.individuals NC'!Q73+'11.individulas FC'!P73*'11.individulas FC'!Q73)/('7.individuals NC'!P73+'11.individulas FC'!P73)</f>
        <v>14.004612389665066</v>
      </c>
      <c r="R73" s="30"/>
      <c r="S73" s="31"/>
    </row>
    <row r="74" spans="1:19" ht="14.25" customHeight="1" x14ac:dyDescent="0.2">
      <c r="A74" s="26" t="s">
        <v>23</v>
      </c>
      <c r="B74" s="27">
        <f>'7.individuals NC'!B74+'11.individulas FC'!B74</f>
        <v>705928.60000000009</v>
      </c>
      <c r="C74" s="28">
        <f>('7.individuals NC'!B74*'7.individuals NC'!C74+'11.individulas FC'!B74*'11.individulas FC'!C74)/('7.individuals NC'!B74+'11.individulas FC'!B74)</f>
        <v>1.5829240435930767</v>
      </c>
      <c r="D74" s="29">
        <f>'7.individuals NC'!D74+'11.individulas FC'!D74</f>
        <v>621147.5</v>
      </c>
      <c r="E74" s="28">
        <f>('7.individuals NC'!D74*'7.individuals NC'!E74+'11.individulas FC'!D74*'11.individulas FC'!E74)/('7.individuals NC'!D74+'11.individulas FC'!D74)</f>
        <v>0.20420213878346125</v>
      </c>
      <c r="F74" s="29">
        <f t="shared" si="2"/>
        <v>84781.099999999991</v>
      </c>
      <c r="G74" s="28">
        <f t="shared" si="3"/>
        <v>11.684110090574434</v>
      </c>
      <c r="H74" s="29">
        <f>'7.individuals NC'!H74+'11.individulas FC'!H74</f>
        <v>5807.7</v>
      </c>
      <c r="I74" s="28">
        <f>('7.individuals NC'!H74*'7.individuals NC'!I74+'11.individulas FC'!H74*'11.individulas FC'!I74)/('7.individuals NC'!H74+'11.individulas FC'!H74)</f>
        <v>3.4313979716583161</v>
      </c>
      <c r="J74" s="29">
        <f>'7.individuals NC'!J74+'11.individulas FC'!J74</f>
        <v>20279.3</v>
      </c>
      <c r="K74" s="28">
        <f>('7.individuals NC'!J74*'7.individuals NC'!K74+'11.individulas FC'!J74*'11.individulas FC'!K74)/('7.individuals NC'!J74+'11.individulas FC'!J74)</f>
        <v>7.4718938523519061</v>
      </c>
      <c r="L74" s="29">
        <f>'7.individuals NC'!L74+'11.individulas FC'!L74</f>
        <v>25845.199999999997</v>
      </c>
      <c r="M74" s="28">
        <f>('7.individuals NC'!L74*'7.individuals NC'!M74+'11.individulas FC'!L74*'11.individulas FC'!M74)/('7.individuals NC'!L74+'11.individulas FC'!L74)</f>
        <v>11.919130244687603</v>
      </c>
      <c r="N74" s="29">
        <f>'7.individuals NC'!N74+'11.individulas FC'!N74</f>
        <v>17397.099999999999</v>
      </c>
      <c r="O74" s="28">
        <f>('7.individuals NC'!N74*'7.individuals NC'!O74+'11.individulas FC'!N74*'11.individulas FC'!O74)/('7.individuals NC'!N74+'11.individulas FC'!N74)</f>
        <v>16.104198285921214</v>
      </c>
      <c r="P74" s="29">
        <f>'7.individuals NC'!P74+'11.individulas FC'!P74</f>
        <v>15451.8</v>
      </c>
      <c r="Q74" s="28">
        <f>('7.individuals NC'!P74*'7.individuals NC'!Q74+'11.individulas FC'!P74*'11.individulas FC'!Q74)/('7.individuals NC'!P74+'11.individulas FC'!P74)</f>
        <v>14.944520767806987</v>
      </c>
      <c r="R74" s="30"/>
      <c r="S74" s="31"/>
    </row>
    <row r="75" spans="1:19" ht="14.25" customHeight="1" x14ac:dyDescent="0.2">
      <c r="A75" s="26" t="s">
        <v>24</v>
      </c>
      <c r="B75" s="27">
        <f>'7.individuals NC'!B75+'11.individulas FC'!B75</f>
        <v>728745.7</v>
      </c>
      <c r="C75" s="28">
        <f>('7.individuals NC'!B75*'7.individuals NC'!C75+'11.individulas FC'!B75*'11.individulas FC'!C75)/('7.individuals NC'!B75+'11.individulas FC'!B75)</f>
        <v>2.1257024199250849</v>
      </c>
      <c r="D75" s="29">
        <f>'7.individuals NC'!D75+'11.individulas FC'!D75</f>
        <v>609737.1</v>
      </c>
      <c r="E75" s="28">
        <f>('7.individuals NC'!D75*'7.individuals NC'!E75+'11.individulas FC'!D75*'11.individulas FC'!E75)/('7.individuals NC'!D75+'11.individulas FC'!D75)</f>
        <v>9.721703501394291E-2</v>
      </c>
      <c r="F75" s="29">
        <f t="shared" si="2"/>
        <v>119008.6</v>
      </c>
      <c r="G75" s="28">
        <f t="shared" si="3"/>
        <v>12.518588278494159</v>
      </c>
      <c r="H75" s="29">
        <f>'7.individuals NC'!H75+'11.individulas FC'!H75</f>
        <v>6016.1</v>
      </c>
      <c r="I75" s="28">
        <f>('7.individuals NC'!H75*'7.individuals NC'!I75+'11.individulas FC'!H75*'11.individulas FC'!I75)/('7.individuals NC'!H75+'11.individulas FC'!H75)</f>
        <v>3.3893086883529193</v>
      </c>
      <c r="J75" s="29">
        <f>'7.individuals NC'!J75+'11.individulas FC'!J75</f>
        <v>16860.3</v>
      </c>
      <c r="K75" s="28">
        <f>('7.individuals NC'!J75*'7.individuals NC'!K75+'11.individulas FC'!J75*'11.individulas FC'!K75)/('7.individuals NC'!J75+'11.individulas FC'!J75)</f>
        <v>9.52810507523591</v>
      </c>
      <c r="L75" s="29">
        <f>'7.individuals NC'!L75+'11.individulas FC'!L75</f>
        <v>37818</v>
      </c>
      <c r="M75" s="28">
        <f>('7.individuals NC'!L75*'7.individuals NC'!M75+'11.individulas FC'!L75*'11.individulas FC'!M75)/('7.individuals NC'!L75+'11.individulas FC'!L75)</f>
        <v>10.420213126024644</v>
      </c>
      <c r="N75" s="29">
        <f>'7.individuals NC'!N75+'11.individulas FC'!N75</f>
        <v>40679.1</v>
      </c>
      <c r="O75" s="28">
        <f>('7.individuals NC'!N75*'7.individuals NC'!O75+'11.individulas FC'!N75*'11.individulas FC'!O75)/('7.individuals NC'!N75+'11.individulas FC'!N75)</f>
        <v>14.623625621019148</v>
      </c>
      <c r="P75" s="29">
        <f>'7.individuals NC'!P75+'11.individulas FC'!P75</f>
        <v>17635.099999999999</v>
      </c>
      <c r="Q75" s="28">
        <f>('7.individuals NC'!P75*'7.individuals NC'!Q75+'11.individulas FC'!P75*'11.individulas FC'!Q75)/('7.individuals NC'!P75+'11.individulas FC'!P75)</f>
        <v>18.136272887593496</v>
      </c>
      <c r="R75" s="30"/>
      <c r="S75" s="31"/>
    </row>
    <row r="76" spans="1:19" ht="14.25" customHeight="1" x14ac:dyDescent="0.2">
      <c r="A76" s="26" t="s">
        <v>25</v>
      </c>
      <c r="B76" s="27">
        <f>'7.individuals NC'!B76+'11.individulas FC'!B76</f>
        <v>704386.7</v>
      </c>
      <c r="C76" s="28">
        <f>('7.individuals NC'!B76*'7.individuals NC'!C76+'11.individulas FC'!B76*'11.individulas FC'!C76)/('7.individuals NC'!B76+'11.individulas FC'!B76)</f>
        <v>1.6516367344812162</v>
      </c>
      <c r="D76" s="29">
        <f>'7.individuals NC'!D76+'11.individulas FC'!D76</f>
        <v>610786.80000000005</v>
      </c>
      <c r="E76" s="28">
        <f>('7.individuals NC'!D76*'7.individuals NC'!E76+'11.individulas FC'!D76*'11.individulas FC'!E76)/('7.individuals NC'!D76+'11.individulas FC'!D76)</f>
        <v>0.106765486745948</v>
      </c>
      <c r="F76" s="29">
        <f t="shared" si="2"/>
        <v>93599.900000000009</v>
      </c>
      <c r="G76" s="28">
        <f t="shared" si="3"/>
        <v>11.732704831949606</v>
      </c>
      <c r="H76" s="29">
        <f>'7.individuals NC'!H76+'11.individulas FC'!H76</f>
        <v>4297.3999999999996</v>
      </c>
      <c r="I76" s="28">
        <f>('7.individuals NC'!H76*'7.individuals NC'!I76+'11.individulas FC'!H76*'11.individulas FC'!I76)/('7.individuals NC'!H76+'11.individulas FC'!H76)</f>
        <v>3.6665558244519949</v>
      </c>
      <c r="J76" s="29">
        <f>'7.individuals NC'!J76+'11.individulas FC'!J76</f>
        <v>17879.099999999999</v>
      </c>
      <c r="K76" s="28">
        <f>('7.individuals NC'!J76*'7.individuals NC'!K76+'11.individulas FC'!J76*'11.individulas FC'!K76)/('7.individuals NC'!J76+'11.individulas FC'!J76)</f>
        <v>7.3220634148251316</v>
      </c>
      <c r="L76" s="29">
        <f>'7.individuals NC'!L76+'11.individulas FC'!L76</f>
        <v>28237.600000000002</v>
      </c>
      <c r="M76" s="28">
        <f>('7.individuals NC'!L76*'7.individuals NC'!M76+'11.individulas FC'!L76*'11.individulas FC'!M76)/('7.individuals NC'!L76+'11.individulas FC'!L76)</f>
        <v>10.232719529988383</v>
      </c>
      <c r="N76" s="29">
        <f>'7.individuals NC'!N76+'11.individulas FC'!N76</f>
        <v>32293.3</v>
      </c>
      <c r="O76" s="28">
        <f>('7.individuals NC'!N76*'7.individuals NC'!O76+'11.individulas FC'!N76*'11.individulas FC'!O76)/('7.individuals NC'!N76+'11.individulas FC'!N76)</f>
        <v>15.1356747994166</v>
      </c>
      <c r="P76" s="29">
        <f>'7.individuals NC'!P76+'11.individulas FC'!P76</f>
        <v>10892.5</v>
      </c>
      <c r="Q76" s="28">
        <f>('7.individuals NC'!P76*'7.individuals NC'!Q76+'11.individulas FC'!P76*'11.individulas FC'!Q76)/('7.individuals NC'!P76+'11.individulas FC'!P76)</f>
        <v>15.954382373192562</v>
      </c>
      <c r="R76" s="30"/>
      <c r="S76" s="31"/>
    </row>
    <row r="77" spans="1:19" ht="14.25" customHeight="1" x14ac:dyDescent="0.2">
      <c r="A77" s="26" t="s">
        <v>26</v>
      </c>
      <c r="B77" s="27">
        <f>'7.individuals NC'!B77+'11.individulas FC'!B77</f>
        <v>578499.60000000009</v>
      </c>
      <c r="C77" s="28">
        <f>('7.individuals NC'!B77*'7.individuals NC'!C77+'11.individulas FC'!B77*'11.individulas FC'!C77)/('7.individuals NC'!B77+'11.individulas FC'!B77)</f>
        <v>2.3549717199458731</v>
      </c>
      <c r="D77" s="29">
        <f>'7.individuals NC'!D77+'11.individulas FC'!D77</f>
        <v>481702.6</v>
      </c>
      <c r="E77" s="28">
        <f>('7.individuals NC'!D77*'7.individuals NC'!E77+'11.individulas FC'!D77*'11.individulas FC'!E77)/('7.individuals NC'!D77+'11.individulas FC'!D77)</f>
        <v>9.7796036392579153E-2</v>
      </c>
      <c r="F77" s="29">
        <f t="shared" si="2"/>
        <v>96797</v>
      </c>
      <c r="G77" s="28">
        <f t="shared" si="3"/>
        <v>13.587627643418699</v>
      </c>
      <c r="H77" s="29">
        <f>'7.individuals NC'!H77+'11.individulas FC'!H77</f>
        <v>6020.6</v>
      </c>
      <c r="I77" s="28">
        <f>('7.individuals NC'!H77*'7.individuals NC'!I77+'11.individulas FC'!H77*'11.individulas FC'!I77)/('7.individuals NC'!H77+'11.individulas FC'!H77)</f>
        <v>3.7742201773909576</v>
      </c>
      <c r="J77" s="29">
        <f>'7.individuals NC'!J77+'11.individulas FC'!J77</f>
        <v>19322.7</v>
      </c>
      <c r="K77" s="28">
        <f>('7.individuals NC'!J77*'7.individuals NC'!K77+'11.individulas FC'!J77*'11.individulas FC'!K77)/('7.individuals NC'!J77+'11.individulas FC'!J77)</f>
        <v>7.9962567343073179</v>
      </c>
      <c r="L77" s="29">
        <f>'7.individuals NC'!L77+'11.individulas FC'!L77</f>
        <v>31484.899999999998</v>
      </c>
      <c r="M77" s="28">
        <f>('7.individuals NC'!L77*'7.individuals NC'!M77+'11.individulas FC'!L77*'11.individulas FC'!M77)/('7.individuals NC'!L77+'11.individulas FC'!L77)</f>
        <v>13.814824947832138</v>
      </c>
      <c r="N77" s="29">
        <f>'7.individuals NC'!N77+'11.individulas FC'!N77</f>
        <v>28306.9</v>
      </c>
      <c r="O77" s="28">
        <f>('7.individuals NC'!N77*'7.individuals NC'!O77+'11.individulas FC'!N77*'11.individulas FC'!O77)/('7.individuals NC'!N77+'11.individulas FC'!N77)</f>
        <v>18.460488008224139</v>
      </c>
      <c r="P77" s="29">
        <f>'7.individuals NC'!P77+'11.individulas FC'!P77</f>
        <v>11661.900000000001</v>
      </c>
      <c r="Q77" s="28">
        <f>('7.individuals NC'!P77*'7.individuals NC'!Q77+'11.individulas FC'!P77*'11.individulas FC'!Q77)/('7.individuals NC'!P77+'11.individulas FC'!P77)</f>
        <v>15.477039161714643</v>
      </c>
      <c r="R77" s="30"/>
      <c r="S77" s="31"/>
    </row>
    <row r="78" spans="1:19" ht="14.25" customHeight="1" x14ac:dyDescent="0.2">
      <c r="A78" s="26" t="s">
        <v>27</v>
      </c>
      <c r="B78" s="27">
        <f>'7.individuals NC'!B78+'11.individulas FC'!B78</f>
        <v>864158.80000000016</v>
      </c>
      <c r="C78" s="28">
        <f>('7.individuals NC'!B78*'7.individuals NC'!C78+'11.individulas FC'!B78*'11.individulas FC'!C78)/('7.individuals NC'!B78+'11.individulas FC'!B78)</f>
        <v>1.3644804149422536</v>
      </c>
      <c r="D78" s="29">
        <f>'7.individuals NC'!D78+'11.individulas FC'!D78</f>
        <v>779937.8</v>
      </c>
      <c r="E78" s="28">
        <f>('7.individuals NC'!D78*'7.individuals NC'!E78+'11.individulas FC'!D78*'11.individulas FC'!E78)/('7.individuals NC'!D78+'11.individulas FC'!D78)</f>
        <v>5.8417023767792758E-2</v>
      </c>
      <c r="F78" s="29">
        <f t="shared" si="2"/>
        <v>84221</v>
      </c>
      <c r="G78" s="28">
        <f t="shared" si="3"/>
        <v>13.459423576067728</v>
      </c>
      <c r="H78" s="29">
        <f>'7.individuals NC'!H78+'11.individulas FC'!H78</f>
        <v>4289.8</v>
      </c>
      <c r="I78" s="28">
        <f>('7.individuals NC'!H78*'7.individuals NC'!I78+'11.individulas FC'!H78*'11.individulas FC'!I78)/('7.individuals NC'!H78+'11.individulas FC'!H78)</f>
        <v>3.524945218891324</v>
      </c>
      <c r="J78" s="29">
        <f>'7.individuals NC'!J78+'11.individulas FC'!J78</f>
        <v>14377.7</v>
      </c>
      <c r="K78" s="28">
        <f>('7.individuals NC'!J78*'7.individuals NC'!K78+'11.individulas FC'!J78*'11.individulas FC'!K78)/('7.individuals NC'!J78+'11.individulas FC'!J78)</f>
        <v>8.2252634287820712</v>
      </c>
      <c r="L78" s="29">
        <f>'7.individuals NC'!L78+'11.individulas FC'!L78</f>
        <v>29855.399999999998</v>
      </c>
      <c r="M78" s="28">
        <f>('7.individuals NC'!L78*'7.individuals NC'!M78+'11.individulas FC'!L78*'11.individulas FC'!M78)/('7.individuals NC'!L78+'11.individulas FC'!L78)</f>
        <v>14.087421571976931</v>
      </c>
      <c r="N78" s="29">
        <f>'7.individuals NC'!N78+'11.individulas FC'!N78</f>
        <v>27761.599999999999</v>
      </c>
      <c r="O78" s="28">
        <f>('7.individuals NC'!N78*'7.individuals NC'!O78+'11.individulas FC'!N78*'11.individulas FC'!O78)/('7.individuals NC'!N78+'11.individulas FC'!N78)</f>
        <v>16.586373984208404</v>
      </c>
      <c r="P78" s="29">
        <f>'7.individuals NC'!P78+'11.individulas FC'!P78</f>
        <v>7936.5</v>
      </c>
      <c r="Q78" s="28">
        <f>('7.individuals NC'!P78*'7.individuals NC'!Q78+'11.individulas FC'!P78*'11.individulas FC'!Q78)/('7.individuals NC'!P78+'11.individulas FC'!P78)</f>
        <v>15.010967932967931</v>
      </c>
      <c r="R78" s="29"/>
      <c r="S78" s="28"/>
    </row>
    <row r="79" spans="1:19" ht="14.25" customHeight="1" x14ac:dyDescent="0.2">
      <c r="A79" s="26" t="s">
        <v>28</v>
      </c>
      <c r="B79" s="27">
        <f>'7.individuals NC'!B79+'11.individulas FC'!B79</f>
        <v>814776.1</v>
      </c>
      <c r="C79" s="28">
        <f>('7.individuals NC'!B79*'7.individuals NC'!C79+'11.individulas FC'!B79*'11.individulas FC'!C79)/('7.individuals NC'!B79+'11.individulas FC'!B79)</f>
        <v>1.624777198300245</v>
      </c>
      <c r="D79" s="29">
        <f>'7.individuals NC'!D79+'11.individulas FC'!D79</f>
        <v>707087.5</v>
      </c>
      <c r="E79" s="28">
        <f>('7.individuals NC'!D79*'7.individuals NC'!E79+'11.individulas FC'!D79*'11.individulas FC'!E79)/('7.individuals NC'!D79+'11.individulas FC'!D79)</f>
        <v>8.0170895398377157E-2</v>
      </c>
      <c r="F79" s="29">
        <f t="shared" si="2"/>
        <v>107688.6</v>
      </c>
      <c r="G79" s="28">
        <f t="shared" si="3"/>
        <v>11.766721742134266</v>
      </c>
      <c r="H79" s="29">
        <f>'7.individuals NC'!H79+'11.individulas FC'!H79</f>
        <v>5506.4000000000005</v>
      </c>
      <c r="I79" s="28">
        <f>('7.individuals NC'!H79*'7.individuals NC'!I79+'11.individulas FC'!H79*'11.individulas FC'!I79)/('7.individuals NC'!H79+'11.individulas FC'!H79)</f>
        <v>3.2389746476826957</v>
      </c>
      <c r="J79" s="29">
        <f>'7.individuals NC'!J79+'11.individulas FC'!J79</f>
        <v>20905.599999999999</v>
      </c>
      <c r="K79" s="28">
        <f>('7.individuals NC'!J79*'7.individuals NC'!K79+'11.individulas FC'!J79*'11.individulas FC'!K79)/('7.individuals NC'!J79+'11.individulas FC'!J79)</f>
        <v>8.2085816718965265</v>
      </c>
      <c r="L79" s="29">
        <f>'7.individuals NC'!L79+'11.individulas FC'!L79</f>
        <v>29144.2</v>
      </c>
      <c r="M79" s="28">
        <f>('7.individuals NC'!L79*'7.individuals NC'!M79+'11.individulas FC'!L79*'11.individulas FC'!M79)/('7.individuals NC'!L79+'11.individulas FC'!L79)</f>
        <v>11.828448679325561</v>
      </c>
      <c r="N79" s="29">
        <f>'7.individuals NC'!N79+'11.individulas FC'!N79</f>
        <v>33443.4</v>
      </c>
      <c r="O79" s="28">
        <f>('7.individuals NC'!N79*'7.individuals NC'!O79+'11.individulas FC'!N79*'11.individulas FC'!O79)/('7.individuals NC'!N79+'11.individulas FC'!N79)</f>
        <v>15.252071021487051</v>
      </c>
      <c r="P79" s="29">
        <f>'7.individuals NC'!P79+'11.individulas FC'!P79</f>
        <v>18689</v>
      </c>
      <c r="Q79" s="28">
        <f>('7.individuals NC'!P79*'7.individuals NC'!Q79+'11.individulas FC'!P79*'11.individulas FC'!Q79)/('7.individuals NC'!P79+'11.individulas FC'!P79)</f>
        <v>11.926244849911711</v>
      </c>
      <c r="R79" s="30"/>
      <c r="S79" s="31"/>
    </row>
    <row r="80" spans="1:19" ht="14.25" customHeight="1" thickBot="1" x14ac:dyDescent="0.25">
      <c r="A80" s="32" t="s">
        <v>29</v>
      </c>
      <c r="B80" s="33">
        <f>'7.individuals NC'!B80+'11.individulas FC'!B80</f>
        <v>665689.29999999981</v>
      </c>
      <c r="C80" s="34">
        <f>('7.individuals NC'!B80*'7.individuals NC'!C80+'11.individulas FC'!B80*'11.individulas FC'!C80)/('7.individuals NC'!B80+'11.individulas FC'!B80)</f>
        <v>2.0184409092950726</v>
      </c>
      <c r="D80" s="35">
        <f>'7.individuals NC'!D80+'11.individulas FC'!D80</f>
        <v>565311.79999999993</v>
      </c>
      <c r="E80" s="34">
        <f>('7.individuals NC'!D80*'7.individuals NC'!E80+'11.individulas FC'!D80*'11.individulas FC'!E80)/('7.individuals NC'!D80+'11.individulas FC'!D80)</f>
        <v>0.18794185792689982</v>
      </c>
      <c r="F80" s="35">
        <f t="shared" si="2"/>
        <v>100377.5</v>
      </c>
      <c r="G80" s="34">
        <f t="shared" si="3"/>
        <v>12.32755115439217</v>
      </c>
      <c r="H80" s="35">
        <f>'7.individuals NC'!H80+'11.individulas FC'!H80</f>
        <v>4499.5</v>
      </c>
      <c r="I80" s="34">
        <f>('7.individuals NC'!H80*'7.individuals NC'!I80+'11.individulas FC'!H80*'11.individulas FC'!I80)/('7.individuals NC'!H80+'11.individulas FC'!H80)</f>
        <v>3.142726969663296</v>
      </c>
      <c r="J80" s="35">
        <f>'7.individuals NC'!J80+'11.individulas FC'!J80</f>
        <v>18409.8</v>
      </c>
      <c r="K80" s="34">
        <f>('7.individuals NC'!J80*'7.individuals NC'!K80+'11.individulas FC'!J80*'11.individulas FC'!K80)/('7.individuals NC'!J80+'11.individulas FC'!J80)</f>
        <v>8.0422888896131415</v>
      </c>
      <c r="L80" s="35">
        <f>'7.individuals NC'!L80+'11.individulas FC'!L80</f>
        <v>21566</v>
      </c>
      <c r="M80" s="34">
        <f>('7.individuals NC'!L80*'7.individuals NC'!M80+'11.individulas FC'!L80*'11.individulas FC'!M80)/('7.individuals NC'!L80+'11.individulas FC'!L80)</f>
        <v>12.101338820365392</v>
      </c>
      <c r="N80" s="35">
        <f>'7.individuals NC'!N80+'11.individulas FC'!N80</f>
        <v>32626.6</v>
      </c>
      <c r="O80" s="34">
        <f>('7.individuals NC'!N80*'7.individuals NC'!O80+'11.individulas FC'!N80*'11.individulas FC'!O80)/('7.individuals NC'!N80+'11.individulas FC'!N80)</f>
        <v>15.37320416469997</v>
      </c>
      <c r="P80" s="35">
        <f>'7.individuals NC'!P80+'11.individulas FC'!P80</f>
        <v>23275.600000000002</v>
      </c>
      <c r="Q80" s="34">
        <f>('7.individuals NC'!P80*'7.individuals NC'!Q80+'11.individulas FC'!P80*'11.individulas FC'!Q80)/('7.individuals NC'!P80+'11.individulas FC'!P80)</f>
        <v>13.432877347952362</v>
      </c>
      <c r="R80" s="35"/>
      <c r="S80" s="34"/>
    </row>
    <row r="81" spans="1:19" ht="14.25" customHeight="1" x14ac:dyDescent="0.2">
      <c r="A81" s="26" t="s">
        <v>35</v>
      </c>
      <c r="B81" s="27">
        <f>'7.individuals NC'!B81+'11.individulas FC'!B81</f>
        <v>905928.10000000009</v>
      </c>
      <c r="C81" s="28">
        <f>('7.individuals NC'!B81*'7.individuals NC'!C81+'11.individulas FC'!B81*'11.individulas FC'!C81)/('7.individuals NC'!B81+'11.individulas FC'!B81)</f>
        <v>1.5077615464185292</v>
      </c>
      <c r="D81" s="29">
        <f>'7.individuals NC'!D81+'11.individulas FC'!D81</f>
        <v>791748.10000000009</v>
      </c>
      <c r="E81" s="28">
        <f>('7.individuals NC'!D81*'7.individuals NC'!E81+'11.individulas FC'!D81*'11.individulas FC'!E81)/('7.individuals NC'!D81+'11.individulas FC'!D81)</f>
        <v>0.12186067639442393</v>
      </c>
      <c r="F81" s="29">
        <f t="shared" si="2"/>
        <v>114180</v>
      </c>
      <c r="G81" s="28">
        <f t="shared" si="3"/>
        <v>11.117889245051673</v>
      </c>
      <c r="H81" s="29">
        <f>'7.individuals NC'!H81+'11.individulas FC'!H81</f>
        <v>11303.4</v>
      </c>
      <c r="I81" s="28">
        <f>('7.individuals NC'!H81*'7.individuals NC'!I81+'11.individulas FC'!H81*'11.individulas FC'!I81)/('7.individuals NC'!H81+'11.individulas FC'!H81)</f>
        <v>2.5770405364757507</v>
      </c>
      <c r="J81" s="29">
        <f>'7.individuals NC'!J81+'11.individulas FC'!J81</f>
        <v>26956.800000000003</v>
      </c>
      <c r="K81" s="28">
        <f>('7.individuals NC'!J81*'7.individuals NC'!K81+'11.individulas FC'!J81*'11.individulas FC'!K81)/('7.individuals NC'!J81+'11.individulas FC'!J81)</f>
        <v>7.2606436965811945</v>
      </c>
      <c r="L81" s="29">
        <f>'7.individuals NC'!L81+'11.individulas FC'!L81</f>
        <v>25212.400000000001</v>
      </c>
      <c r="M81" s="28">
        <f>('7.individuals NC'!L81*'7.individuals NC'!M81+'11.individulas FC'!L81*'11.individulas FC'!M81)/('7.individuals NC'!L81+'11.individulas FC'!L81)</f>
        <v>11.408250186416208</v>
      </c>
      <c r="N81" s="29">
        <f>'7.individuals NC'!N81+'11.individulas FC'!N81</f>
        <v>33169.5</v>
      </c>
      <c r="O81" s="28">
        <f>('7.individuals NC'!N81*'7.individuals NC'!O81+'11.individulas FC'!N81*'11.individulas FC'!O81)/('7.individuals NC'!N81+'11.individulas FC'!N81)</f>
        <v>15.95481846274439</v>
      </c>
      <c r="P81" s="29">
        <f>'7.individuals NC'!P81+'11.individulas FC'!P81</f>
        <v>17537.900000000001</v>
      </c>
      <c r="Q81" s="28">
        <f>('7.individuals NC'!P81*'7.individuals NC'!Q81+'11.individulas FC'!P81*'11.individulas FC'!Q81)/('7.individuals NC'!P81+'11.individulas FC'!P81)</f>
        <v>12.985866951003254</v>
      </c>
      <c r="R81" s="30"/>
      <c r="S81" s="31"/>
    </row>
    <row r="82" spans="1:19" ht="14.25" customHeight="1" x14ac:dyDescent="0.2">
      <c r="A82" s="26" t="s">
        <v>19</v>
      </c>
      <c r="B82" s="27">
        <f>'7.individuals NC'!B82+'11.individulas FC'!B82</f>
        <v>638871.29999999993</v>
      </c>
      <c r="C82" s="28">
        <f>('7.individuals NC'!B82*'7.individuals NC'!C82+'11.individulas FC'!B82*'11.individulas FC'!C82)/('7.individuals NC'!B82+'11.individulas FC'!B82)</f>
        <v>1.3012073918487184</v>
      </c>
      <c r="D82" s="29">
        <f>'7.individuals NC'!D82+'11.individulas FC'!D82</f>
        <v>566873.1</v>
      </c>
      <c r="E82" s="28">
        <f>('7.individuals NC'!D82*'7.individuals NC'!E82+'11.individulas FC'!D82*'11.individulas FC'!E82)/('7.individuals NC'!D82+'11.individulas FC'!D82)</f>
        <v>8.494756410208916E-2</v>
      </c>
      <c r="F82" s="29">
        <f t="shared" si="2"/>
        <v>71998.2</v>
      </c>
      <c r="G82" s="28">
        <f t="shared" si="3"/>
        <v>10.877349280954249</v>
      </c>
      <c r="H82" s="29">
        <f>'7.individuals NC'!H82+'11.individulas FC'!H82</f>
        <v>5183.5</v>
      </c>
      <c r="I82" s="28">
        <f>('7.individuals NC'!H82*'7.individuals NC'!I82+'11.individulas FC'!H82*'11.individulas FC'!I82)/('7.individuals NC'!H82+'11.individulas FC'!H82)</f>
        <v>2.0147660846918103</v>
      </c>
      <c r="J82" s="29">
        <f>'7.individuals NC'!J82+'11.individulas FC'!J82</f>
        <v>16992.199999999997</v>
      </c>
      <c r="K82" s="28">
        <f>('7.individuals NC'!J82*'7.individuals NC'!K82+'11.individulas FC'!J82*'11.individulas FC'!K82)/('7.individuals NC'!J82+'11.individulas FC'!J82)</f>
        <v>7.6462123209472583</v>
      </c>
      <c r="L82" s="29">
        <f>'7.individuals NC'!L82+'11.individulas FC'!L82</f>
        <v>17232.400000000001</v>
      </c>
      <c r="M82" s="28">
        <f>('7.individuals NC'!L82*'7.individuals NC'!M82+'11.individulas FC'!L82*'11.individulas FC'!M82)/('7.individuals NC'!L82+'11.individulas FC'!L82)</f>
        <v>10.185101320767856</v>
      </c>
      <c r="N82" s="29">
        <f>'7.individuals NC'!N82+'11.individulas FC'!N82</f>
        <v>18040.7</v>
      </c>
      <c r="O82" s="28">
        <f>('7.individuals NC'!N82*'7.individuals NC'!O82+'11.individulas FC'!N82*'11.individulas FC'!O82)/('7.individuals NC'!N82+'11.individulas FC'!N82)</f>
        <v>14.916590819646686</v>
      </c>
      <c r="P82" s="29">
        <f>'7.individuals NC'!P82+'11.individulas FC'!P82</f>
        <v>14549.4</v>
      </c>
      <c r="Q82" s="28">
        <f>('7.individuals NC'!P82*'7.individuals NC'!Q82+'11.individulas FC'!P82*'11.individulas FC'!Q82)/('7.individuals NC'!P82+'11.individulas FC'!P82)</f>
        <v>13.61984549191032</v>
      </c>
      <c r="R82" s="30"/>
      <c r="S82" s="31"/>
    </row>
    <row r="83" spans="1:19" ht="14.25" customHeight="1" x14ac:dyDescent="0.2">
      <c r="A83" s="26" t="s">
        <v>20</v>
      </c>
      <c r="B83" s="27">
        <f>'7.individuals NC'!B83+'11.individulas FC'!B83</f>
        <v>887074.59999999974</v>
      </c>
      <c r="C83" s="28">
        <f>('7.individuals NC'!B83*'7.individuals NC'!C83+'11.individulas FC'!B83*'11.individulas FC'!C83)/('7.individuals NC'!B83+'11.individulas FC'!B83)</f>
        <v>1.3186980429830819</v>
      </c>
      <c r="D83" s="29">
        <f>'7.individuals NC'!D83+'11.individulas FC'!D83</f>
        <v>745418.7</v>
      </c>
      <c r="E83" s="28">
        <f>('7.individuals NC'!D83*'7.individuals NC'!E83+'11.individulas FC'!D83*'11.individulas FC'!E83)/('7.individuals NC'!D83+'11.individulas FC'!D83)</f>
        <v>7.0235891586835686E-2</v>
      </c>
      <c r="F83" s="29">
        <f t="shared" si="2"/>
        <v>141655.9</v>
      </c>
      <c r="G83" s="28">
        <f t="shared" si="3"/>
        <v>7.8883293389121105</v>
      </c>
      <c r="H83" s="29">
        <f>'7.individuals NC'!H83+'11.individulas FC'!H83</f>
        <v>51592.4</v>
      </c>
      <c r="I83" s="28">
        <f>('7.individuals NC'!H83*'7.individuals NC'!I83+'11.individulas FC'!H83*'11.individulas FC'!I83)/('7.individuals NC'!H83+'11.individulas FC'!H83)</f>
        <v>0.78331517820454177</v>
      </c>
      <c r="J83" s="29">
        <f>'7.individuals NC'!J83+'11.individulas FC'!J83</f>
        <v>18100.400000000001</v>
      </c>
      <c r="K83" s="28">
        <f>('7.individuals NC'!J83*'7.individuals NC'!K83+'11.individulas FC'!J83*'11.individulas FC'!K83)/('7.individuals NC'!J83+'11.individulas FC'!J83)</f>
        <v>6.4232750104970053</v>
      </c>
      <c r="L83" s="29">
        <f>'7.individuals NC'!L83+'11.individulas FC'!L83</f>
        <v>40875.399999999994</v>
      </c>
      <c r="M83" s="28">
        <f>('7.individuals NC'!L83*'7.individuals NC'!M83+'11.individulas FC'!L83*'11.individulas FC'!M83)/('7.individuals NC'!L83+'11.individulas FC'!L83)</f>
        <v>11.973950102017351</v>
      </c>
      <c r="N83" s="29">
        <f>'7.individuals NC'!N83+'11.individulas FC'!N83</f>
        <v>18134.100000000002</v>
      </c>
      <c r="O83" s="28">
        <f>('7.individuals NC'!N83*'7.individuals NC'!O83+'11.individulas FC'!N83*'11.individulas FC'!O83)/('7.individuals NC'!N83+'11.individulas FC'!N83)</f>
        <v>15.063682178878469</v>
      </c>
      <c r="P83" s="29">
        <f>'7.individuals NC'!P83+'11.individulas FC'!P83</f>
        <v>12953.6</v>
      </c>
      <c r="Q83" s="28">
        <f>('7.individuals NC'!P83*'7.individuals NC'!Q83+'11.individulas FC'!P83*'11.individulas FC'!Q83)/('7.individuals NC'!P83+'11.individulas FC'!P83)</f>
        <v>15.296528841403161</v>
      </c>
      <c r="R83" s="29"/>
      <c r="S83" s="28"/>
    </row>
    <row r="84" spans="1:19" ht="14.25" customHeight="1" x14ac:dyDescent="0.2">
      <c r="A84" s="26" t="s">
        <v>21</v>
      </c>
      <c r="B84" s="27">
        <f>'7.individuals NC'!B84+'11.individulas FC'!B84</f>
        <v>1053547.1000000001</v>
      </c>
      <c r="C84" s="28">
        <f>('7.individuals NC'!B84*'7.individuals NC'!C84+'11.individulas FC'!B84*'11.individulas FC'!C84)/('7.individuals NC'!B84+'11.individulas FC'!B84)</f>
        <v>1.4940902651623262</v>
      </c>
      <c r="D84" s="29">
        <f>'7.individuals NC'!D84+'11.individulas FC'!D84</f>
        <v>931443.70000000007</v>
      </c>
      <c r="E84" s="28">
        <f>('7.individuals NC'!D84*'7.individuals NC'!E84+'11.individulas FC'!D84*'11.individulas FC'!E84)/('7.individuals NC'!D84+'11.individulas FC'!D84)</f>
        <v>0.14522896016152129</v>
      </c>
      <c r="F84" s="29">
        <f t="shared" si="2"/>
        <v>122103.4</v>
      </c>
      <c r="G84" s="28">
        <f t="shared" si="3"/>
        <v>11.783634739081794</v>
      </c>
      <c r="H84" s="29">
        <f>'7.individuals NC'!H84+'11.individulas FC'!H84</f>
        <v>4563.7</v>
      </c>
      <c r="I84" s="28">
        <f>('7.individuals NC'!H84*'7.individuals NC'!I84+'11.individulas FC'!H84*'11.individulas FC'!I84)/('7.individuals NC'!H84+'11.individulas FC'!H84)</f>
        <v>2.9560203343778073</v>
      </c>
      <c r="J84" s="29">
        <f>'7.individuals NC'!J84+'11.individulas FC'!J84</f>
        <v>19462.599999999999</v>
      </c>
      <c r="K84" s="28">
        <f>('7.individuals NC'!J84*'7.individuals NC'!K84+'11.individulas FC'!J84*'11.individulas FC'!K84)/('7.individuals NC'!J84+'11.individulas FC'!J84)</f>
        <v>6.0439555866122721</v>
      </c>
      <c r="L84" s="29">
        <f>'7.individuals NC'!L84+'11.individulas FC'!L84</f>
        <v>34585.1</v>
      </c>
      <c r="M84" s="28">
        <f>('7.individuals NC'!L84*'7.individuals NC'!M84+'11.individulas FC'!L84*'11.individulas FC'!M84)/('7.individuals NC'!L84+'11.individulas FC'!L84)</f>
        <v>12.05582247846616</v>
      </c>
      <c r="N84" s="29">
        <f>'7.individuals NC'!N84+'11.individulas FC'!N84</f>
        <v>45615.899999999994</v>
      </c>
      <c r="O84" s="28">
        <f>('7.individuals NC'!N84*'7.individuals NC'!O84+'11.individulas FC'!N84*'11.individulas FC'!O84)/('7.individuals NC'!N84+'11.individulas FC'!N84)</f>
        <v>13.886510843806656</v>
      </c>
      <c r="P84" s="29">
        <f>'7.individuals NC'!P84+'11.individulas FC'!P84</f>
        <v>17876.099999999999</v>
      </c>
      <c r="Q84" s="28">
        <f>('7.individuals NC'!P84*'7.individuals NC'!Q84+'11.individulas FC'!P84*'11.individulas FC'!Q84)/('7.individuals NC'!P84+'11.individulas FC'!P84)</f>
        <v>14.393680388899146</v>
      </c>
      <c r="R84" s="30"/>
      <c r="S84" s="31"/>
    </row>
    <row r="85" spans="1:19" ht="14.25" customHeight="1" x14ac:dyDescent="0.2">
      <c r="A85" s="26" t="s">
        <v>22</v>
      </c>
      <c r="B85" s="27">
        <f>'7.individuals NC'!B85+'11.individulas FC'!B85</f>
        <v>1026041.8999999999</v>
      </c>
      <c r="C85" s="28">
        <f>('7.individuals NC'!B85*'7.individuals NC'!C85+'11.individulas FC'!B85*'11.individulas FC'!C85)/('7.individuals NC'!B85+'11.individulas FC'!B85)</f>
        <v>0.86074875889571367</v>
      </c>
      <c r="D85" s="29">
        <f>'7.individuals NC'!D85+'11.individulas FC'!D85</f>
        <v>947406.79999999993</v>
      </c>
      <c r="E85" s="28">
        <f>('7.individuals NC'!D85*'7.individuals NC'!E85+'11.individulas FC'!D85*'11.individulas FC'!E85)/('7.individuals NC'!D85+'11.individulas FC'!D85)</f>
        <v>7.8536703557542553E-2</v>
      </c>
      <c r="F85" s="29">
        <f t="shared" si="2"/>
        <v>78635.100000000006</v>
      </c>
      <c r="G85" s="28">
        <f t="shared" si="3"/>
        <v>10.284950168563402</v>
      </c>
      <c r="H85" s="29">
        <f>'7.individuals NC'!H85+'11.individulas FC'!H85</f>
        <v>4274.1000000000004</v>
      </c>
      <c r="I85" s="28">
        <f>('7.individuals NC'!H85*'7.individuals NC'!I85+'11.individulas FC'!H85*'11.individulas FC'!I85)/('7.individuals NC'!H85+'11.individulas FC'!H85)</f>
        <v>3.0001731358648605</v>
      </c>
      <c r="J85" s="29">
        <f>'7.individuals NC'!J85+'11.individulas FC'!J85</f>
        <v>14261.5</v>
      </c>
      <c r="K85" s="28">
        <f>('7.individuals NC'!J85*'7.individuals NC'!K85+'11.individulas FC'!J85*'11.individulas FC'!K85)/('7.individuals NC'!J85+'11.individulas FC'!J85)</f>
        <v>6.4364043052974784</v>
      </c>
      <c r="L85" s="29">
        <f>'7.individuals NC'!L85+'11.individulas FC'!L85</f>
        <v>21554.300000000003</v>
      </c>
      <c r="M85" s="28">
        <f>('7.individuals NC'!L85*'7.individuals NC'!M85+'11.individulas FC'!L85*'11.individulas FC'!M85)/('7.individuals NC'!L85+'11.individulas FC'!L85)</f>
        <v>9.5502817071303614</v>
      </c>
      <c r="N85" s="29">
        <f>'7.individuals NC'!N85+'11.individulas FC'!N85</f>
        <v>26119.000000000004</v>
      </c>
      <c r="O85" s="28">
        <f>('7.individuals NC'!N85*'7.individuals NC'!O85+'11.individulas FC'!N85*'11.individulas FC'!O85)/('7.individuals NC'!N85+'11.individulas FC'!N85)</f>
        <v>13.122641525326388</v>
      </c>
      <c r="P85" s="29">
        <f>'7.individuals NC'!P85+'11.individulas FC'!P85</f>
        <v>12426.2</v>
      </c>
      <c r="Q85" s="28">
        <f>('7.individuals NC'!P85*'7.individuals NC'!Q85+'11.individulas FC'!P85*'11.individulas FC'!Q85)/('7.individuals NC'!P85+'11.individulas FC'!P85)</f>
        <v>12.517290402536574</v>
      </c>
      <c r="R85" s="30"/>
      <c r="S85" s="31"/>
    </row>
    <row r="86" spans="1:19" ht="14.25" customHeight="1" x14ac:dyDescent="0.2">
      <c r="A86" s="26" t="s">
        <v>23</v>
      </c>
      <c r="B86" s="27">
        <f>'7.individuals NC'!B86+'11.individulas FC'!B86</f>
        <v>897851.9</v>
      </c>
      <c r="C86" s="28">
        <f>('7.individuals NC'!B86*'7.individuals NC'!C86+'11.individulas FC'!B86*'11.individulas FC'!C86)/('7.individuals NC'!B86+'11.individulas FC'!B86)</f>
        <v>0.94050533278372517</v>
      </c>
      <c r="D86" s="29">
        <f>'7.individuals NC'!D86+'11.individulas FC'!D86</f>
        <v>821049.00000000012</v>
      </c>
      <c r="E86" s="28">
        <f>('7.individuals NC'!D86*'7.individuals NC'!E86+'11.individulas FC'!D86*'11.individulas FC'!E86)/('7.individuals NC'!D86+'11.individulas FC'!D86)</f>
        <v>7.3107919259386464E-2</v>
      </c>
      <c r="F86" s="29">
        <f t="shared" si="2"/>
        <v>76802.899999999994</v>
      </c>
      <c r="G86" s="28">
        <f t="shared" si="3"/>
        <v>10.213277311143198</v>
      </c>
      <c r="H86" s="29">
        <f>'7.individuals NC'!H86+'11.individulas FC'!H86</f>
        <v>4308</v>
      </c>
      <c r="I86" s="28">
        <f>('7.individuals NC'!H86*'7.individuals NC'!I86+'11.individulas FC'!H86*'11.individulas FC'!I86)/('7.individuals NC'!H86+'11.individulas FC'!H86)</f>
        <v>2.6565738161559884</v>
      </c>
      <c r="J86" s="29">
        <f>'7.individuals NC'!J86+'11.individulas FC'!J86</f>
        <v>12611.8</v>
      </c>
      <c r="K86" s="28">
        <f>('7.individuals NC'!J86*'7.individuals NC'!K86+'11.individulas FC'!J86*'11.individulas FC'!K86)/('7.individuals NC'!J86+'11.individulas FC'!J86)</f>
        <v>6.3959727398150932</v>
      </c>
      <c r="L86" s="29">
        <f>'7.individuals NC'!L86+'11.individulas FC'!L86</f>
        <v>17860.899999999998</v>
      </c>
      <c r="M86" s="28">
        <f>('7.individuals NC'!L86*'7.individuals NC'!M86+'11.individulas FC'!L86*'11.individulas FC'!M86)/('7.individuals NC'!L86+'11.individulas FC'!L86)</f>
        <v>10.200712170159399</v>
      </c>
      <c r="N86" s="29">
        <f>'7.individuals NC'!N86+'11.individulas FC'!N86</f>
        <v>17613.400000000001</v>
      </c>
      <c r="O86" s="28">
        <f>('7.individuals NC'!N86*'7.individuals NC'!O86+'11.individulas FC'!N86*'11.individulas FC'!O86)/('7.individuals NC'!N86+'11.individulas FC'!N86)</f>
        <v>13.231856484267658</v>
      </c>
      <c r="P86" s="29">
        <f>'7.individuals NC'!P86+'11.individulas FC'!P86</f>
        <v>24408.799999999999</v>
      </c>
      <c r="Q86" s="28">
        <f>('7.individuals NC'!P86*'7.individuals NC'!Q86+'11.individulas FC'!P86*'11.individulas FC'!Q86)/('7.individuals NC'!P86+'11.individulas FC'!P86)</f>
        <v>11.350340287109567</v>
      </c>
      <c r="R86" s="30"/>
      <c r="S86" s="31"/>
    </row>
    <row r="87" spans="1:19" ht="14.25" customHeight="1" x14ac:dyDescent="0.2">
      <c r="A87" s="26" t="s">
        <v>24</v>
      </c>
      <c r="B87" s="27">
        <f>'7.individuals NC'!B87+'11.individulas FC'!B87</f>
        <v>1122363.0000000002</v>
      </c>
      <c r="C87" s="28">
        <f>('7.individuals NC'!B87*'7.individuals NC'!C87+'11.individulas FC'!B87*'11.individulas FC'!C87)/('7.individuals NC'!B87+'11.individulas FC'!B87)</f>
        <v>0.90964971136789063</v>
      </c>
      <c r="D87" s="29">
        <f>'7.individuals NC'!D87+'11.individulas FC'!D87</f>
        <v>1014184.5000000001</v>
      </c>
      <c r="E87" s="28">
        <f>('7.individuals NC'!D87*'7.individuals NC'!E87+'11.individulas FC'!D87*'11.individulas FC'!E87)/('7.individuals NC'!D87+'11.individulas FC'!D87)</f>
        <v>5.8232837319047957E-2</v>
      </c>
      <c r="F87" s="29">
        <f t="shared" si="2"/>
        <v>108178.5</v>
      </c>
      <c r="G87" s="28">
        <f t="shared" si="3"/>
        <v>8.8917699727764763</v>
      </c>
      <c r="H87" s="29">
        <f>'7.individuals NC'!H87+'11.individulas FC'!H87</f>
        <v>8352</v>
      </c>
      <c r="I87" s="28">
        <f>('7.individuals NC'!H87*'7.individuals NC'!I87+'11.individulas FC'!H87*'11.individulas FC'!I87)/('7.individuals NC'!H87+'11.individulas FC'!H87)</f>
        <v>6.0226326628352496</v>
      </c>
      <c r="J87" s="29">
        <f>'7.individuals NC'!J87+'11.individulas FC'!J87</f>
        <v>26010.100000000002</v>
      </c>
      <c r="K87" s="28">
        <f>('7.individuals NC'!J87*'7.individuals NC'!K87+'11.individulas FC'!J87*'11.individulas FC'!K87)/('7.individuals NC'!J87+'11.individulas FC'!J87)</f>
        <v>5.6285430275162334</v>
      </c>
      <c r="L87" s="29">
        <f>'7.individuals NC'!L87+'11.individulas FC'!L87</f>
        <v>22578.1</v>
      </c>
      <c r="M87" s="28">
        <f>('7.individuals NC'!L87*'7.individuals NC'!M87+'11.individulas FC'!L87*'11.individulas FC'!M87)/('7.individuals NC'!L87+'11.individulas FC'!L87)</f>
        <v>8.3694882208866108</v>
      </c>
      <c r="N87" s="29">
        <f>'7.individuals NC'!N87+'11.individulas FC'!N87</f>
        <v>32078.2</v>
      </c>
      <c r="O87" s="28">
        <f>('7.individuals NC'!N87*'7.individuals NC'!O87+'11.individulas FC'!N87*'11.individulas FC'!O87)/('7.individuals NC'!N87+'11.individulas FC'!N87)</f>
        <v>10.651783485357656</v>
      </c>
      <c r="P87" s="29">
        <f>'7.individuals NC'!P87+'11.individulas FC'!P87</f>
        <v>19160.099999999999</v>
      </c>
      <c r="Q87" s="28">
        <f>('7.individuals NC'!P87*'7.individuals NC'!Q87+'11.individulas FC'!P87*'11.individulas FC'!Q87)/('7.individuals NC'!P87+'11.individulas FC'!P87)</f>
        <v>12.241124002484328</v>
      </c>
      <c r="R87" s="30"/>
      <c r="S87" s="31"/>
    </row>
    <row r="88" spans="1:19" ht="14.25" customHeight="1" x14ac:dyDescent="0.2">
      <c r="A88" s="26" t="s">
        <v>25</v>
      </c>
      <c r="B88" s="27">
        <f>'7.individuals NC'!B88+'11.individulas FC'!B88</f>
        <v>1029788.2000000002</v>
      </c>
      <c r="C88" s="28">
        <f>('7.individuals NC'!B88*'7.individuals NC'!C88+'11.individulas FC'!B88*'11.individulas FC'!C88)/('7.individuals NC'!B88+'11.individulas FC'!B88)</f>
        <v>0.71708789147127516</v>
      </c>
      <c r="D88" s="29">
        <f>'7.individuals NC'!D88+'11.individulas FC'!D88</f>
        <v>954452.80000000028</v>
      </c>
      <c r="E88" s="28">
        <f>('7.individuals NC'!D88*'7.individuals NC'!E88+'11.individulas FC'!D88*'11.individulas FC'!E88)/('7.individuals NC'!D88+'11.individulas FC'!D88)</f>
        <v>6.1755208848462688E-2</v>
      </c>
      <c r="F88" s="29">
        <f t="shared" si="2"/>
        <v>75335.400000000009</v>
      </c>
      <c r="G88" s="28">
        <f t="shared" si="3"/>
        <v>9.0197465865980657</v>
      </c>
      <c r="H88" s="29">
        <f>'7.individuals NC'!H88+'11.individulas FC'!H88</f>
        <v>4011</v>
      </c>
      <c r="I88" s="28">
        <f>('7.individuals NC'!H88*'7.individuals NC'!I88+'11.individulas FC'!H88*'11.individulas FC'!I88)/('7.individuals NC'!H88+'11.individulas FC'!H88)</f>
        <v>2.606555721765146</v>
      </c>
      <c r="J88" s="29">
        <f>'7.individuals NC'!J88+'11.individulas FC'!J88</f>
        <v>11332</v>
      </c>
      <c r="K88" s="28">
        <f>('7.individuals NC'!J88*'7.individuals NC'!K88+'11.individulas FC'!J88*'11.individulas FC'!K88)/('7.individuals NC'!J88+'11.individulas FC'!J88)</f>
        <v>5.6212301447229081</v>
      </c>
      <c r="L88" s="29">
        <f>'7.individuals NC'!L88+'11.individulas FC'!L88</f>
        <v>21475.9</v>
      </c>
      <c r="M88" s="28">
        <f>('7.individuals NC'!L88*'7.individuals NC'!M88+'11.individulas FC'!L88*'11.individulas FC'!M88)/('7.individuals NC'!L88+'11.individulas FC'!L88)</f>
        <v>8.9265693172346658</v>
      </c>
      <c r="N88" s="29">
        <f>'7.individuals NC'!N88+'11.individulas FC'!N88</f>
        <v>21844.9</v>
      </c>
      <c r="O88" s="28">
        <f>('7.individuals NC'!N88*'7.individuals NC'!O88+'11.individulas FC'!N88*'11.individulas FC'!O88)/('7.individuals NC'!N88+'11.individulas FC'!N88)</f>
        <v>10.754186286043883</v>
      </c>
      <c r="P88" s="29">
        <f>'7.individuals NC'!P88+'11.individulas FC'!P88</f>
        <v>16671.600000000002</v>
      </c>
      <c r="Q88" s="28">
        <f>('7.individuals NC'!P88*'7.individuals NC'!Q88+'11.individulas FC'!P88*'11.individulas FC'!Q88)/('7.individuals NC'!P88+'11.individulas FC'!P88)</f>
        <v>10.720105328822667</v>
      </c>
      <c r="R88" s="30"/>
      <c r="S88" s="31"/>
    </row>
    <row r="89" spans="1:19" ht="14.25" customHeight="1" x14ac:dyDescent="0.2">
      <c r="A89" s="26" t="s">
        <v>26</v>
      </c>
      <c r="B89" s="27">
        <f>'7.individuals NC'!B89+'11.individulas FC'!B89</f>
        <v>1052045.2999999998</v>
      </c>
      <c r="C89" s="28">
        <f>('7.individuals NC'!B89*'7.individuals NC'!C89+'11.individulas FC'!B89*'11.individulas FC'!C89)/('7.individuals NC'!B89+'11.individulas FC'!B89)</f>
        <v>0.76796719875085251</v>
      </c>
      <c r="D89" s="29">
        <f>'7.individuals NC'!D89+'11.individulas FC'!D89</f>
        <v>976146.7</v>
      </c>
      <c r="E89" s="28">
        <f>('7.individuals NC'!D89*'7.individuals NC'!E89+'11.individulas FC'!D89*'11.individulas FC'!E89)/('7.individuals NC'!D89+'11.individulas FC'!D89)</f>
        <v>4.6188181550990248E-2</v>
      </c>
      <c r="F89" s="29">
        <f t="shared" si="2"/>
        <v>75898.600000000006</v>
      </c>
      <c r="G89" s="28">
        <f t="shared" si="3"/>
        <v>10.050907935060724</v>
      </c>
      <c r="H89" s="29">
        <f>'7.individuals NC'!H89+'11.individulas FC'!H89</f>
        <v>2693.4</v>
      </c>
      <c r="I89" s="28">
        <f>('7.individuals NC'!H89*'7.individuals NC'!I89+'11.individulas FC'!H89*'11.individulas FC'!I89)/('7.individuals NC'!H89+'11.individulas FC'!H89)</f>
        <v>2.9832635330808643</v>
      </c>
      <c r="J89" s="29">
        <f>'7.individuals NC'!J89+'11.individulas FC'!J89</f>
        <v>12354.2</v>
      </c>
      <c r="K89" s="28">
        <f>('7.individuals NC'!J89*'7.individuals NC'!K89+'11.individulas FC'!J89*'11.individulas FC'!K89)/('7.individuals NC'!J89+'11.individulas FC'!J89)</f>
        <v>5.2591682180958692</v>
      </c>
      <c r="L89" s="29">
        <f>'7.individuals NC'!L89+'11.individulas FC'!L89</f>
        <v>27678.400000000001</v>
      </c>
      <c r="M89" s="28">
        <f>('7.individuals NC'!L89*'7.individuals NC'!M89+'11.individulas FC'!L89*'11.individulas FC'!M89)/('7.individuals NC'!L89+'11.individulas FC'!L89)</f>
        <v>10.805876712526736</v>
      </c>
      <c r="N89" s="29">
        <f>'7.individuals NC'!N89+'11.individulas FC'!N89</f>
        <v>17644.599999999999</v>
      </c>
      <c r="O89" s="28">
        <f>('7.individuals NC'!N89*'7.individuals NC'!O89+'11.individulas FC'!N89*'11.individulas FC'!O89)/('7.individuals NC'!N89+'11.individulas FC'!N89)</f>
        <v>11.071444917991908</v>
      </c>
      <c r="P89" s="29">
        <f>'7.individuals NC'!P89+'11.individulas FC'!P89</f>
        <v>15528</v>
      </c>
      <c r="Q89" s="28">
        <f>('7.individuals NC'!P89*'7.individuals NC'!Q89+'11.individulas FC'!P89*'11.individulas FC'!Q89)/('7.individuals NC'!P89+'11.individulas FC'!P89)</f>
        <v>12.583803967027306</v>
      </c>
      <c r="R89" s="30"/>
      <c r="S89" s="31"/>
    </row>
    <row r="90" spans="1:19" ht="14.25" customHeight="1" x14ac:dyDescent="0.2">
      <c r="A90" s="26" t="s">
        <v>27</v>
      </c>
      <c r="B90" s="27">
        <f>'7.individuals NC'!B90+'11.individulas FC'!B90</f>
        <v>1557108.7999999998</v>
      </c>
      <c r="C90" s="28">
        <f>('7.individuals NC'!B90*'7.individuals NC'!C90+'11.individulas FC'!B90*'11.individulas FC'!C90)/('7.individuals NC'!B90+'11.individulas FC'!B90)</f>
        <v>0.58509623669200261</v>
      </c>
      <c r="D90" s="29">
        <f>'7.individuals NC'!D90+'11.individulas FC'!D90</f>
        <v>1468825.2000000002</v>
      </c>
      <c r="E90" s="28">
        <f>('7.individuals NC'!D90*'7.individuals NC'!E90+'11.individulas FC'!D90*'11.individulas FC'!E90)/('7.individuals NC'!D90+'11.individulas FC'!D90)</f>
        <v>4.4752531478898919E-2</v>
      </c>
      <c r="F90" s="29">
        <f t="shared" si="2"/>
        <v>88283.6</v>
      </c>
      <c r="G90" s="28">
        <f t="shared" si="3"/>
        <v>9.5751062824805508</v>
      </c>
      <c r="H90" s="29">
        <f>'7.individuals NC'!H90+'11.individulas FC'!H90</f>
        <v>1476.5</v>
      </c>
      <c r="I90" s="28">
        <f>('7.individuals NC'!H90*'7.individuals NC'!I90+'11.individulas FC'!H90*'11.individulas FC'!I90)/('7.individuals NC'!H90+'11.individulas FC'!H90)</f>
        <v>2.1535861835421604</v>
      </c>
      <c r="J90" s="29">
        <f>'7.individuals NC'!J90+'11.individulas FC'!J90</f>
        <v>17047.7</v>
      </c>
      <c r="K90" s="28">
        <f>('7.individuals NC'!J90*'7.individuals NC'!K90+'11.individulas FC'!J90*'11.individulas FC'!K90)/('7.individuals NC'!J90+'11.individulas FC'!J90)</f>
        <v>5.198579045853692</v>
      </c>
      <c r="L90" s="29">
        <f>'7.individuals NC'!L90+'11.individulas FC'!L90</f>
        <v>22249.1</v>
      </c>
      <c r="M90" s="28">
        <f>('7.individuals NC'!L90*'7.individuals NC'!M90+'11.individulas FC'!L90*'11.individulas FC'!M90)/('7.individuals NC'!L90+'11.individulas FC'!L90)</f>
        <v>8.0339702729548605</v>
      </c>
      <c r="N90" s="29">
        <f>'7.individuals NC'!N90+'11.individulas FC'!N90</f>
        <v>17725.900000000001</v>
      </c>
      <c r="O90" s="28">
        <f>('7.individuals NC'!N90*'7.individuals NC'!O90+'11.individulas FC'!N90*'11.individulas FC'!O90)/('7.individuals NC'!N90+'11.individulas FC'!N90)</f>
        <v>11.729868441094668</v>
      </c>
      <c r="P90" s="29">
        <f>'7.individuals NC'!P90+'11.individulas FC'!P90</f>
        <v>29784.400000000001</v>
      </c>
      <c r="Q90" s="28">
        <f>('7.individuals NC'!P90*'7.individuals NC'!Q90+'11.individulas FC'!P90*'11.individulas FC'!Q90)/('7.individuals NC'!P90+'11.individulas FC'!P90)</f>
        <v>12.316856609500276</v>
      </c>
      <c r="R90" s="29"/>
      <c r="S90" s="28"/>
    </row>
    <row r="91" spans="1:19" ht="14.25" customHeight="1" x14ac:dyDescent="0.2">
      <c r="A91" s="26" t="s">
        <v>28</v>
      </c>
      <c r="B91" s="27">
        <f>'7.individuals NC'!B91+'11.individulas FC'!B91</f>
        <v>1393376.1</v>
      </c>
      <c r="C91" s="28">
        <f>('7.individuals NC'!B91*'7.individuals NC'!C91+'11.individulas FC'!B91*'11.individulas FC'!C91)/('7.individuals NC'!B91+'11.individulas FC'!B91)</f>
        <v>0.61659563702865294</v>
      </c>
      <c r="D91" s="29">
        <f>'7.individuals NC'!D91+'11.individulas FC'!D91</f>
        <v>1311048</v>
      </c>
      <c r="E91" s="28">
        <f>('7.individuals NC'!D91*'7.individuals NC'!E91+'11.individulas FC'!D91*'11.individulas FC'!E91)/('7.individuals NC'!D91+'11.individulas FC'!D91)</f>
        <v>6.201295604737584E-2</v>
      </c>
      <c r="F91" s="29">
        <f t="shared" si="2"/>
        <v>82328.100000000006</v>
      </c>
      <c r="G91" s="28">
        <f t="shared" si="3"/>
        <v>9.4481430034216736</v>
      </c>
      <c r="H91" s="29">
        <f>'7.individuals NC'!H91+'11.individulas FC'!H91</f>
        <v>986.1</v>
      </c>
      <c r="I91" s="28">
        <f>('7.individuals NC'!H91*'7.individuals NC'!I91+'11.individulas FC'!H91*'11.individulas FC'!I91)/('7.individuals NC'!H91+'11.individulas FC'!H91)</f>
        <v>1.6226041983571644</v>
      </c>
      <c r="J91" s="29">
        <f>'7.individuals NC'!J91+'11.individulas FC'!J91</f>
        <v>17044.3</v>
      </c>
      <c r="K91" s="28">
        <f>('7.individuals NC'!J91*'7.individuals NC'!K91+'11.individulas FC'!J91*'11.individulas FC'!K91)/('7.individuals NC'!J91+'11.individulas FC'!J91)</f>
        <v>5.1287381118614439</v>
      </c>
      <c r="L91" s="29">
        <f>'7.individuals NC'!L91+'11.individulas FC'!L91</f>
        <v>24198.200000000004</v>
      </c>
      <c r="M91" s="28">
        <f>('7.individuals NC'!L91*'7.individuals NC'!M91+'11.individulas FC'!L91*'11.individulas FC'!M91)/('7.individuals NC'!L91+'11.individulas FC'!L91)</f>
        <v>8.6669111752113785</v>
      </c>
      <c r="N91" s="29">
        <f>'7.individuals NC'!N91+'11.individulas FC'!N91</f>
        <v>19903.8</v>
      </c>
      <c r="O91" s="28">
        <f>('7.individuals NC'!N91*'7.individuals NC'!O91+'11.individulas FC'!N91*'11.individulas FC'!O91)/('7.individuals NC'!N91+'11.individulas FC'!N91)</f>
        <v>11.104689456284731</v>
      </c>
      <c r="P91" s="29">
        <f>'7.individuals NC'!P91+'11.individulas FC'!P91</f>
        <v>20195.699999999997</v>
      </c>
      <c r="Q91" s="28">
        <f>('7.individuals NC'!P91*'7.individuals NC'!Q91+'11.individulas FC'!P91*'11.individulas FC'!Q91)/('7.individuals NC'!P91+'11.individulas FC'!P91)</f>
        <v>12.779091242195122</v>
      </c>
      <c r="R91" s="30"/>
      <c r="S91" s="31"/>
    </row>
    <row r="92" spans="1:19" ht="14.25" customHeight="1" thickBot="1" x14ac:dyDescent="0.25">
      <c r="A92" s="32" t="s">
        <v>29</v>
      </c>
      <c r="B92" s="33">
        <f>'7.individuals NC'!B92+'11.individulas FC'!B92</f>
        <v>1283664</v>
      </c>
      <c r="C92" s="34">
        <f>('7.individuals NC'!B92*'7.individuals NC'!C92+'11.individulas FC'!B92*'11.individulas FC'!C92)/('7.individuals NC'!B92+'11.individulas FC'!B92)</f>
        <v>0.64852955368383003</v>
      </c>
      <c r="D92" s="35">
        <f>'7.individuals NC'!D92+'11.individulas FC'!D92</f>
        <v>1207264</v>
      </c>
      <c r="E92" s="34">
        <f>('7.individuals NC'!D92*'7.individuals NC'!E92+'11.individulas FC'!D92*'11.individulas FC'!E92)/('7.individuals NC'!D92+'11.individulas FC'!D92)</f>
        <v>6.6898221929917567E-2</v>
      </c>
      <c r="F92" s="35">
        <f t="shared" si="2"/>
        <v>76400</v>
      </c>
      <c r="G92" s="34">
        <f t="shared" si="3"/>
        <v>9.8394008638743458</v>
      </c>
      <c r="H92" s="35">
        <f>'7.individuals NC'!H92+'11.individulas FC'!H92</f>
        <v>2058.6</v>
      </c>
      <c r="I92" s="34">
        <f>('7.individuals NC'!H92*'7.individuals NC'!I92+'11.individulas FC'!H92*'11.individulas FC'!I92)/('7.individuals NC'!H92+'11.individulas FC'!H92)</f>
        <v>1.7459006120664529</v>
      </c>
      <c r="J92" s="35">
        <f>'7.individuals NC'!J92+'11.individulas FC'!J92</f>
        <v>13774.599999999999</v>
      </c>
      <c r="K92" s="34">
        <f>('7.individuals NC'!J92*'7.individuals NC'!K92+'11.individulas FC'!J92*'11.individulas FC'!K92)/('7.individuals NC'!J92+'11.individulas FC'!J92)</f>
        <v>5.9662121586107775</v>
      </c>
      <c r="L92" s="35">
        <f>'7.individuals NC'!L92+'11.individulas FC'!L92</f>
        <v>17352.900000000001</v>
      </c>
      <c r="M92" s="34">
        <f>('7.individuals NC'!L92*'7.individuals NC'!M92+'11.individulas FC'!L92*'11.individulas FC'!M92)/('7.individuals NC'!L92+'11.individulas FC'!L92)</f>
        <v>9.0628363558828777</v>
      </c>
      <c r="N92" s="35">
        <f>'7.individuals NC'!N92+'11.individulas FC'!N92</f>
        <v>14191.6</v>
      </c>
      <c r="O92" s="34">
        <f>('7.individuals NC'!N92*'7.individuals NC'!O92+'11.individulas FC'!N92*'11.individulas FC'!O92)/('7.individuals NC'!N92+'11.individulas FC'!N92)</f>
        <v>11.768610516079931</v>
      </c>
      <c r="P92" s="35">
        <f>'7.individuals NC'!P92+'11.individulas FC'!P92</f>
        <v>29022.3</v>
      </c>
      <c r="Q92" s="34">
        <f>('7.individuals NC'!P92*'7.individuals NC'!Q92+'11.individulas FC'!P92*'11.individulas FC'!Q92)/('7.individuals NC'!P92+'11.individulas FC'!P92)</f>
        <v>11.772741064629612</v>
      </c>
      <c r="R92" s="35"/>
      <c r="S92" s="34"/>
    </row>
    <row r="93" spans="1:19" ht="14.25" customHeight="1" x14ac:dyDescent="0.2">
      <c r="A93" s="26" t="s">
        <v>36</v>
      </c>
      <c r="B93" s="27">
        <f>'7.individuals NC'!B93+'11.individulas FC'!B93</f>
        <v>1415609.9</v>
      </c>
      <c r="C93" s="28">
        <f>('7.individuals NC'!B93*'7.individuals NC'!C93+'11.individulas FC'!B93*'11.individulas FC'!C93)/('7.individuals NC'!B93+'11.individulas FC'!B93)</f>
        <v>0.8184373957825527</v>
      </c>
      <c r="D93" s="29">
        <f>'7.individuals NC'!D93+'11.individulas FC'!D93</f>
        <v>1302148.5</v>
      </c>
      <c r="E93" s="28">
        <f>('7.individuals NC'!D93*'7.individuals NC'!E93+'11.individulas FC'!D93*'11.individulas FC'!E93)/('7.individuals NC'!D93+'11.individulas FC'!D93)</f>
        <v>5.4897119644956013E-2</v>
      </c>
      <c r="F93" s="29">
        <f t="shared" si="2"/>
        <v>113461.4</v>
      </c>
      <c r="G93" s="28">
        <f t="shared" si="3"/>
        <v>9.5812662103587645</v>
      </c>
      <c r="H93" s="29">
        <f>'7.individuals NC'!H93+'11.individulas FC'!H93</f>
        <v>1077.5</v>
      </c>
      <c r="I93" s="28">
        <f>('7.individuals NC'!H93*'7.individuals NC'!I93+'11.individulas FC'!H93*'11.individulas FC'!I93)/('7.individuals NC'!H93+'11.individulas FC'!H93)</f>
        <v>2.1080649651972161</v>
      </c>
      <c r="J93" s="29">
        <f>'7.individuals NC'!J93+'11.individulas FC'!J93</f>
        <v>23201.5</v>
      </c>
      <c r="K93" s="28">
        <f>('7.individuals NC'!J93*'7.individuals NC'!K93+'11.individulas FC'!J93*'11.individulas FC'!K93)/('7.individuals NC'!J93+'11.individulas FC'!J93)</f>
        <v>5.3151510462685598</v>
      </c>
      <c r="L93" s="29">
        <f>'7.individuals NC'!L93+'11.individulas FC'!L93</f>
        <v>26860.699999999997</v>
      </c>
      <c r="M93" s="28">
        <f>('7.individuals NC'!L93*'7.individuals NC'!M93+'11.individulas FC'!L93*'11.individulas FC'!M93)/('7.individuals NC'!L93+'11.individulas FC'!L93)</f>
        <v>7.7939927849981583</v>
      </c>
      <c r="N93" s="29">
        <f>'7.individuals NC'!N93+'11.individulas FC'!N93</f>
        <v>22493.599999999999</v>
      </c>
      <c r="O93" s="28">
        <f>('7.individuals NC'!N93*'7.individuals NC'!O93+'11.individulas FC'!N93*'11.individulas FC'!O93)/('7.individuals NC'!N93+'11.individulas FC'!N93)</f>
        <v>11.409742860191344</v>
      </c>
      <c r="P93" s="29">
        <f>'7.individuals NC'!P93+'11.individulas FC'!P93</f>
        <v>39828.1</v>
      </c>
      <c r="Q93" s="28">
        <f>('7.individuals NC'!P93*'7.individuals NC'!Q93+'11.individulas FC'!P93*'11.individulas FC'!Q93)/('7.individuals NC'!P93+'11.individulas FC'!P93)</f>
        <v>12.441333304877709</v>
      </c>
      <c r="R93" s="30"/>
      <c r="S93" s="31"/>
    </row>
    <row r="94" spans="1:19" ht="14.25" customHeight="1" x14ac:dyDescent="0.2">
      <c r="A94" s="26" t="s">
        <v>19</v>
      </c>
      <c r="B94" s="27">
        <f>'7.individuals NC'!B94+'11.individulas FC'!B94</f>
        <v>1252193.8</v>
      </c>
      <c r="C94" s="28">
        <f>('7.individuals NC'!B94*'7.individuals NC'!C94+'11.individulas FC'!B94*'11.individulas FC'!C94)/('7.individuals NC'!B94+'11.individulas FC'!B94)</f>
        <v>0.76177702445100748</v>
      </c>
      <c r="D94" s="29">
        <f>'7.individuals NC'!D94+'11.individulas FC'!D94</f>
        <v>1154892.2</v>
      </c>
      <c r="E94" s="28">
        <f>('7.individuals NC'!D94*'7.individuals NC'!E94+'11.individulas FC'!D94*'11.individulas FC'!E94)/('7.individuals NC'!D94+'11.individulas FC'!D94)</f>
        <v>9.0604640848730295E-2</v>
      </c>
      <c r="F94" s="29">
        <f t="shared" si="2"/>
        <v>97301.6</v>
      </c>
      <c r="G94" s="28">
        <f t="shared" si="3"/>
        <v>8.7280566198294789</v>
      </c>
      <c r="H94" s="29">
        <f>'7.individuals NC'!H94+'11.individulas FC'!H94</f>
        <v>2702.2</v>
      </c>
      <c r="I94" s="28">
        <f>('7.individuals NC'!H94*'7.individuals NC'!I94+'11.individulas FC'!H94*'11.individulas FC'!I94)/('7.individuals NC'!H94+'11.individulas FC'!H94)</f>
        <v>2.9993042705943309</v>
      </c>
      <c r="J94" s="29">
        <f>'7.individuals NC'!J94+'11.individulas FC'!J94</f>
        <v>20713.900000000001</v>
      </c>
      <c r="K94" s="28">
        <f>('7.individuals NC'!J94*'7.individuals NC'!K94+'11.individulas FC'!J94*'11.individulas FC'!K94)/('7.individuals NC'!J94+'11.individulas FC'!J94)</f>
        <v>4.7274190760793466</v>
      </c>
      <c r="L94" s="29">
        <f>'7.individuals NC'!L94+'11.individulas FC'!L94</f>
        <v>24925.1</v>
      </c>
      <c r="M94" s="28">
        <f>('7.individuals NC'!L94*'7.individuals NC'!M94+'11.individulas FC'!L94*'11.individulas FC'!M94)/('7.individuals NC'!L94+'11.individulas FC'!L94)</f>
        <v>8.7215276167397544</v>
      </c>
      <c r="N94" s="29">
        <f>'7.individuals NC'!N94+'11.individulas FC'!N94</f>
        <v>22633.8</v>
      </c>
      <c r="O94" s="28">
        <f>('7.individuals NC'!N94*'7.individuals NC'!O94+'11.individulas FC'!N94*'11.individulas FC'!O94)/('7.individuals NC'!N94+'11.individulas FC'!N94)</f>
        <v>10.225737878747715</v>
      </c>
      <c r="P94" s="29">
        <f>'7.individuals NC'!P94+'11.individulas FC'!P94</f>
        <v>26326.6</v>
      </c>
      <c r="Q94" s="28">
        <f>('7.individuals NC'!P94*'7.individuals NC'!Q94+'11.individulas FC'!P94*'11.individulas FC'!Q94)/('7.individuals NC'!P94+'11.individulas FC'!P94)</f>
        <v>11.182363617026127</v>
      </c>
      <c r="R94" s="30"/>
      <c r="S94" s="31"/>
    </row>
    <row r="95" spans="1:19" ht="14.25" customHeight="1" x14ac:dyDescent="0.2">
      <c r="A95" s="26" t="s">
        <v>20</v>
      </c>
      <c r="B95" s="27">
        <f>'7.individuals NC'!B95+'11.individulas FC'!B95</f>
        <v>1151201.2</v>
      </c>
      <c r="C95" s="28">
        <f>('7.individuals NC'!B95*'7.individuals NC'!C95+'11.individulas FC'!B95*'11.individulas FC'!C95)/('7.individuals NC'!B95+'11.individulas FC'!B95)</f>
        <v>0.52646327071236554</v>
      </c>
      <c r="D95" s="29">
        <f>'7.individuals NC'!D95+'11.individulas FC'!D95</f>
        <v>1082877.5</v>
      </c>
      <c r="E95" s="28">
        <f>('7.individuals NC'!D95*'7.individuals NC'!E95+'11.individulas FC'!D95*'11.individulas FC'!E95)/('7.individuals NC'!D95+'11.individulas FC'!D95)</f>
        <v>6.3918310242848345E-2</v>
      </c>
      <c r="F95" s="29">
        <f t="shared" si="2"/>
        <v>68323.7</v>
      </c>
      <c r="G95" s="28">
        <f t="shared" si="3"/>
        <v>7.85744110755126</v>
      </c>
      <c r="H95" s="29">
        <f>'7.individuals NC'!H95+'11.individulas FC'!H95</f>
        <v>792.5</v>
      </c>
      <c r="I95" s="28">
        <f>('7.individuals NC'!H95*'7.individuals NC'!I95+'11.individulas FC'!H95*'11.individulas FC'!I95)/('7.individuals NC'!H95+'11.individulas FC'!H95)</f>
        <v>1.2600252365930598</v>
      </c>
      <c r="J95" s="29">
        <f>'7.individuals NC'!J95+'11.individulas FC'!J95</f>
        <v>11772.5</v>
      </c>
      <c r="K95" s="28">
        <f>('7.individuals NC'!J95*'7.individuals NC'!K95+'11.individulas FC'!J95*'11.individulas FC'!K95)/('7.individuals NC'!J95+'11.individulas FC'!J95)</f>
        <v>4.8224646421745589</v>
      </c>
      <c r="L95" s="29">
        <f>'7.individuals NC'!L95+'11.individulas FC'!L95</f>
        <v>25889.599999999999</v>
      </c>
      <c r="M95" s="28">
        <f>('7.individuals NC'!L95*'7.individuals NC'!M95+'11.individulas FC'!L95*'11.individulas FC'!M95)/('7.individuals NC'!L95+'11.individulas FC'!L95)</f>
        <v>7.3752779880724297</v>
      </c>
      <c r="N95" s="29">
        <f>'7.individuals NC'!N95+'11.individulas FC'!N95</f>
        <v>10759.8</v>
      </c>
      <c r="O95" s="28">
        <f>('7.individuals NC'!N95*'7.individuals NC'!O95+'11.individulas FC'!N95*'11.individulas FC'!O95)/('7.individuals NC'!N95+'11.individulas FC'!N95)</f>
        <v>9.1914340415249374</v>
      </c>
      <c r="P95" s="29">
        <f>'7.individuals NC'!P95+'11.individulas FC'!P95</f>
        <v>19109.300000000003</v>
      </c>
      <c r="Q95" s="28">
        <f>('7.individuals NC'!P95*'7.individuals NC'!Q95+'11.individulas FC'!P95*'11.individulas FC'!Q95)/('7.individuals NC'!P95+'11.individulas FC'!P95)</f>
        <v>9.9028967570763946</v>
      </c>
      <c r="R95" s="29"/>
      <c r="S95" s="28"/>
    </row>
    <row r="96" spans="1:19" ht="14.25" customHeight="1" x14ac:dyDescent="0.2">
      <c r="A96" s="26" t="s">
        <v>21</v>
      </c>
      <c r="B96" s="27">
        <f>'7.individuals NC'!B96+'11.individulas FC'!B96</f>
        <v>1523203</v>
      </c>
      <c r="C96" s="28">
        <f>('7.individuals NC'!B96*'7.individuals NC'!C96+'11.individulas FC'!B96*'11.individulas FC'!C96)/('7.individuals NC'!B96+'11.individulas FC'!B96)</f>
        <v>0.66420191071052248</v>
      </c>
      <c r="D96" s="29">
        <f>'7.individuals NC'!D96+'11.individulas FC'!D96</f>
        <v>1417728.2</v>
      </c>
      <c r="E96" s="28">
        <f>('7.individuals NC'!D96*'7.individuals NC'!E96+'11.individulas FC'!D96*'11.individulas FC'!E96)/('7.individuals NC'!D96+'11.individulas FC'!D96)</f>
        <v>5.0282956916565515E-2</v>
      </c>
      <c r="F96" s="29">
        <f t="shared" si="2"/>
        <v>105474.8</v>
      </c>
      <c r="G96" s="28">
        <f t="shared" si="3"/>
        <v>8.9161276153166433</v>
      </c>
      <c r="H96" s="29">
        <f>'7.individuals NC'!H96+'11.individulas FC'!H96</f>
        <v>1394.9</v>
      </c>
      <c r="I96" s="28">
        <f>('7.individuals NC'!H96*'7.individuals NC'!I96+'11.individulas FC'!H96*'11.individulas FC'!I96)/('7.individuals NC'!H96+'11.individulas FC'!H96)</f>
        <v>4.900250914044018</v>
      </c>
      <c r="J96" s="29">
        <f>'7.individuals NC'!J96+'11.individulas FC'!J96</f>
        <v>17952.3</v>
      </c>
      <c r="K96" s="28">
        <f>('7.individuals NC'!J96*'7.individuals NC'!K96+'11.individulas FC'!J96*'11.individulas FC'!K96)/('7.individuals NC'!J96+'11.individulas FC'!J96)</f>
        <v>6.2242247511460933</v>
      </c>
      <c r="L96" s="29">
        <f>'7.individuals NC'!L96+'11.individulas FC'!L96</f>
        <v>20810.400000000001</v>
      </c>
      <c r="M96" s="28">
        <f>('7.individuals NC'!L96*'7.individuals NC'!M96+'11.individulas FC'!L96*'11.individulas FC'!M96)/('7.individuals NC'!L96+'11.individulas FC'!L96)</f>
        <v>6.9005341559989226</v>
      </c>
      <c r="N96" s="29">
        <f>'7.individuals NC'!N96+'11.individulas FC'!N96</f>
        <v>25262</v>
      </c>
      <c r="O96" s="28">
        <f>('7.individuals NC'!N96*'7.individuals NC'!O96+'11.individulas FC'!N96*'11.individulas FC'!O96)/('7.individuals NC'!N96+'11.individulas FC'!N96)</f>
        <v>10.332678608186209</v>
      </c>
      <c r="P96" s="29">
        <f>'7.individuals NC'!P96+'11.individulas FC'!P96</f>
        <v>40055.199999999997</v>
      </c>
      <c r="Q96" s="28">
        <f>('7.individuals NC'!P96*'7.individuals NC'!Q96+'11.individulas FC'!P96*'11.individulas FC'!Q96)/('7.individuals NC'!P96+'11.individulas FC'!P96)</f>
        <v>10.416257165112144</v>
      </c>
      <c r="R96" s="30"/>
      <c r="S96" s="31"/>
    </row>
    <row r="97" spans="1:19" ht="14.25" customHeight="1" x14ac:dyDescent="0.2">
      <c r="A97" s="26" t="s">
        <v>22</v>
      </c>
      <c r="B97" s="27">
        <f>'7.individuals NC'!B97+'11.individulas FC'!B97</f>
        <v>1653270.5999999999</v>
      </c>
      <c r="C97" s="28">
        <f>('7.individuals NC'!B97*'7.individuals NC'!C97+'11.individulas FC'!B97*'11.individulas FC'!C97)/('7.individuals NC'!B97+'11.individulas FC'!B97)</f>
        <v>0.71553826578661717</v>
      </c>
      <c r="D97" s="29">
        <f>'7.individuals NC'!D97+'11.individulas FC'!D97</f>
        <v>1530398.6</v>
      </c>
      <c r="E97" s="28">
        <f>('7.individuals NC'!D97*'7.individuals NC'!E97+'11.individulas FC'!D97*'11.individulas FC'!E97)/('7.individuals NC'!D97+'11.individulas FC'!D97)</f>
        <v>9.8125046638176491E-2</v>
      </c>
      <c r="F97" s="29">
        <f t="shared" si="2"/>
        <v>122872</v>
      </c>
      <c r="G97" s="28">
        <f t="shared" si="3"/>
        <v>8.4055598020704476</v>
      </c>
      <c r="H97" s="29">
        <f>'7.individuals NC'!H97+'11.individulas FC'!H97</f>
        <v>2901.4</v>
      </c>
      <c r="I97" s="28">
        <f>('7.individuals NC'!H97*'7.individuals NC'!I97+'11.individulas FC'!H97*'11.individulas FC'!I97)/('7.individuals NC'!H97+'11.individulas FC'!H97)</f>
        <v>2.7960122699386503</v>
      </c>
      <c r="J97" s="29">
        <f>'7.individuals NC'!J97+'11.individulas FC'!J97</f>
        <v>20633.099999999999</v>
      </c>
      <c r="K97" s="28">
        <f>('7.individuals NC'!J97*'7.individuals NC'!K97+'11.individulas FC'!J97*'11.individulas FC'!K97)/('7.individuals NC'!J97+'11.individulas FC'!J97)</f>
        <v>4.5558505508139842</v>
      </c>
      <c r="L97" s="29">
        <f>'7.individuals NC'!L97+'11.individulas FC'!L97</f>
        <v>22866.3</v>
      </c>
      <c r="M97" s="28">
        <f>('7.individuals NC'!L97*'7.individuals NC'!M97+'11.individulas FC'!L97*'11.individulas FC'!M97)/('7.individuals NC'!L97+'11.individulas FC'!L97)</f>
        <v>7.3288114823998649</v>
      </c>
      <c r="N97" s="29">
        <f>'7.individuals NC'!N97+'11.individulas FC'!N97</f>
        <v>29152.3</v>
      </c>
      <c r="O97" s="28">
        <f>('7.individuals NC'!N97*'7.individuals NC'!O97+'11.individulas FC'!N97*'11.individulas FC'!O97)/('7.individuals NC'!N97+'11.individulas FC'!N97)</f>
        <v>10.38639644213321</v>
      </c>
      <c r="P97" s="29">
        <f>'7.individuals NC'!P97+'11.individulas FC'!P97</f>
        <v>47318.9</v>
      </c>
      <c r="Q97" s="28">
        <f>('7.individuals NC'!P97*'7.individuals NC'!Q97+'11.individulas FC'!P97*'11.individulas FC'!Q97)/('7.individuals NC'!P97+'11.individulas FC'!P97)</f>
        <v>9.7281240054185538</v>
      </c>
      <c r="R97" s="30"/>
      <c r="S97" s="31"/>
    </row>
    <row r="98" spans="1:19" ht="14.25" customHeight="1" x14ac:dyDescent="0.2">
      <c r="A98" s="26" t="s">
        <v>23</v>
      </c>
      <c r="B98" s="27">
        <f>'7.individuals NC'!B98+'11.individulas FC'!B98</f>
        <v>1478346.8</v>
      </c>
      <c r="C98" s="28">
        <f>('7.individuals NC'!B98*'7.individuals NC'!C98+'11.individulas FC'!B98*'11.individulas FC'!C98)/('7.individuals NC'!B98+'11.individulas FC'!B98)</f>
        <v>0.70954038254082186</v>
      </c>
      <c r="D98" s="29">
        <f>'7.individuals NC'!D98+'11.individulas FC'!D98</f>
        <v>1367711.8</v>
      </c>
      <c r="E98" s="28">
        <f>('7.individuals NC'!D98*'7.individuals NC'!E98+'11.individulas FC'!D98*'11.individulas FC'!E98)/('7.individuals NC'!D98+'11.individulas FC'!D98)</f>
        <v>9.702070787135128E-2</v>
      </c>
      <c r="F98" s="29">
        <f t="shared" si="2"/>
        <v>110635</v>
      </c>
      <c r="G98" s="28">
        <f t="shared" si="3"/>
        <v>8.2817407420798101</v>
      </c>
      <c r="H98" s="29">
        <f>'7.individuals NC'!H98+'11.individulas FC'!H98</f>
        <v>3805.9</v>
      </c>
      <c r="I98" s="28">
        <f>('7.individuals NC'!H98*'7.individuals NC'!I98+'11.individulas FC'!H98*'11.individulas FC'!I98)/('7.individuals NC'!H98+'11.individulas FC'!H98)</f>
        <v>3.9475067658109775</v>
      </c>
      <c r="J98" s="29">
        <f>'7.individuals NC'!J98+'11.individulas FC'!J98</f>
        <v>20623.400000000001</v>
      </c>
      <c r="K98" s="28">
        <f>('7.individuals NC'!J98*'7.individuals NC'!K98+'11.individulas FC'!J98*'11.individulas FC'!K98)/('7.individuals NC'!J98+'11.individulas FC'!J98)</f>
        <v>4.4695649601908514</v>
      </c>
      <c r="L98" s="29">
        <f>'7.individuals NC'!L98+'11.individulas FC'!L98</f>
        <v>17245.2</v>
      </c>
      <c r="M98" s="28">
        <f>('7.individuals NC'!L98*'7.individuals NC'!M98+'11.individulas FC'!L98*'11.individulas FC'!M98)/('7.individuals NC'!L98+'11.individulas FC'!L98)</f>
        <v>7.7955113886762701</v>
      </c>
      <c r="N98" s="29">
        <f>'7.individuals NC'!N98+'11.individulas FC'!N98</f>
        <v>25356.399999999998</v>
      </c>
      <c r="O98" s="28">
        <f>('7.individuals NC'!N98*'7.individuals NC'!O98+'11.individulas FC'!N98*'11.individulas FC'!O98)/('7.individuals NC'!N98+'11.individulas FC'!N98)</f>
        <v>9.7711955955892797</v>
      </c>
      <c r="P98" s="29">
        <f>'7.individuals NC'!P98+'11.individulas FC'!P98</f>
        <v>43604.1</v>
      </c>
      <c r="Q98" s="28">
        <f>('7.individuals NC'!P98*'7.individuals NC'!Q98+'11.individulas FC'!P98*'11.individulas FC'!Q98)/('7.individuals NC'!P98+'11.individulas FC'!P98)</f>
        <v>9.7892502769234984</v>
      </c>
      <c r="R98" s="30"/>
      <c r="S98" s="31"/>
    </row>
    <row r="99" spans="1:19" ht="14.25" customHeight="1" x14ac:dyDescent="0.2">
      <c r="A99" s="26" t="s">
        <v>24</v>
      </c>
      <c r="B99" s="27">
        <f>'7.individuals NC'!B99+'11.individulas FC'!B99</f>
        <v>2005791.4</v>
      </c>
      <c r="C99" s="28">
        <f>('7.individuals NC'!B99*'7.individuals NC'!C99+'11.individulas FC'!B99*'11.individulas FC'!C99)/('7.individuals NC'!B99+'11.individulas FC'!B99)</f>
        <v>0.58775193372551104</v>
      </c>
      <c r="D99" s="29">
        <f>'7.individuals NC'!D99+'11.individulas FC'!D99</f>
        <v>1872843.0999999999</v>
      </c>
      <c r="E99" s="28">
        <f>('7.individuals NC'!D99*'7.individuals NC'!E99+'11.individulas FC'!D99*'11.individulas FC'!E99)/('7.individuals NC'!D99+'11.individulas FC'!D99)</f>
        <v>4.1314556996258793E-2</v>
      </c>
      <c r="F99" s="29">
        <f t="shared" si="2"/>
        <v>132948.29999999999</v>
      </c>
      <c r="G99" s="28">
        <f t="shared" si="3"/>
        <v>8.2854168951389386</v>
      </c>
      <c r="H99" s="29">
        <f>'7.individuals NC'!H99+'11.individulas FC'!H99</f>
        <v>8408.5</v>
      </c>
      <c r="I99" s="28">
        <f>('7.individuals NC'!H99*'7.individuals NC'!I99+'11.individulas FC'!H99*'11.individulas FC'!I99)/('7.individuals NC'!H99+'11.individulas FC'!H99)</f>
        <v>3.7205798893976327</v>
      </c>
      <c r="J99" s="29">
        <f>'7.individuals NC'!J99+'11.individulas FC'!J99</f>
        <v>17770.599999999999</v>
      </c>
      <c r="K99" s="28">
        <f>('7.individuals NC'!J99*'7.individuals NC'!K99+'11.individulas FC'!J99*'11.individulas FC'!K99)/('7.individuals NC'!J99+'11.individulas FC'!J99)</f>
        <v>4.4073883830596614</v>
      </c>
      <c r="L99" s="29">
        <f>'7.individuals NC'!L99+'11.individulas FC'!L99</f>
        <v>22942.799999999999</v>
      </c>
      <c r="M99" s="28">
        <f>('7.individuals NC'!L99*'7.individuals NC'!M99+'11.individulas FC'!L99*'11.individulas FC'!M99)/('7.individuals NC'!L99+'11.individulas FC'!L99)</f>
        <v>6.8841643565737387</v>
      </c>
      <c r="N99" s="29">
        <f>'7.individuals NC'!N99+'11.individulas FC'!N99</f>
        <v>23630.1</v>
      </c>
      <c r="O99" s="28">
        <f>('7.individuals NC'!N99*'7.individuals NC'!O99+'11.individulas FC'!N99*'11.individulas FC'!O99)/('7.individuals NC'!N99+'11.individulas FC'!N99)</f>
        <v>10.395621516624983</v>
      </c>
      <c r="P99" s="29">
        <f>'7.individuals NC'!P99+'11.individulas FC'!P99</f>
        <v>60196.3</v>
      </c>
      <c r="Q99" s="28">
        <f>('7.individuals NC'!P99*'7.individuals NC'!Q99+'11.individulas FC'!P99*'11.individulas FC'!Q99)/('7.individuals NC'!P99+'11.individulas FC'!P99)</f>
        <v>9.7735920147916069</v>
      </c>
      <c r="R99" s="30"/>
      <c r="S99" s="31"/>
    </row>
    <row r="100" spans="1:19" ht="14.25" customHeight="1" x14ac:dyDescent="0.2">
      <c r="A100" s="26" t="s">
        <v>25</v>
      </c>
      <c r="B100" s="27">
        <f>'7.individuals NC'!B100+'11.individulas FC'!B100</f>
        <v>1982056.2999999998</v>
      </c>
      <c r="C100" s="28">
        <f>('7.individuals NC'!B100*'7.individuals NC'!C100+'11.individulas FC'!B100*'11.individulas FC'!C100)/('7.individuals NC'!B100+'11.individulas FC'!B100)</f>
        <v>0.8092577082699417</v>
      </c>
      <c r="D100" s="29">
        <f>'7.individuals NC'!D100+'11.individulas FC'!D100</f>
        <v>1821384.2999999998</v>
      </c>
      <c r="E100" s="28">
        <f>('7.individuals NC'!D100*'7.individuals NC'!E100+'11.individulas FC'!D100*'11.individulas FC'!E100)/('7.individuals NC'!D100+'11.individulas FC'!D100)</f>
        <v>0.13452089655104638</v>
      </c>
      <c r="F100" s="29">
        <f t="shared" si="2"/>
        <v>160672</v>
      </c>
      <c r="G100" s="28">
        <f t="shared" si="3"/>
        <v>8.4581015360485949</v>
      </c>
      <c r="H100" s="29">
        <f>'7.individuals NC'!H100+'11.individulas FC'!H100</f>
        <v>5853.8</v>
      </c>
      <c r="I100" s="28">
        <f>('7.individuals NC'!H100*'7.individuals NC'!I100+'11.individulas FC'!H100*'11.individulas FC'!I100)/('7.individuals NC'!H100+'11.individulas FC'!H100)</f>
        <v>5.0200690149988043</v>
      </c>
      <c r="J100" s="29">
        <f>'7.individuals NC'!J100+'11.individulas FC'!J100</f>
        <v>16425.900000000001</v>
      </c>
      <c r="K100" s="28">
        <f>('7.individuals NC'!J100*'7.individuals NC'!K100+'11.individulas FC'!J100*'11.individulas FC'!K100)/('7.individuals NC'!J100+'11.individulas FC'!J100)</f>
        <v>3.9409915438423462</v>
      </c>
      <c r="L100" s="29">
        <f>'7.individuals NC'!L100+'11.individulas FC'!L100</f>
        <v>23980.1</v>
      </c>
      <c r="M100" s="28">
        <f>('7.individuals NC'!L100*'7.individuals NC'!M100+'11.individulas FC'!L100*'11.individulas FC'!M100)/('7.individuals NC'!L100+'11.individulas FC'!L100)</f>
        <v>6.7261165299560908</v>
      </c>
      <c r="N100" s="29">
        <f>'7.individuals NC'!N100+'11.individulas FC'!N100</f>
        <v>52900.7</v>
      </c>
      <c r="O100" s="28">
        <f>('7.individuals NC'!N100*'7.individuals NC'!O100+'11.individulas FC'!N100*'11.individulas FC'!O100)/('7.individuals NC'!N100+'11.individulas FC'!N100)</f>
        <v>9.2288548544726261</v>
      </c>
      <c r="P100" s="29">
        <f>'7.individuals NC'!P100+'11.individulas FC'!P100</f>
        <v>61511.5</v>
      </c>
      <c r="Q100" s="28">
        <f>('7.individuals NC'!P100*'7.individuals NC'!Q100+'11.individulas FC'!P100*'11.individulas FC'!Q100)/('7.individuals NC'!P100+'11.individulas FC'!P100)</f>
        <v>10.003876478382089</v>
      </c>
      <c r="R100" s="30"/>
      <c r="S100" s="31"/>
    </row>
    <row r="101" spans="1:19" ht="14.25" customHeight="1" x14ac:dyDescent="0.2">
      <c r="A101" s="26" t="s">
        <v>26</v>
      </c>
      <c r="B101" s="27">
        <f>'7.individuals NC'!B101+'11.individulas FC'!B101</f>
        <v>2210676</v>
      </c>
      <c r="C101" s="28">
        <f>('7.individuals NC'!B101*'7.individuals NC'!C101+'11.individulas FC'!B101*'11.individulas FC'!C101)/('7.individuals NC'!B101+'11.individulas FC'!B101)</f>
        <v>0.81580217860961979</v>
      </c>
      <c r="D101" s="29">
        <f>'7.individuals NC'!D101+'11.individulas FC'!D101</f>
        <v>2083038.3</v>
      </c>
      <c r="E101" s="28">
        <f>('7.individuals NC'!D101*'7.individuals NC'!E101+'11.individulas FC'!D101*'11.individulas FC'!E101)/('7.individuals NC'!D101+'11.individulas FC'!D101)</f>
        <v>0.38011592777722802</v>
      </c>
      <c r="F101" s="29">
        <f t="shared" si="2"/>
        <v>127637.70000000001</v>
      </c>
      <c r="G101" s="28">
        <f t="shared" si="3"/>
        <v>7.9261711939340795</v>
      </c>
      <c r="H101" s="29">
        <f>'7.individuals NC'!H101+'11.individulas FC'!H101</f>
        <v>4694.7</v>
      </c>
      <c r="I101" s="28">
        <f>('7.individuals NC'!H101*'7.individuals NC'!I101+'11.individulas FC'!H101*'11.individulas FC'!I101)/('7.individuals NC'!H101+'11.individulas FC'!H101)</f>
        <v>2.3552324962191409</v>
      </c>
      <c r="J101" s="29">
        <f>'7.individuals NC'!J101+'11.individulas FC'!J101</f>
        <v>19190.5</v>
      </c>
      <c r="K101" s="28">
        <f>('7.individuals NC'!J101*'7.individuals NC'!K101+'11.individulas FC'!J101*'11.individulas FC'!K101)/('7.individuals NC'!J101+'11.individulas FC'!J101)</f>
        <v>3.9921999947890892</v>
      </c>
      <c r="L101" s="29">
        <f>'7.individuals NC'!L101+'11.individulas FC'!L101</f>
        <v>20258.300000000003</v>
      </c>
      <c r="M101" s="28">
        <f>('7.individuals NC'!L101*'7.individuals NC'!M101+'11.individulas FC'!L101*'11.individulas FC'!M101)/('7.individuals NC'!L101+'11.individulas FC'!L101)</f>
        <v>8.2887447120439504</v>
      </c>
      <c r="N101" s="29">
        <f>'7.individuals NC'!N101+'11.individulas FC'!N101</f>
        <v>27697.600000000002</v>
      </c>
      <c r="O101" s="28">
        <f>('7.individuals NC'!N101*'7.individuals NC'!O101+'11.individulas FC'!N101*'11.individulas FC'!O101)/('7.individuals NC'!N101+'11.individulas FC'!N101)</f>
        <v>6.2509298278551215</v>
      </c>
      <c r="P101" s="29">
        <f>'7.individuals NC'!P101+'11.individulas FC'!P101</f>
        <v>55796.6</v>
      </c>
      <c r="Q101" s="28">
        <f>('7.individuals NC'!P101*'7.individuals NC'!Q101+'11.individulas FC'!P101*'11.individulas FC'!Q101)/('7.individuals NC'!P101+'11.individulas FC'!P101)</f>
        <v>10.447898366567136</v>
      </c>
      <c r="R101" s="30"/>
      <c r="S101" s="31"/>
    </row>
    <row r="102" spans="1:19" ht="14.25" customHeight="1" x14ac:dyDescent="0.2">
      <c r="A102" s="26" t="s">
        <v>27</v>
      </c>
      <c r="B102" s="27">
        <f>'7.individuals NC'!B102+'11.individulas FC'!B102</f>
        <v>3179985.4</v>
      </c>
      <c r="C102" s="28">
        <f>('7.individuals NC'!B102*'7.individuals NC'!C102+'11.individulas FC'!B102*'11.individulas FC'!C102)/('7.individuals NC'!B102+'11.individulas FC'!B102)</f>
        <v>0.32969748257334769</v>
      </c>
      <c r="D102" s="29">
        <f>'7.individuals NC'!D102+'11.individulas FC'!D102</f>
        <v>3099186.8</v>
      </c>
      <c r="E102" s="28">
        <f>('7.individuals NC'!D102*'7.individuals NC'!E102+'11.individulas FC'!D102*'11.individulas FC'!E102)/('7.individuals NC'!D102+'11.individulas FC'!D102)</f>
        <v>0.1275680568851158</v>
      </c>
      <c r="F102" s="29">
        <f t="shared" si="2"/>
        <v>80798.600000000006</v>
      </c>
      <c r="G102" s="28">
        <f t="shared" si="3"/>
        <v>8.0827631048062702</v>
      </c>
      <c r="H102" s="29">
        <f>'7.individuals NC'!H102+'11.individulas FC'!H102</f>
        <v>2639.1</v>
      </c>
      <c r="I102" s="28">
        <f>('7.individuals NC'!H102*'7.individuals NC'!I102+'11.individulas FC'!H102*'11.individulas FC'!I102)/('7.individuals NC'!H102+'11.individulas FC'!H102)</f>
        <v>3.2448705998256977</v>
      </c>
      <c r="J102" s="29">
        <f>'7.individuals NC'!J102+'11.individulas FC'!J102</f>
        <v>12637.7</v>
      </c>
      <c r="K102" s="28">
        <f>('7.individuals NC'!J102*'7.individuals NC'!K102+'11.individulas FC'!J102*'11.individulas FC'!K102)/('7.individuals NC'!J102+'11.individulas FC'!J102)</f>
        <v>4.4120419063595433</v>
      </c>
      <c r="L102" s="29">
        <f>'7.individuals NC'!L102+'11.individulas FC'!L102</f>
        <v>24147.4</v>
      </c>
      <c r="M102" s="28">
        <f>('7.individuals NC'!L102*'7.individuals NC'!M102+'11.individulas FC'!L102*'11.individulas FC'!M102)/('7.individuals NC'!L102+'11.individulas FC'!L102)</f>
        <v>7.5543181046406653</v>
      </c>
      <c r="N102" s="29">
        <f>'7.individuals NC'!N102+'11.individulas FC'!N102</f>
        <v>13903.699999999999</v>
      </c>
      <c r="O102" s="28">
        <f>('7.individuals NC'!N102*'7.individuals NC'!O102+'11.individulas FC'!N102*'11.individulas FC'!O102)/('7.individuals NC'!N102+'11.individulas FC'!N102)</f>
        <v>9.5931592309960667</v>
      </c>
      <c r="P102" s="29">
        <f>'7.individuals NC'!P102+'11.individulas FC'!P102</f>
        <v>27470.699999999997</v>
      </c>
      <c r="Q102" s="28">
        <f>('7.individuals NC'!P102*'7.individuals NC'!Q102+'11.individulas FC'!P102*'11.individulas FC'!Q102)/('7.individuals NC'!P102+'11.individulas FC'!P102)</f>
        <v>9.9362882634952889</v>
      </c>
      <c r="R102" s="29"/>
      <c r="S102" s="28"/>
    </row>
    <row r="103" spans="1:19" ht="14.25" customHeight="1" x14ac:dyDescent="0.2">
      <c r="A103" s="26" t="s">
        <v>28</v>
      </c>
      <c r="B103" s="27">
        <f>'7.individuals NC'!B103+'11.individulas FC'!B103</f>
        <v>4781712.3</v>
      </c>
      <c r="C103" s="28">
        <f>('7.individuals NC'!B103*'7.individuals NC'!C103+'11.individulas FC'!B103*'11.individulas FC'!C103)/('7.individuals NC'!B103+'11.individulas FC'!B103)</f>
        <v>0.28996768918949817</v>
      </c>
      <c r="D103" s="29">
        <f>'7.individuals NC'!D103+'11.individulas FC'!D103</f>
        <v>4676003.3</v>
      </c>
      <c r="E103" s="28">
        <f>('7.individuals NC'!D103*'7.individuals NC'!E103+'11.individulas FC'!D103*'11.individulas FC'!E103)/('7.individuals NC'!D103+'11.individulas FC'!D103)</f>
        <v>0.10655755696322972</v>
      </c>
      <c r="F103" s="29">
        <f t="shared" si="2"/>
        <v>105709</v>
      </c>
      <c r="G103" s="28">
        <f t="shared" si="3"/>
        <v>8.4030553500648004</v>
      </c>
      <c r="H103" s="29">
        <f>'7.individuals NC'!H103+'11.individulas FC'!H103</f>
        <v>583.9</v>
      </c>
      <c r="I103" s="28">
        <f>('7.individuals NC'!H103*'7.individuals NC'!I103+'11.individulas FC'!H103*'11.individulas FC'!I103)/('7.individuals NC'!H103+'11.individulas FC'!H103)</f>
        <v>1.3039904093166639</v>
      </c>
      <c r="J103" s="29">
        <f>'7.individuals NC'!J103+'11.individulas FC'!J103</f>
        <v>14636.5</v>
      </c>
      <c r="K103" s="28">
        <f>('7.individuals NC'!J103*'7.individuals NC'!K103+'11.individulas FC'!J103*'11.individulas FC'!K103)/('7.individuals NC'!J103+'11.individulas FC'!J103)</f>
        <v>4.557807126020565</v>
      </c>
      <c r="L103" s="29">
        <f>'7.individuals NC'!L103+'11.individulas FC'!L103</f>
        <v>26427.600000000002</v>
      </c>
      <c r="M103" s="28">
        <f>('7.individuals NC'!L103*'7.individuals NC'!M103+'11.individulas FC'!L103*'11.individulas FC'!M103)/('7.individuals NC'!L103+'11.individulas FC'!L103)</f>
        <v>7.0749954214533286</v>
      </c>
      <c r="N103" s="29">
        <f>'7.individuals NC'!N103+'11.individulas FC'!N103</f>
        <v>24871.3</v>
      </c>
      <c r="O103" s="28">
        <f>('7.individuals NC'!N103*'7.individuals NC'!O103+'11.individulas FC'!N103*'11.individulas FC'!O103)/('7.individuals NC'!N103+'11.individulas FC'!N103)</f>
        <v>7.8858775375633758</v>
      </c>
      <c r="P103" s="29">
        <f>'7.individuals NC'!P103+'11.individulas FC'!P103</f>
        <v>39189.699999999997</v>
      </c>
      <c r="Q103" s="28">
        <f>('7.individuals NC'!P103*'7.individuals NC'!Q103+'11.individulas FC'!P103*'11.individulas FC'!Q103)/('7.individuals NC'!P103+'11.individulas FC'!P103)</f>
        <v>11.168742271566256</v>
      </c>
      <c r="R103" s="30"/>
      <c r="S103" s="31"/>
    </row>
    <row r="104" spans="1:19" ht="14.25" customHeight="1" thickBot="1" x14ac:dyDescent="0.25">
      <c r="A104" s="32" t="s">
        <v>29</v>
      </c>
      <c r="B104" s="33">
        <f>'7.individuals NC'!B104+'11.individulas FC'!B104</f>
        <v>8520653.1000000015</v>
      </c>
      <c r="C104" s="34">
        <f>('7.individuals NC'!B104*'7.individuals NC'!C104+'11.individulas FC'!B104*'11.individulas FC'!C104)/('7.individuals NC'!B104+'11.individulas FC'!B104)</f>
        <v>0.25646860649684233</v>
      </c>
      <c r="D104" s="35">
        <f>'7.individuals NC'!D104+'11.individulas FC'!D104</f>
        <v>8371509.4000000013</v>
      </c>
      <c r="E104" s="34">
        <f>('7.individuals NC'!D104*'7.individuals NC'!E104+'11.individulas FC'!D104*'11.individulas FC'!E104)/('7.individuals NC'!D104+'11.individulas FC'!D104)</f>
        <v>0.13655701933512729</v>
      </c>
      <c r="F104" s="35">
        <f t="shared" si="2"/>
        <v>149143.70000000001</v>
      </c>
      <c r="G104" s="34">
        <f t="shared" si="3"/>
        <v>6.9871651031857187</v>
      </c>
      <c r="H104" s="35">
        <f>'7.individuals NC'!H104+'11.individulas FC'!H104</f>
        <v>7000.3</v>
      </c>
      <c r="I104" s="34">
        <f>('7.individuals NC'!H104*'7.individuals NC'!I104+'11.individulas FC'!H104*'11.individulas FC'!I104)/('7.individuals NC'!H104+'11.individulas FC'!H104)</f>
        <v>2.2004642658171791</v>
      </c>
      <c r="J104" s="35">
        <f>'7.individuals NC'!J104+'11.individulas FC'!J104</f>
        <v>46257.5</v>
      </c>
      <c r="K104" s="34">
        <f>('7.individuals NC'!J104*'7.individuals NC'!K104+'11.individulas FC'!J104*'11.individulas FC'!K104)/('7.individuals NC'!J104+'11.individulas FC'!J104)</f>
        <v>4.2816451170080523</v>
      </c>
      <c r="L104" s="35">
        <f>'7.individuals NC'!L104+'11.individulas FC'!L104</f>
        <v>37269.9</v>
      </c>
      <c r="M104" s="34">
        <f>('7.individuals NC'!L104*'7.individuals NC'!M104+'11.individulas FC'!L104*'11.individulas FC'!M104)/('7.individuals NC'!L104+'11.individulas FC'!L104)</f>
        <v>7.551493269367505</v>
      </c>
      <c r="N104" s="35">
        <f>'7.individuals NC'!N104+'11.individulas FC'!N104</f>
        <v>25149.8</v>
      </c>
      <c r="O104" s="34">
        <f>('7.individuals NC'!N104*'7.individuals NC'!O104+'11.individulas FC'!N104*'11.individulas FC'!O104)/('7.individuals NC'!N104+'11.individulas FC'!N104)</f>
        <v>8.2667047849287076</v>
      </c>
      <c r="P104" s="35">
        <f>'7.individuals NC'!P104+'11.individulas FC'!P104</f>
        <v>33466.199999999997</v>
      </c>
      <c r="Q104" s="34">
        <f>('7.individuals NC'!P104*'7.individuals NC'!Q104+'11.individulas FC'!P104*'11.individulas FC'!Q104)/('7.individuals NC'!P104+'11.individulas FC'!P104)</f>
        <v>10.137995231009198</v>
      </c>
      <c r="R104" s="35"/>
      <c r="S104" s="34"/>
    </row>
    <row r="105" spans="1:19" ht="14.25" customHeight="1" x14ac:dyDescent="0.2">
      <c r="A105" s="26" t="s">
        <v>37</v>
      </c>
      <c r="B105" s="27">
        <f>'7.individuals NC'!B105+'11.individulas FC'!B105</f>
        <v>4542309.2</v>
      </c>
      <c r="C105" s="28">
        <f>('7.individuals NC'!B105*'7.individuals NC'!C105+'11.individulas FC'!B105*'11.individulas FC'!C105)/('7.individuals NC'!B105+'11.individulas FC'!B105)</f>
        <v>0.34776861931812125</v>
      </c>
      <c r="D105" s="29">
        <f>'7.individuals NC'!D105+'11.individulas FC'!D105</f>
        <v>4417939.4000000004</v>
      </c>
      <c r="E105" s="28">
        <f>('7.individuals NC'!D105*'7.individuals NC'!E105+'11.individulas FC'!D105*'11.individulas FC'!E105)/('7.individuals NC'!D105+'11.individulas FC'!D105)</f>
        <v>0.13869208595301238</v>
      </c>
      <c r="F105" s="29">
        <f t="shared" si="2"/>
        <v>124369.79999999999</v>
      </c>
      <c r="G105" s="28">
        <f t="shared" si="3"/>
        <v>7.774711931674732</v>
      </c>
      <c r="H105" s="29">
        <f>'7.individuals NC'!H105+'11.individulas FC'!H105</f>
        <v>1959.1999999999998</v>
      </c>
      <c r="I105" s="28">
        <f>('7.individuals NC'!H105*'7.individuals NC'!I105+'11.individulas FC'!H105*'11.individulas FC'!I105)/('7.individuals NC'!H105+'11.individulas FC'!H105)</f>
        <v>1.9626684360963662</v>
      </c>
      <c r="J105" s="29">
        <f>'7.individuals NC'!J105+'11.individulas FC'!J105</f>
        <v>24521.300000000003</v>
      </c>
      <c r="K105" s="28">
        <f>('7.individuals NC'!J105*'7.individuals NC'!K105+'11.individulas FC'!J105*'11.individulas FC'!K105)/('7.individuals NC'!J105+'11.individulas FC'!J105)</f>
        <v>4.064507224331499</v>
      </c>
      <c r="L105" s="29">
        <f>'7.individuals NC'!L105+'11.individulas FC'!L105</f>
        <v>28733.8</v>
      </c>
      <c r="M105" s="28">
        <f>('7.individuals NC'!L105*'7.individuals NC'!M105+'11.individulas FC'!L105*'11.individulas FC'!M105)/('7.individuals NC'!L105+'11.individulas FC'!L105)</f>
        <v>7.7197534610806775</v>
      </c>
      <c r="N105" s="29">
        <f>'7.individuals NC'!N105+'11.individulas FC'!N105</f>
        <v>22983.599999999999</v>
      </c>
      <c r="O105" s="28">
        <f>('7.individuals NC'!N105*'7.individuals NC'!O105+'11.individulas FC'!N105*'11.individulas FC'!O105)/('7.individuals NC'!N105+'11.individulas FC'!N105)</f>
        <v>8.0711945039071349</v>
      </c>
      <c r="P105" s="29">
        <f>'7.individuals NC'!P105+'11.individulas FC'!P105</f>
        <v>46171.9</v>
      </c>
      <c r="Q105" s="28">
        <f>('7.individuals NC'!P105*'7.individuals NC'!Q105+'11.individulas FC'!P105*'11.individulas FC'!Q105)/('7.individuals NC'!P105+'11.individulas FC'!P105)</f>
        <v>9.8783924638145724</v>
      </c>
      <c r="R105" s="30"/>
      <c r="S105" s="31"/>
    </row>
    <row r="106" spans="1:19" ht="14.25" customHeight="1" x14ac:dyDescent="0.2">
      <c r="A106" s="26" t="s">
        <v>19</v>
      </c>
      <c r="B106" s="27">
        <f>'7.individuals NC'!B106+'11.individulas FC'!B106</f>
        <v>4495990.5</v>
      </c>
      <c r="C106" s="28">
        <f>('7.individuals NC'!B106*'7.individuals NC'!C106+'11.individulas FC'!B106*'11.individulas FC'!C106)/('7.individuals NC'!B106+'11.individulas FC'!B106)</f>
        <v>0.34701802706211232</v>
      </c>
      <c r="D106" s="29">
        <f>'7.individuals NC'!D106+'11.individulas FC'!D106</f>
        <v>4365655.4000000004</v>
      </c>
      <c r="E106" s="28">
        <f>('7.individuals NC'!D106*'7.individuals NC'!E106+'11.individulas FC'!D106*'11.individulas FC'!E106)/('7.individuals NC'!D106+'11.individulas FC'!D106)</f>
        <v>0.10157027923000979</v>
      </c>
      <c r="F106" s="29">
        <f t="shared" si="2"/>
        <v>130335.09999999999</v>
      </c>
      <c r="G106" s="28">
        <f t="shared" si="3"/>
        <v>8.5684433049884507</v>
      </c>
      <c r="H106" s="29">
        <f>'7.individuals NC'!H106+'11.individulas FC'!H106</f>
        <v>4034.3999999999996</v>
      </c>
      <c r="I106" s="28">
        <f>('7.individuals NC'!H106*'7.individuals NC'!I106+'11.individulas FC'!H106*'11.individulas FC'!I106)/('7.individuals NC'!H106+'11.individulas FC'!H106)</f>
        <v>2.6706573468173707</v>
      </c>
      <c r="J106" s="29">
        <f>'7.individuals NC'!J106+'11.individulas FC'!J106</f>
        <v>21209.1</v>
      </c>
      <c r="K106" s="28">
        <f>('7.individuals NC'!J106*'7.individuals NC'!K106+'11.individulas FC'!J106*'11.individulas FC'!K106)/('7.individuals NC'!J106+'11.individulas FC'!J106)</f>
        <v>4.9065068296155907</v>
      </c>
      <c r="L106" s="29">
        <f>'7.individuals NC'!L106+'11.individulas FC'!L106</f>
        <v>29563.4</v>
      </c>
      <c r="M106" s="28">
        <f>('7.individuals NC'!L106*'7.individuals NC'!M106+'11.individulas FC'!L106*'11.individulas FC'!M106)/('7.individuals NC'!L106+'11.individulas FC'!L106)</f>
        <v>7.3716662494841581</v>
      </c>
      <c r="N106" s="29">
        <f>'7.individuals NC'!N106+'11.individulas FC'!N106</f>
        <v>23994.5</v>
      </c>
      <c r="O106" s="28">
        <f>('7.individuals NC'!N106*'7.individuals NC'!O106+'11.individulas FC'!N106*'11.individulas FC'!O106)/('7.individuals NC'!N106+'11.individulas FC'!N106)</f>
        <v>8.3088759090624933</v>
      </c>
      <c r="P106" s="29">
        <f>'7.individuals NC'!P106+'11.individulas FC'!P106</f>
        <v>51533.7</v>
      </c>
      <c r="Q106" s="28">
        <f>('7.individuals NC'!P106*'7.individuals NC'!Q106+'11.individulas FC'!P106*'11.individulas FC'!Q106)/('7.individuals NC'!P106+'11.individulas FC'!P106)</f>
        <v>11.344673097410046</v>
      </c>
      <c r="R106" s="30"/>
      <c r="S106" s="31"/>
    </row>
    <row r="107" spans="1:19" ht="14.25" customHeight="1" x14ac:dyDescent="0.2">
      <c r="A107" s="26" t="s">
        <v>20</v>
      </c>
      <c r="B107" s="27">
        <f>'7.individuals NC'!B107+'11.individulas FC'!B107</f>
        <v>3381255.1999999997</v>
      </c>
      <c r="C107" s="28">
        <f>('7.individuals NC'!B107*'7.individuals NC'!C107+'11.individulas FC'!B107*'11.individulas FC'!C107)/('7.individuals NC'!B107+'11.individulas FC'!B107)</f>
        <v>0.5500441117251369</v>
      </c>
      <c r="D107" s="29">
        <f>'7.individuals NC'!D107+'11.individulas FC'!D107</f>
        <v>3224760.6</v>
      </c>
      <c r="E107" s="28">
        <f>('7.individuals NC'!D107*'7.individuals NC'!E107+'11.individulas FC'!D107*'11.individulas FC'!E107)/('7.individuals NC'!D107+'11.individulas FC'!D107)</f>
        <v>0.1620668439697508</v>
      </c>
      <c r="F107" s="29">
        <f t="shared" si="2"/>
        <v>156494.6</v>
      </c>
      <c r="G107" s="28">
        <f t="shared" si="3"/>
        <v>8.5447851874761174</v>
      </c>
      <c r="H107" s="29">
        <f>'7.individuals NC'!H107+'11.individulas FC'!H107</f>
        <v>4675.6000000000004</v>
      </c>
      <c r="I107" s="28">
        <f>('7.individuals NC'!H107*'7.individuals NC'!I107+'11.individulas FC'!H107*'11.individulas FC'!I107)/('7.individuals NC'!H107+'11.individulas FC'!H107)</f>
        <v>1.951981777739755</v>
      </c>
      <c r="J107" s="29">
        <f>'7.individuals NC'!J107+'11.individulas FC'!J107</f>
        <v>26553.9</v>
      </c>
      <c r="K107" s="28">
        <f>('7.individuals NC'!J107*'7.individuals NC'!K107+'11.individulas FC'!J107*'11.individulas FC'!K107)/('7.individuals NC'!J107+'11.individulas FC'!J107)</f>
        <v>4.0634116645765781</v>
      </c>
      <c r="L107" s="29">
        <f>'7.individuals NC'!L107+'11.individulas FC'!L107</f>
        <v>40634.800000000003</v>
      </c>
      <c r="M107" s="28">
        <f>('7.individuals NC'!L107*'7.individuals NC'!M107+'11.individulas FC'!L107*'11.individulas FC'!M107)/('7.individuals NC'!L107+'11.individulas FC'!L107)</f>
        <v>8.3542081663992427</v>
      </c>
      <c r="N107" s="29">
        <f>'7.individuals NC'!N107+'11.individulas FC'!N107</f>
        <v>38481.699999999997</v>
      </c>
      <c r="O107" s="28">
        <f>('7.individuals NC'!N107*'7.individuals NC'!O107+'11.individulas FC'!N107*'11.individulas FC'!O107)/('7.individuals NC'!N107+'11.individulas FC'!N107)</f>
        <v>9.3711062920816914</v>
      </c>
      <c r="P107" s="29">
        <f>'7.individuals NC'!P107+'11.individulas FC'!P107</f>
        <v>46148.600000000006</v>
      </c>
      <c r="Q107" s="28">
        <f>('7.individuals NC'!P107*'7.individuals NC'!Q107+'11.individulas FC'!P107*'11.individulas FC'!Q107)/('7.individuals NC'!P107+'11.individulas FC'!P107)</f>
        <v>11.270091573742212</v>
      </c>
      <c r="R107" s="29"/>
      <c r="S107" s="28"/>
    </row>
    <row r="108" spans="1:19" ht="14.25" customHeight="1" x14ac:dyDescent="0.2">
      <c r="A108" s="26" t="s">
        <v>21</v>
      </c>
      <c r="B108" s="27">
        <f>'7.individuals NC'!B108+'11.individulas FC'!B108</f>
        <v>2990510.5</v>
      </c>
      <c r="C108" s="28">
        <f>('7.individuals NC'!B108*'7.individuals NC'!C108+'11.individulas FC'!B108*'11.individulas FC'!C108)/('7.individuals NC'!B108+'11.individulas FC'!B108)</f>
        <v>0.54572244671938119</v>
      </c>
      <c r="D108" s="29">
        <f>'7.individuals NC'!D108+'11.individulas FC'!D108</f>
        <v>2869688.6</v>
      </c>
      <c r="E108" s="28">
        <f>('7.individuals NC'!D108*'7.individuals NC'!E108+'11.individulas FC'!D108*'11.individulas FC'!E108)/('7.individuals NC'!D108+'11.individulas FC'!D108)</f>
        <v>0.21509742694730016</v>
      </c>
      <c r="F108" s="29">
        <f t="shared" si="2"/>
        <v>120821.9</v>
      </c>
      <c r="G108" s="28">
        <f t="shared" si="3"/>
        <v>8.3985276924133796</v>
      </c>
      <c r="H108" s="29">
        <f>'7.individuals NC'!H108+'11.individulas FC'!H108</f>
        <v>2918.6</v>
      </c>
      <c r="I108" s="28">
        <f>('7.individuals NC'!H108*'7.individuals NC'!I108+'11.individulas FC'!H108*'11.individulas FC'!I108)/('7.individuals NC'!H108+'11.individulas FC'!H108)</f>
        <v>2.0272048242307958</v>
      </c>
      <c r="J108" s="29">
        <f>'7.individuals NC'!J108+'11.individulas FC'!J108</f>
        <v>18030.5</v>
      </c>
      <c r="K108" s="28">
        <f>('7.individuals NC'!J108*'7.individuals NC'!K108+'11.individulas FC'!J108*'11.individulas FC'!K108)/('7.individuals NC'!J108+'11.individulas FC'!J108)</f>
        <v>4.6104872854330168</v>
      </c>
      <c r="L108" s="29">
        <f>'7.individuals NC'!L108+'11.individulas FC'!L108</f>
        <v>33888.1</v>
      </c>
      <c r="M108" s="28">
        <f>('7.individuals NC'!L108*'7.individuals NC'!M108+'11.individulas FC'!L108*'11.individulas FC'!M108)/('7.individuals NC'!L108+'11.individulas FC'!L108)</f>
        <v>7.0258911830406552</v>
      </c>
      <c r="N108" s="29">
        <f>'7.individuals NC'!N108+'11.individulas FC'!N108</f>
        <v>30273.1</v>
      </c>
      <c r="O108" s="28">
        <f>('7.individuals NC'!N108*'7.individuals NC'!O108+'11.individulas FC'!N108*'11.individulas FC'!O108)/('7.individuals NC'!N108+'11.individulas FC'!N108)</f>
        <v>9.0698776141194681</v>
      </c>
      <c r="P108" s="29">
        <f>'7.individuals NC'!P108+'11.individulas FC'!P108</f>
        <v>35711.600000000006</v>
      </c>
      <c r="Q108" s="28">
        <f>('7.individuals NC'!P108*'7.individuals NC'!Q108+'11.individulas FC'!P108*'11.individulas FC'!Q108)/('7.individuals NC'!P108+'11.individulas FC'!P108)</f>
        <v>11.56522438087344</v>
      </c>
      <c r="R108" s="30"/>
      <c r="S108" s="31"/>
    </row>
    <row r="109" spans="1:19" ht="14.25" customHeight="1" x14ac:dyDescent="0.2">
      <c r="A109" s="26" t="s">
        <v>22</v>
      </c>
      <c r="B109" s="27">
        <f>'7.individuals NC'!B109+'11.individulas FC'!B109</f>
        <v>3248675.4000000004</v>
      </c>
      <c r="C109" s="28">
        <f>('7.individuals NC'!B109*'7.individuals NC'!C109+'11.individulas FC'!B109*'11.individulas FC'!C109)/('7.individuals NC'!B109+'11.individulas FC'!B109)</f>
        <v>0.29923667709139185</v>
      </c>
      <c r="D109" s="29">
        <f>'7.individuals NC'!D109+'11.individulas FC'!D109</f>
        <v>3138612.8</v>
      </c>
      <c r="E109" s="28">
        <f>('7.individuals NC'!D109*'7.individuals NC'!E109+'11.individulas FC'!D109*'11.individulas FC'!E109)/('7.individuals NC'!D109+'11.individulas FC'!D109)</f>
        <v>6.0770530853630635E-2</v>
      </c>
      <c r="F109" s="29">
        <f t="shared" si="2"/>
        <v>110062.59999999999</v>
      </c>
      <c r="G109" s="28">
        <f t="shared" si="3"/>
        <v>7.0994839813392421</v>
      </c>
      <c r="H109" s="29">
        <f>'7.individuals NC'!H109+'11.individulas FC'!H109</f>
        <v>15641.2</v>
      </c>
      <c r="I109" s="28">
        <f>('7.individuals NC'!H109*'7.individuals NC'!I109+'11.individulas FC'!H109*'11.individulas FC'!I109)/('7.individuals NC'!H109+'11.individulas FC'!H109)</f>
        <v>0.40613723017085129</v>
      </c>
      <c r="J109" s="29">
        <f>'7.individuals NC'!J109+'11.individulas FC'!J109</f>
        <v>20151.900000000001</v>
      </c>
      <c r="K109" s="28">
        <f>('7.individuals NC'!J109*'7.individuals NC'!K109+'11.individulas FC'!J109*'11.individulas FC'!K109)/('7.individuals NC'!J109+'11.individulas FC'!J109)</f>
        <v>4.3072426917561115</v>
      </c>
      <c r="L109" s="29">
        <f>'7.individuals NC'!L109+'11.individulas FC'!L109</f>
        <v>27613.7</v>
      </c>
      <c r="M109" s="28">
        <f>('7.individuals NC'!L109*'7.individuals NC'!M109+'11.individulas FC'!L109*'11.individulas FC'!M109)/('7.individuals NC'!L109+'11.individulas FC'!L109)</f>
        <v>7.4264097531297875</v>
      </c>
      <c r="N109" s="29">
        <f>'7.individuals NC'!N109+'11.individulas FC'!N109</f>
        <v>25772.1</v>
      </c>
      <c r="O109" s="28">
        <f>('7.individuals NC'!N109*'7.individuals NC'!O109+'11.individulas FC'!N109*'11.individulas FC'!O109)/('7.individuals NC'!N109+'11.individulas FC'!N109)</f>
        <v>9.7234955242296923</v>
      </c>
      <c r="P109" s="29">
        <f>'7.individuals NC'!P109+'11.individulas FC'!P109</f>
        <v>20883.699999999997</v>
      </c>
      <c r="Q109" s="28">
        <f>('7.individuals NC'!P109*'7.individuals NC'!Q109+'11.individulas FC'!P109*'11.individulas FC'!Q109)/('7.individuals NC'!P109+'11.individulas FC'!P109)</f>
        <v>11.136461355028084</v>
      </c>
      <c r="R109" s="30"/>
      <c r="S109" s="31"/>
    </row>
    <row r="110" spans="1:19" ht="14.25" customHeight="1" x14ac:dyDescent="0.2">
      <c r="A110" s="26" t="s">
        <v>23</v>
      </c>
      <c r="B110" s="27">
        <f>'7.individuals NC'!B110+'11.individulas FC'!B110</f>
        <v>6947832.2999999998</v>
      </c>
      <c r="C110" s="28">
        <f>('7.individuals NC'!B110*'7.individuals NC'!C110+'11.individulas FC'!B110*'11.individulas FC'!C110)/('7.individuals NC'!B110+'11.individulas FC'!B110)</f>
        <v>0.26942944305089228</v>
      </c>
      <c r="D110" s="29">
        <f>'7.individuals NC'!D110+'11.individulas FC'!D110</f>
        <v>6808872.9000000004</v>
      </c>
      <c r="E110" s="28">
        <f>('7.individuals NC'!D110*'7.individuals NC'!E110+'11.individulas FC'!D110*'11.individulas FC'!E110)/('7.individuals NC'!D110+'11.individulas FC'!D110)</f>
        <v>0.11246479457708777</v>
      </c>
      <c r="F110" s="29">
        <f t="shared" si="2"/>
        <v>138959.4</v>
      </c>
      <c r="G110" s="28">
        <f t="shared" si="3"/>
        <v>7.960541676201828</v>
      </c>
      <c r="H110" s="29">
        <f>'7.individuals NC'!H110+'11.individulas FC'!H110</f>
        <v>6531.2999999999993</v>
      </c>
      <c r="I110" s="28">
        <f>('7.individuals NC'!H110*'7.individuals NC'!I110+'11.individulas FC'!H110*'11.individulas FC'!I110)/('7.individuals NC'!H110+'11.individulas FC'!H110)</f>
        <v>1.7419548941252125</v>
      </c>
      <c r="J110" s="29">
        <f>'7.individuals NC'!J110+'11.individulas FC'!J110</f>
        <v>27816.6</v>
      </c>
      <c r="K110" s="28">
        <f>('7.individuals NC'!J110*'7.individuals NC'!K110+'11.individulas FC'!J110*'11.individulas FC'!K110)/('7.individuals NC'!J110+'11.individulas FC'!J110)</f>
        <v>4.6037129268134862</v>
      </c>
      <c r="L110" s="29">
        <f>'7.individuals NC'!L110+'11.individulas FC'!L110</f>
        <v>39548.1</v>
      </c>
      <c r="M110" s="28">
        <f>('7.individuals NC'!L110*'7.individuals NC'!M110+'11.individulas FC'!L110*'11.individulas FC'!M110)/('7.individuals NC'!L110+'11.individulas FC'!L110)</f>
        <v>6.9939726307964234</v>
      </c>
      <c r="N110" s="29">
        <f>'7.individuals NC'!N110+'11.individulas FC'!N110</f>
        <v>28917</v>
      </c>
      <c r="O110" s="28">
        <f>('7.individuals NC'!N110*'7.individuals NC'!O110+'11.individulas FC'!N110*'11.individulas FC'!O110)/('7.individuals NC'!N110+'11.individulas FC'!N110)</f>
        <v>9.5759993429470551</v>
      </c>
      <c r="P110" s="29">
        <f>'7.individuals NC'!P110+'11.individulas FC'!P110</f>
        <v>36146.399999999994</v>
      </c>
      <c r="Q110" s="28">
        <f>('7.individuals NC'!P110*'7.individuals NC'!Q110+'11.individulas FC'!P110*'11.individulas FC'!Q110)/('7.individuals NC'!P110+'11.individulas FC'!P110)</f>
        <v>11.432610771750438</v>
      </c>
      <c r="R110" s="30"/>
      <c r="S110" s="31"/>
    </row>
    <row r="111" spans="1:19" ht="14.25" customHeight="1" x14ac:dyDescent="0.2">
      <c r="A111" s="26" t="s">
        <v>24</v>
      </c>
      <c r="B111" s="27">
        <f>'7.individuals NC'!B111+'11.individulas FC'!B111</f>
        <v>10683763.700000003</v>
      </c>
      <c r="C111" s="28">
        <f>('7.individuals NC'!B111*'7.individuals NC'!C111+'11.individulas FC'!B111*'11.individulas FC'!C111)/('7.individuals NC'!B111+'11.individulas FC'!B111)</f>
        <v>0.20389387795988032</v>
      </c>
      <c r="D111" s="29">
        <f>'7.individuals NC'!D111+'11.individulas FC'!D111</f>
        <v>10526255.000000002</v>
      </c>
      <c r="E111" s="28">
        <f>('7.individuals NC'!D111*'7.individuals NC'!E111+'11.individulas FC'!D111*'11.individulas FC'!E111)/('7.individuals NC'!D111+'11.individulas FC'!D111)</f>
        <v>0.10330682061188901</v>
      </c>
      <c r="F111" s="29">
        <f t="shared" si="2"/>
        <v>157508.70000000001</v>
      </c>
      <c r="G111" s="28">
        <f t="shared" si="3"/>
        <v>6.9260940824221144</v>
      </c>
      <c r="H111" s="29">
        <f>'7.individuals NC'!H111+'11.individulas FC'!H111</f>
        <v>8022.4</v>
      </c>
      <c r="I111" s="28">
        <f>('7.individuals NC'!H111*'7.individuals NC'!I111+'11.individulas FC'!H111*'11.individulas FC'!I111)/('7.individuals NC'!H111+'11.individulas FC'!H111)</f>
        <v>2.266518996808935</v>
      </c>
      <c r="J111" s="29">
        <f>'7.individuals NC'!J111+'11.individulas FC'!J111</f>
        <v>58301.8</v>
      </c>
      <c r="K111" s="28">
        <f>('7.individuals NC'!J111*'7.individuals NC'!K111+'11.individulas FC'!J111*'11.individulas FC'!K111)/('7.individuals NC'!J111+'11.individulas FC'!J111)</f>
        <v>4.2089484887259054</v>
      </c>
      <c r="L111" s="29">
        <f>'7.individuals NC'!L111+'11.individulas FC'!L111</f>
        <v>28740.600000000002</v>
      </c>
      <c r="M111" s="28">
        <f>('7.individuals NC'!L111*'7.individuals NC'!M111+'11.individulas FC'!L111*'11.individulas FC'!M111)/('7.individuals NC'!L111+'11.individulas FC'!L111)</f>
        <v>7.4994389122008585</v>
      </c>
      <c r="N111" s="29">
        <f>'7.individuals NC'!N111+'11.individulas FC'!N111</f>
        <v>28771</v>
      </c>
      <c r="O111" s="28">
        <f>('7.individuals NC'!N111*'7.individuals NC'!O111+'11.individulas FC'!N111*'11.individulas FC'!O111)/('7.individuals NC'!N111+'11.individulas FC'!N111)</f>
        <v>8.5992323520211329</v>
      </c>
      <c r="P111" s="29">
        <f>'7.individuals NC'!P111+'11.individulas FC'!P111</f>
        <v>33672.100000000006</v>
      </c>
      <c r="Q111" s="28">
        <f>('7.individuals NC'!P111*'7.individuals NC'!Q111+'11.individulas FC'!P111*'11.individulas FC'!Q111)/('7.individuals NC'!P111+'11.individulas FC'!P111)</f>
        <v>10.82176021097585</v>
      </c>
      <c r="R111" s="30">
        <f>'7.individuals NC'!R111+'11.individulas FC'!R111</f>
        <v>0.8</v>
      </c>
      <c r="S111" s="31">
        <f>('7.individuals NC'!R111*'7.individuals NC'!S111+'11.individulas FC'!R111*'11.individulas FC'!S111)/('7.individuals NC'!R111+'11.individulas FC'!R111)</f>
        <v>12.000000000000002</v>
      </c>
    </row>
    <row r="112" spans="1:19" ht="14.25" customHeight="1" x14ac:dyDescent="0.2">
      <c r="A112" s="26" t="s">
        <v>25</v>
      </c>
      <c r="B112" s="27">
        <f>'7.individuals NC'!B112+'11.individulas FC'!B112</f>
        <v>11858752.500000002</v>
      </c>
      <c r="C112" s="28">
        <f>('7.individuals NC'!B112*'7.individuals NC'!C112+'11.individulas FC'!B112*'11.individulas FC'!C112)/('7.individuals NC'!B112+'11.individulas FC'!B112)</f>
        <v>0.17180800644924493</v>
      </c>
      <c r="D112" s="29">
        <f>'7.individuals NC'!D112+'11.individulas FC'!D112</f>
        <v>11687926.800000003</v>
      </c>
      <c r="E112" s="28">
        <f>('7.individuals NC'!D112*'7.individuals NC'!E112+'11.individulas FC'!D112*'11.individulas FC'!E112)/('7.individuals NC'!D112+'11.individulas FC'!D112)</f>
        <v>5.5744169017211846E-2</v>
      </c>
      <c r="F112" s="29">
        <f t="shared" si="2"/>
        <v>170825.7</v>
      </c>
      <c r="G112" s="28">
        <f t="shared" si="3"/>
        <v>8.1129177811067059</v>
      </c>
      <c r="H112" s="29">
        <f>'7.individuals NC'!H112+'11.individulas FC'!H112</f>
        <v>12432.8</v>
      </c>
      <c r="I112" s="28">
        <f>('7.individuals NC'!H112*'7.individuals NC'!I112+'11.individulas FC'!H112*'11.individulas FC'!I112)/('7.individuals NC'!H112+'11.individulas FC'!H112)</f>
        <v>4.5957227655877997</v>
      </c>
      <c r="J112" s="29">
        <f>'7.individuals NC'!J112+'11.individulas FC'!J112</f>
        <v>48219.1</v>
      </c>
      <c r="K112" s="28">
        <f>('7.individuals NC'!J112*'7.individuals NC'!K112+'11.individulas FC'!J112*'11.individulas FC'!K112)/('7.individuals NC'!J112+'11.individulas FC'!J112)</f>
        <v>4.701167504163287</v>
      </c>
      <c r="L112" s="29">
        <f>'7.individuals NC'!L112+'11.individulas FC'!L112</f>
        <v>29012.7</v>
      </c>
      <c r="M112" s="28">
        <f>('7.individuals NC'!L112*'7.individuals NC'!M112+'11.individulas FC'!L112*'11.individulas FC'!M112)/('7.individuals NC'!L112+'11.individulas FC'!L112)</f>
        <v>7.1060920907051051</v>
      </c>
      <c r="N112" s="29">
        <f>'7.individuals NC'!N112+'11.individulas FC'!N112</f>
        <v>38736.800000000003</v>
      </c>
      <c r="O112" s="28">
        <f>('7.individuals NC'!N112*'7.individuals NC'!O112+'11.individulas FC'!N112*'11.individulas FC'!O112)/('7.individuals NC'!N112+'11.individulas FC'!N112)</f>
        <v>10.21627553127775</v>
      </c>
      <c r="P112" s="29">
        <f>'7.individuals NC'!P112+'11.individulas FC'!P112</f>
        <v>42424.3</v>
      </c>
      <c r="Q112" s="28">
        <f>('7.individuals NC'!P112*'7.individuals NC'!Q112+'11.individulas FC'!P112*'11.individulas FC'!Q112)/('7.individuals NC'!P112+'11.individulas FC'!P112)</f>
        <v>11.789430845058138</v>
      </c>
      <c r="R112" s="30"/>
      <c r="S112" s="31"/>
    </row>
    <row r="113" spans="1:19" ht="14.25" customHeight="1" x14ac:dyDescent="0.2">
      <c r="A113" s="26" t="s">
        <v>26</v>
      </c>
      <c r="B113" s="27">
        <f>'7.individuals NC'!B113+'11.individulas FC'!B113</f>
        <v>11479154.400000002</v>
      </c>
      <c r="C113" s="28">
        <f>('7.individuals NC'!B113*'7.individuals NC'!C113+'11.individulas FC'!B113*'11.individulas FC'!C113)/('7.individuals NC'!B113+'11.individulas FC'!B113)</f>
        <v>0.19845353896450765</v>
      </c>
      <c r="D113" s="29">
        <f>'7.individuals NC'!D113+'11.individulas FC'!D113</f>
        <v>11298964.500000002</v>
      </c>
      <c r="E113" s="28">
        <f>('7.individuals NC'!D113*'7.individuals NC'!E113+'11.individulas FC'!D113*'11.individulas FC'!E113)/('7.individuals NC'!D113+'11.individulas FC'!D113)</f>
        <v>8.2070654350670791E-2</v>
      </c>
      <c r="F113" s="29">
        <f t="shared" si="2"/>
        <v>180189.89999999997</v>
      </c>
      <c r="G113" s="28">
        <f t="shared" si="3"/>
        <v>7.4963436074940937</v>
      </c>
      <c r="H113" s="29">
        <f>'7.individuals NC'!H113+'11.individulas FC'!H113</f>
        <v>11223.9</v>
      </c>
      <c r="I113" s="28">
        <f>('7.individuals NC'!H113*'7.individuals NC'!I113+'11.individulas FC'!H113*'11.individulas FC'!I113)/('7.individuals NC'!H113+'11.individulas FC'!H113)</f>
        <v>2.7715034880923737</v>
      </c>
      <c r="J113" s="29">
        <f>'7.individuals NC'!J113+'11.individulas FC'!J113</f>
        <v>40957.699999999997</v>
      </c>
      <c r="K113" s="28">
        <f>('7.individuals NC'!J113*'7.individuals NC'!K113+'11.individulas FC'!J113*'11.individulas FC'!K113)/('7.individuals NC'!J113+'11.individulas FC'!J113)</f>
        <v>4.1184580432983298</v>
      </c>
      <c r="L113" s="29">
        <f>'7.individuals NC'!L113+'11.individulas FC'!L113</f>
        <v>35573.800000000003</v>
      </c>
      <c r="M113" s="28">
        <f>('7.individuals NC'!L113*'7.individuals NC'!M113+'11.individulas FC'!L113*'11.individulas FC'!M113)/('7.individuals NC'!L113+'11.individulas FC'!L113)</f>
        <v>8.7895395768796121</v>
      </c>
      <c r="N113" s="29">
        <f>'7.individuals NC'!N113+'11.individulas FC'!N113</f>
        <v>55582.2</v>
      </c>
      <c r="O113" s="28">
        <f>('7.individuals NC'!N113*'7.individuals NC'!O113+'11.individulas FC'!N113*'11.individulas FC'!O113)/('7.individuals NC'!N113+'11.individulas FC'!N113)</f>
        <v>7.7831611739009965</v>
      </c>
      <c r="P113" s="29">
        <f>'7.individuals NC'!P113+'11.individulas FC'!P113</f>
        <v>36852</v>
      </c>
      <c r="Q113" s="28">
        <f>('7.individuals NC'!P113*'7.individuals NC'!Q113+'11.individulas FC'!P113*'11.individulas FC'!Q113)/('7.individuals NC'!P113+'11.individulas FC'!P113)</f>
        <v>11.008618636708997</v>
      </c>
      <c r="R113" s="30">
        <f>'7.individuals NC'!R113+'11.individulas FC'!R113</f>
        <v>0.3</v>
      </c>
      <c r="S113" s="31">
        <f>('7.individuals NC'!R113*'7.individuals NC'!S113+'11.individulas FC'!R113*'11.individulas FC'!S113)/('7.individuals NC'!R113+'11.individulas FC'!R113)</f>
        <v>12</v>
      </c>
    </row>
    <row r="114" spans="1:19" ht="14.25" customHeight="1" x14ac:dyDescent="0.2">
      <c r="A114" s="26" t="s">
        <v>27</v>
      </c>
      <c r="B114" s="27">
        <f>'7.individuals NC'!B114+'11.individulas FC'!B114</f>
        <v>12169752.9</v>
      </c>
      <c r="C114" s="28">
        <f>('7.individuals NC'!B114*'7.individuals NC'!C114+'11.individulas FC'!B114*'11.individulas FC'!C114)/('7.individuals NC'!B114+'11.individulas FC'!B114)</f>
        <v>0.32519848484351715</v>
      </c>
      <c r="D114" s="29">
        <f>'7.individuals NC'!D114+'11.individulas FC'!D114</f>
        <v>11645180.099999998</v>
      </c>
      <c r="E114" s="28">
        <f>('7.individuals NC'!D114*'7.individuals NC'!E114+'11.individulas FC'!D114*'11.individulas FC'!E114)/('7.individuals NC'!D114+'11.individulas FC'!D114)</f>
        <v>0.10094098450224914</v>
      </c>
      <c r="F114" s="29">
        <f t="shared" si="2"/>
        <v>524572.79999999993</v>
      </c>
      <c r="G114" s="28">
        <f t="shared" si="3"/>
        <v>5.3035713250858603</v>
      </c>
      <c r="H114" s="29">
        <f>'7.individuals NC'!H114+'11.individulas FC'!H114</f>
        <v>101683.2</v>
      </c>
      <c r="I114" s="28">
        <f>('7.individuals NC'!H114*'7.individuals NC'!I114+'11.individulas FC'!H114*'11.individulas FC'!I114)/('7.individuals NC'!H114+'11.individulas FC'!H114)</f>
        <v>0.80331584765231634</v>
      </c>
      <c r="J114" s="29">
        <f>'7.individuals NC'!J114+'11.individulas FC'!J114</f>
        <v>92767.799999999988</v>
      </c>
      <c r="K114" s="28">
        <f>('7.individuals NC'!J114*'7.individuals NC'!K114+'11.individulas FC'!J114*'11.individulas FC'!K114)/('7.individuals NC'!J114+'11.individulas FC'!J114)</f>
        <v>2.9419077416948558</v>
      </c>
      <c r="L114" s="29">
        <f>'7.individuals NC'!L114+'11.individulas FC'!L114</f>
        <v>130517.29999999999</v>
      </c>
      <c r="M114" s="28">
        <f>('7.individuals NC'!L114*'7.individuals NC'!M114+'11.individulas FC'!L114*'11.individulas FC'!M114)/('7.individuals NC'!L114+'11.individulas FC'!L114)</f>
        <v>5.8018546123770562</v>
      </c>
      <c r="N114" s="29">
        <f>'7.individuals NC'!N114+'11.individulas FC'!N114</f>
        <v>99014.9</v>
      </c>
      <c r="O114" s="28">
        <f>('7.individuals NC'!N114*'7.individuals NC'!O114+'11.individulas FC'!N114*'11.individulas FC'!O114)/('7.individuals NC'!N114+'11.individulas FC'!N114)</f>
        <v>7.3146933744315232</v>
      </c>
      <c r="P114" s="29">
        <f>'7.individuals NC'!P114+'11.individulas FC'!P114</f>
        <v>100589.1</v>
      </c>
      <c r="Q114" s="28">
        <f>('7.individuals NC'!P114*'7.individuals NC'!Q114+'11.individulas FC'!P114*'11.individulas FC'!Q114)/('7.individuals NC'!P114+'11.individulas FC'!P114)</f>
        <v>9.4045894932949992</v>
      </c>
      <c r="R114" s="29">
        <f>'7.individuals NC'!R114+'11.individulas FC'!R114</f>
        <v>0.5</v>
      </c>
      <c r="S114" s="28">
        <f>('7.individuals NC'!R114*'7.individuals NC'!S114+'11.individulas FC'!R114*'11.individulas FC'!S114)/('7.individuals NC'!R114+'11.individulas FC'!R114)</f>
        <v>12</v>
      </c>
    </row>
    <row r="115" spans="1:19" ht="14.25" customHeight="1" x14ac:dyDescent="0.2">
      <c r="A115" s="26" t="s">
        <v>28</v>
      </c>
      <c r="B115" s="27">
        <f>'7.individuals NC'!B115+'11.individulas FC'!B115</f>
        <v>13022695.499999998</v>
      </c>
      <c r="C115" s="28">
        <f>('7.individuals NC'!B115*'7.individuals NC'!C115+'11.individulas FC'!B115*'11.individulas FC'!C115)/('7.individuals NC'!B115+'11.individulas FC'!B115)</f>
        <v>0.11084349204049193</v>
      </c>
      <c r="D115" s="29">
        <f>'7.individuals NC'!D115+'11.individulas FC'!D115</f>
        <v>12848765.299999999</v>
      </c>
      <c r="E115" s="28">
        <f>('7.individuals NC'!D115*'7.individuals NC'!E115+'11.individulas FC'!D115*'11.individulas FC'!E115)/('7.individuals NC'!D115+'11.individulas FC'!D115)</f>
        <v>1.3750129671992692E-2</v>
      </c>
      <c r="F115" s="29">
        <f t="shared" si="2"/>
        <v>173930.19999999995</v>
      </c>
      <c r="G115" s="28">
        <f t="shared" si="3"/>
        <v>7.283432411392619</v>
      </c>
      <c r="H115" s="29">
        <f>'7.individuals NC'!H115+'11.individulas FC'!H115</f>
        <v>21207.599999999999</v>
      </c>
      <c r="I115" s="28">
        <f>('7.individuals NC'!H115*'7.individuals NC'!I115+'11.individulas FC'!H115*'11.individulas FC'!I115)/('7.individuals NC'!H115+'11.individulas FC'!H115)</f>
        <v>1.9114067598408118</v>
      </c>
      <c r="J115" s="29">
        <f>'7.individuals NC'!J115+'11.individulas FC'!J115</f>
        <v>23123.5</v>
      </c>
      <c r="K115" s="28">
        <f>('7.individuals NC'!J115*'7.individuals NC'!K115+'11.individulas FC'!J115*'11.individulas FC'!K115)/('7.individuals NC'!J115+'11.individulas FC'!J115)</f>
        <v>4.3969882154518132</v>
      </c>
      <c r="L115" s="29">
        <f>'7.individuals NC'!L115+'11.individulas FC'!L115</f>
        <v>56245.1</v>
      </c>
      <c r="M115" s="28">
        <f>('7.individuals NC'!L115*'7.individuals NC'!M115+'11.individulas FC'!L115*'11.individulas FC'!M115)/('7.individuals NC'!L115+'11.individulas FC'!L115)</f>
        <v>6.0646304833665505</v>
      </c>
      <c r="N115" s="29">
        <f>'7.individuals NC'!N115+'11.individulas FC'!N115</f>
        <v>35941.899999999994</v>
      </c>
      <c r="O115" s="28">
        <f>('7.individuals NC'!N115*'7.individuals NC'!O115+'11.individulas FC'!N115*'11.individulas FC'!O115)/('7.individuals NC'!N115+'11.individulas FC'!N115)</f>
        <v>10.152811064523581</v>
      </c>
      <c r="P115" s="29">
        <f>'7.individuals NC'!P115+'11.individulas FC'!P115</f>
        <v>37411.800000000003</v>
      </c>
      <c r="Q115" s="28">
        <f>('7.individuals NC'!P115*'7.individuals NC'!Q115+'11.individulas FC'!P115*'11.individulas FC'!Q115)/('7.individuals NC'!P115+'11.individulas FC'!P115)</f>
        <v>11.18839727037993</v>
      </c>
      <c r="R115" s="30">
        <f>'7.individuals NC'!R115+'11.individulas FC'!R115</f>
        <v>0.3</v>
      </c>
      <c r="S115" s="31">
        <f>('7.individuals NC'!R115*'7.individuals NC'!S115+'11.individulas FC'!R115*'11.individulas FC'!S115)/('7.individuals NC'!R115+'11.individulas FC'!R115)</f>
        <v>12</v>
      </c>
    </row>
    <row r="116" spans="1:19" ht="14.25" customHeight="1" thickBot="1" x14ac:dyDescent="0.25">
      <c r="A116" s="32" t="s">
        <v>29</v>
      </c>
      <c r="B116" s="33">
        <f>'7.individuals NC'!B116+'11.individulas FC'!B116</f>
        <v>14327470.699999999</v>
      </c>
      <c r="C116" s="34">
        <f>('7.individuals NC'!B116*'7.individuals NC'!C116+'11.individulas FC'!B116*'11.individulas FC'!C116)/('7.individuals NC'!B116+'11.individulas FC'!B116)</f>
        <v>0.10469624209386798</v>
      </c>
      <c r="D116" s="35">
        <f>'7.individuals NC'!D116+'11.individulas FC'!D116</f>
        <v>14154987.6</v>
      </c>
      <c r="E116" s="34">
        <f>('7.individuals NC'!D116*'7.individuals NC'!E116+'11.individulas FC'!D116*'11.individulas FC'!E116)/('7.individuals NC'!D116+'11.individulas FC'!D116)</f>
        <v>1.7533398404389985E-2</v>
      </c>
      <c r="F116" s="35">
        <f t="shared" si="2"/>
        <v>172483.09999999998</v>
      </c>
      <c r="G116" s="34">
        <f t="shared" si="3"/>
        <v>7.2577968740125858</v>
      </c>
      <c r="H116" s="35">
        <f>'7.individuals NC'!H116+'11.individulas FC'!H116</f>
        <v>14984.5</v>
      </c>
      <c r="I116" s="34">
        <f>('7.individuals NC'!H116*'7.individuals NC'!I116+'11.individulas FC'!H116*'11.individulas FC'!I116)/('7.individuals NC'!H116+'11.individulas FC'!H116)</f>
        <v>1.0019990657012245</v>
      </c>
      <c r="J116" s="35">
        <f>'7.individuals NC'!J116+'11.individulas FC'!J116</f>
        <v>34830.699999999997</v>
      </c>
      <c r="K116" s="34">
        <f>('7.individuals NC'!J116*'7.individuals NC'!K116+'11.individulas FC'!J116*'11.individulas FC'!K116)/('7.individuals NC'!J116+'11.individulas FC'!J116)</f>
        <v>4.6298646596249871</v>
      </c>
      <c r="L116" s="35">
        <f>'7.individuals NC'!L116+'11.individulas FC'!L116</f>
        <v>54831.6</v>
      </c>
      <c r="M116" s="34">
        <f>('7.individuals NC'!L116*'7.individuals NC'!M116+'11.individulas FC'!L116*'11.individulas FC'!M116)/('7.individuals NC'!L116+'11.individulas FC'!L116)</f>
        <v>7.3988372945527754</v>
      </c>
      <c r="N116" s="35">
        <f>'7.individuals NC'!N116+'11.individulas FC'!N116</f>
        <v>44703.8</v>
      </c>
      <c r="O116" s="34">
        <f>('7.individuals NC'!N116*'7.individuals NC'!O116+'11.individulas FC'!N116*'11.individulas FC'!O116)/('7.individuals NC'!N116+'11.individulas FC'!N116)</f>
        <v>9.0320726649636054</v>
      </c>
      <c r="P116" s="35">
        <f>'7.individuals NC'!P116+'11.individulas FC'!P116</f>
        <v>23128</v>
      </c>
      <c r="Q116" s="34">
        <f>('7.individuals NC'!P116*'7.individuals NC'!Q116+'11.individulas FC'!P116*'11.individulas FC'!Q116)/('7.individuals NC'!P116+'11.individulas FC'!P116)</f>
        <v>11.504140652023523</v>
      </c>
      <c r="R116" s="35">
        <f>'7.individuals NC'!R116+'11.individulas FC'!R116</f>
        <v>4.5</v>
      </c>
      <c r="S116" s="34">
        <f>('7.individuals NC'!R116*'7.individuals NC'!S116+'11.individulas FC'!R116*'11.individulas FC'!S116)/('7.individuals NC'!R116+'11.individulas FC'!R116)</f>
        <v>10.133333333333333</v>
      </c>
    </row>
    <row r="117" spans="1:19" ht="14.25" customHeight="1" x14ac:dyDescent="0.2">
      <c r="A117" s="26" t="s">
        <v>38</v>
      </c>
      <c r="B117" s="27">
        <f>'7.individuals NC'!B117+'11.individulas FC'!B117</f>
        <v>8062285.1000000006</v>
      </c>
      <c r="C117" s="28">
        <f>('7.individuals NC'!B117*'7.individuals NC'!C117+'11.individulas FC'!B117*'11.individulas FC'!C117)/('7.individuals NC'!B117+'11.individulas FC'!B117)</f>
        <v>0.13815160803479898</v>
      </c>
      <c r="D117" s="29">
        <f>'7.individuals NC'!D117+'11.individulas FC'!D117</f>
        <v>7919923.8999999994</v>
      </c>
      <c r="E117" s="28">
        <f>('7.individuals NC'!D117*'7.individuals NC'!E117+'11.individulas FC'!D117*'11.individulas FC'!E117)/('7.individuals NC'!D117+'11.individulas FC'!D117)</f>
        <v>1.1170700011397836E-2</v>
      </c>
      <c r="F117" s="29">
        <f t="shared" si="2"/>
        <v>142361.19999999998</v>
      </c>
      <c r="G117" s="28">
        <f t="shared" si="3"/>
        <v>7.2024298544828227</v>
      </c>
      <c r="H117" s="29">
        <f>'7.individuals NC'!H117+'11.individulas FC'!H117</f>
        <v>12008.5</v>
      </c>
      <c r="I117" s="28">
        <f>('7.individuals NC'!H117*'7.individuals NC'!I117+'11.individulas FC'!H117*'11.individulas FC'!I117)/('7.individuals NC'!H117+'11.individulas FC'!H117)</f>
        <v>1.7327243202731397</v>
      </c>
      <c r="J117" s="29">
        <f>'7.individuals NC'!J117+'11.individulas FC'!J117</f>
        <v>41088.199999999997</v>
      </c>
      <c r="K117" s="28">
        <f>('7.individuals NC'!J117*'7.individuals NC'!K117+'11.individulas FC'!J117*'11.individulas FC'!K117)/('7.individuals NC'!J117+'11.individulas FC'!J117)</f>
        <v>3.9192947366883928</v>
      </c>
      <c r="L117" s="29">
        <f>'7.individuals NC'!L117+'11.individulas FC'!L117</f>
        <v>26587.599999999999</v>
      </c>
      <c r="M117" s="28">
        <f>('7.individuals NC'!L117*'7.individuals NC'!M117+'11.individulas FC'!L117*'11.individulas FC'!M117)/('7.individuals NC'!L117+'11.individulas FC'!L117)</f>
        <v>7.459147234048956</v>
      </c>
      <c r="N117" s="29">
        <f>'7.individuals NC'!N117+'11.individulas FC'!N117</f>
        <v>36016.199999999997</v>
      </c>
      <c r="O117" s="28">
        <f>('7.individuals NC'!N117*'7.individuals NC'!O117+'11.individulas FC'!N117*'11.individulas FC'!O117)/('7.individuals NC'!N117+'11.individulas FC'!N117)</f>
        <v>8.4647879010001059</v>
      </c>
      <c r="P117" s="29">
        <f>'7.individuals NC'!P117+'11.individulas FC'!P117</f>
        <v>26660.400000000001</v>
      </c>
      <c r="Q117" s="28">
        <f>('7.individuals NC'!P117*'7.individuals NC'!Q117+'11.individulas FC'!P117*'11.individulas FC'!Q117)/('7.individuals NC'!P117+'11.individulas FC'!P117)</f>
        <v>12.764566698174068</v>
      </c>
      <c r="R117" s="30">
        <f>'7.individuals NC'!R117+'11.individulas FC'!R117</f>
        <v>0.3</v>
      </c>
      <c r="S117" s="31">
        <f>('7.individuals NC'!R117*'7.individuals NC'!S117+'11.individulas FC'!R117*'11.individulas FC'!S117)/('7.individuals NC'!R117+'11.individulas FC'!R117)</f>
        <v>12</v>
      </c>
    </row>
    <row r="118" spans="1:19" ht="14.25" customHeight="1" x14ac:dyDescent="0.2">
      <c r="A118" s="26" t="s">
        <v>19</v>
      </c>
      <c r="B118" s="27">
        <f>'7.individuals NC'!B118+'11.individulas FC'!B118</f>
        <v>10499559.399999999</v>
      </c>
      <c r="C118" s="28">
        <f>('7.individuals NC'!B118*'7.individuals NC'!C118+'11.individulas FC'!B118*'11.individulas FC'!C118)/('7.individuals NC'!B118+'11.individulas FC'!B118)</f>
        <v>0.12091638226266904</v>
      </c>
      <c r="D118" s="29">
        <f>'7.individuals NC'!D118+'11.individulas FC'!D118</f>
        <v>10345417.799999999</v>
      </c>
      <c r="E118" s="28">
        <f>('7.individuals NC'!D118*'7.individuals NC'!E118+'11.individulas FC'!D118*'11.individulas FC'!E118)/('7.individuals NC'!D118+'11.individulas FC'!D118)</f>
        <v>1.0540699574259824E-2</v>
      </c>
      <c r="F118" s="29">
        <f t="shared" si="2"/>
        <v>154141.59999999998</v>
      </c>
      <c r="G118" s="28">
        <f t="shared" si="3"/>
        <v>7.5289266298001314</v>
      </c>
      <c r="H118" s="29">
        <f>'7.individuals NC'!H118+'11.individulas FC'!H118</f>
        <v>9220.7999999999993</v>
      </c>
      <c r="I118" s="28">
        <f>('7.individuals NC'!H118*'7.individuals NC'!I118+'11.individulas FC'!H118*'11.individulas FC'!I118)/('7.individuals NC'!H118+'11.individulas FC'!H118)</f>
        <v>1.2941558216206839</v>
      </c>
      <c r="J118" s="29">
        <f>'7.individuals NC'!J118+'11.individulas FC'!J118</f>
        <v>31498.1</v>
      </c>
      <c r="K118" s="28">
        <f>('7.individuals NC'!J118*'7.individuals NC'!K118+'11.individulas FC'!J118*'11.individulas FC'!K118)/('7.individuals NC'!J118+'11.individulas FC'!J118)</f>
        <v>4.7667504071674163</v>
      </c>
      <c r="L118" s="29">
        <f>'7.individuals NC'!L118+'11.individulas FC'!L118</f>
        <v>40025.399999999994</v>
      </c>
      <c r="M118" s="28">
        <f>('7.individuals NC'!L118*'7.individuals NC'!M118+'11.individulas FC'!L118*'11.individulas FC'!M118)/('7.individuals NC'!L118+'11.individulas FC'!L118)</f>
        <v>7.1292538737901427</v>
      </c>
      <c r="N118" s="29">
        <f>'7.individuals NC'!N118+'11.individulas FC'!N118</f>
        <v>44790.7</v>
      </c>
      <c r="O118" s="28">
        <f>('7.individuals NC'!N118*'7.individuals NC'!O118+'11.individulas FC'!N118*'11.individulas FC'!O118)/('7.individuals NC'!N118+'11.individulas FC'!N118)</f>
        <v>8.8563274295780161</v>
      </c>
      <c r="P118" s="29">
        <f>'7.individuals NC'!P118+'11.individulas FC'!P118</f>
        <v>28606.3</v>
      </c>
      <c r="Q118" s="28">
        <f>('7.individuals NC'!P118*'7.individuals NC'!Q118+'11.individulas FC'!P118*'11.individulas FC'!Q118)/('7.individuals NC'!P118+'11.individulas FC'!P118)</f>
        <v>11.060784547459823</v>
      </c>
      <c r="R118" s="30">
        <f>'7.individuals NC'!R118+'11.individulas FC'!R118</f>
        <v>0.3</v>
      </c>
      <c r="S118" s="31">
        <f>('7.individuals NC'!R118*'7.individuals NC'!S118+'11.individulas FC'!R118*'11.individulas FC'!S118)/('7.individuals NC'!R118+'11.individulas FC'!R118)</f>
        <v>12</v>
      </c>
    </row>
    <row r="119" spans="1:19" ht="14.25" customHeight="1" x14ac:dyDescent="0.2">
      <c r="A119" s="26" t="s">
        <v>20</v>
      </c>
      <c r="B119" s="27">
        <f>'7.individuals NC'!B119+'11.individulas FC'!B119</f>
        <v>11547242.899999999</v>
      </c>
      <c r="C119" s="28">
        <f>('7.individuals NC'!B119*'7.individuals NC'!C119+'11.individulas FC'!B119*'11.individulas FC'!C119)/('7.individuals NC'!B119+'11.individulas FC'!B119)</f>
        <v>0.11540173602826007</v>
      </c>
      <c r="D119" s="29">
        <f>'7.individuals NC'!D119+'11.individulas FC'!D119</f>
        <v>11398436.800000001</v>
      </c>
      <c r="E119" s="28">
        <f>('7.individuals NC'!D119*'7.individuals NC'!E119+'11.individulas FC'!D119*'11.individulas FC'!E119)/('7.individuals NC'!D119+'11.individulas FC'!D119)</f>
        <v>1.2365061233659689E-2</v>
      </c>
      <c r="F119" s="29">
        <f t="shared" si="2"/>
        <v>148806.1</v>
      </c>
      <c r="G119" s="28">
        <f t="shared" si="3"/>
        <v>8.0079345403179047</v>
      </c>
      <c r="H119" s="29">
        <f>'7.individuals NC'!H119+'11.individulas FC'!H119</f>
        <v>7840.5</v>
      </c>
      <c r="I119" s="28">
        <f>('7.individuals NC'!H119*'7.individuals NC'!I119+'11.individulas FC'!H119*'11.individulas FC'!I119)/('7.individuals NC'!H119+'11.individulas FC'!H119)</f>
        <v>2.3851157451693128</v>
      </c>
      <c r="J119" s="29">
        <f>'7.individuals NC'!J119+'11.individulas FC'!J119</f>
        <v>26297.200000000001</v>
      </c>
      <c r="K119" s="28">
        <f>('7.individuals NC'!J119*'7.individuals NC'!K119+'11.individulas FC'!J119*'11.individulas FC'!K119)/('7.individuals NC'!J119+'11.individulas FC'!J119)</f>
        <v>3.6530143133109227</v>
      </c>
      <c r="L119" s="29">
        <f>'7.individuals NC'!L119+'11.individulas FC'!L119</f>
        <v>35888.800000000003</v>
      </c>
      <c r="M119" s="28">
        <f>('7.individuals NC'!L119*'7.individuals NC'!M119+'11.individulas FC'!L119*'11.individulas FC'!M119)/('7.individuals NC'!L119+'11.individulas FC'!L119)</f>
        <v>8.9845543177815923</v>
      </c>
      <c r="N119" s="29">
        <f>'7.individuals NC'!N119+'11.individulas FC'!N119</f>
        <v>47761.9</v>
      </c>
      <c r="O119" s="28">
        <f>('7.individuals NC'!N119*'7.individuals NC'!O119+'11.individulas FC'!N119*'11.individulas FC'!O119)/('7.individuals NC'!N119+'11.individulas FC'!N119)</f>
        <v>8.5010684248323471</v>
      </c>
      <c r="P119" s="29">
        <f>'7.individuals NC'!P119+'11.individulas FC'!P119</f>
        <v>31017.300000000003</v>
      </c>
      <c r="Q119" s="28">
        <f>('7.individuals NC'!P119*'7.individuals NC'!Q119+'11.individulas FC'!P119*'11.individulas FC'!Q119)/('7.individuals NC'!P119+'11.individulas FC'!P119)</f>
        <v>11.232057819345975</v>
      </c>
      <c r="R119" s="29">
        <f>'7.individuals NC'!R119+'11.individulas FC'!R119</f>
        <v>0.4</v>
      </c>
      <c r="S119" s="28">
        <f>('7.individuals NC'!R119*'7.individuals NC'!S119+'11.individulas FC'!R119*'11.individulas FC'!S119)/('7.individuals NC'!R119+'11.individulas FC'!R119)</f>
        <v>12.000000000000002</v>
      </c>
    </row>
    <row r="120" spans="1:19" ht="14.25" customHeight="1" x14ac:dyDescent="0.2">
      <c r="A120" s="26" t="s">
        <v>21</v>
      </c>
      <c r="B120" s="27">
        <f>'7.individuals NC'!B120+'11.individulas FC'!B120</f>
        <v>14238622.700000003</v>
      </c>
      <c r="C120" s="28">
        <f>('7.individuals NC'!B120*'7.individuals NC'!C120+'11.individulas FC'!B120*'11.individulas FC'!C120)/('7.individuals NC'!B120+'11.individulas FC'!B120)</f>
        <v>9.6302427832433521E-2</v>
      </c>
      <c r="D120" s="29">
        <f>'7.individuals NC'!D120+'11.individulas FC'!D120</f>
        <v>14064667.200000001</v>
      </c>
      <c r="E120" s="28">
        <f>('7.individuals NC'!D120*'7.individuals NC'!E120+'11.individulas FC'!D120*'11.individulas FC'!E120)/('7.individuals NC'!D120+'11.individulas FC'!D120)</f>
        <v>1.1872424894632416E-2</v>
      </c>
      <c r="F120" s="29">
        <f t="shared" si="2"/>
        <v>173955.49999999997</v>
      </c>
      <c r="G120" s="28">
        <f t="shared" si="3"/>
        <v>6.9226453317083978</v>
      </c>
      <c r="H120" s="29">
        <f>'7.individuals NC'!H120+'11.individulas FC'!H120</f>
        <v>6429.2000000000007</v>
      </c>
      <c r="I120" s="28">
        <f>('7.individuals NC'!H120*'7.individuals NC'!I120+'11.individulas FC'!H120*'11.individulas FC'!I120)/('7.individuals NC'!H120+'11.individulas FC'!H120)</f>
        <v>1.6544391215081191</v>
      </c>
      <c r="J120" s="29">
        <f>'7.individuals NC'!J120+'11.individulas FC'!J120</f>
        <v>55993.599999999999</v>
      </c>
      <c r="K120" s="28">
        <f>('7.individuals NC'!J120*'7.individuals NC'!K120+'11.individulas FC'!J120*'11.individulas FC'!K120)/('7.individuals NC'!J120+'11.individulas FC'!J120)</f>
        <v>4.2446192243399254</v>
      </c>
      <c r="L120" s="29">
        <f>'7.individuals NC'!L120+'11.individulas FC'!L120</f>
        <v>51090.3</v>
      </c>
      <c r="M120" s="28">
        <f>('7.individuals NC'!L120*'7.individuals NC'!M120+'11.individulas FC'!L120*'11.individulas FC'!M120)/('7.individuals NC'!L120+'11.individulas FC'!L120)</f>
        <v>6.6763760439848667</v>
      </c>
      <c r="N120" s="29">
        <f>'7.individuals NC'!N120+'11.individulas FC'!N120</f>
        <v>33983.699999999997</v>
      </c>
      <c r="O120" s="28">
        <f>('7.individuals NC'!N120*'7.individuals NC'!O120+'11.individulas FC'!N120*'11.individulas FC'!O120)/('7.individuals NC'!N120+'11.individulas FC'!N120)</f>
        <v>9.4166056374085212</v>
      </c>
      <c r="P120" s="29">
        <f>'7.individuals NC'!P120+'11.individulas FC'!P120</f>
        <v>26458.400000000001</v>
      </c>
      <c r="Q120" s="28">
        <f>('7.individuals NC'!P120*'7.individuals NC'!Q120+'11.individulas FC'!P120*'11.individulas FC'!Q120)/('7.individuals NC'!P120+'11.individulas FC'!P120)</f>
        <v>11.14244410092825</v>
      </c>
      <c r="R120" s="30">
        <f>'7.individuals NC'!R120+'11.individulas FC'!R120</f>
        <v>0.3</v>
      </c>
      <c r="S120" s="31">
        <f>('7.individuals NC'!R120*'7.individuals NC'!S120+'11.individulas FC'!R120*'11.individulas FC'!S120)/('7.individuals NC'!R120+'11.individulas FC'!R120)</f>
        <v>12</v>
      </c>
    </row>
    <row r="121" spans="1:19" ht="14.25" customHeight="1" x14ac:dyDescent="0.2">
      <c r="A121" s="26" t="s">
        <v>22</v>
      </c>
      <c r="B121" s="27">
        <f>'7.individuals NC'!B121+'11.individulas FC'!B121</f>
        <v>9566759.9000000004</v>
      </c>
      <c r="C121" s="28">
        <f>('7.individuals NC'!B121*'7.individuals NC'!C121+'11.individulas FC'!B121*'11.individulas FC'!C121)/('7.individuals NC'!B121+'11.individulas FC'!B121)</f>
        <v>0.15198506068914724</v>
      </c>
      <c r="D121" s="29">
        <f>'7.individuals NC'!D121+'11.individulas FC'!D121</f>
        <v>9402590.5</v>
      </c>
      <c r="E121" s="28">
        <f>('7.individuals NC'!D121*'7.individuals NC'!E121+'11.individulas FC'!D121*'11.individulas FC'!E121)/('7.individuals NC'!D121+'11.individulas FC'!D121)</f>
        <v>2.1996624759953121E-2</v>
      </c>
      <c r="F121" s="29">
        <f t="shared" si="2"/>
        <v>164169.40000000002</v>
      </c>
      <c r="G121" s="28">
        <f t="shared" si="3"/>
        <v>7.5969049591458591</v>
      </c>
      <c r="H121" s="29">
        <f>'7.individuals NC'!H121+'11.individulas FC'!H121</f>
        <v>5785</v>
      </c>
      <c r="I121" s="28">
        <f>('7.individuals NC'!H121*'7.individuals NC'!I121+'11.individulas FC'!H121*'11.individulas FC'!I121)/('7.individuals NC'!H121+'11.individulas FC'!H121)</f>
        <v>2.6891507346585999</v>
      </c>
      <c r="J121" s="29">
        <f>'7.individuals NC'!J121+'11.individulas FC'!J121</f>
        <v>59606.400000000001</v>
      </c>
      <c r="K121" s="28">
        <f>('7.individuals NC'!J121*'7.individuals NC'!K121+'11.individulas FC'!J121*'11.individulas FC'!K121)/('7.individuals NC'!J121+'11.individulas FC'!J121)</f>
        <v>4.3041998510227089</v>
      </c>
      <c r="L121" s="29">
        <f>'7.individuals NC'!L121+'11.individulas FC'!L121</f>
        <v>32899</v>
      </c>
      <c r="M121" s="28">
        <f>('7.individuals NC'!L121*'7.individuals NC'!M121+'11.individulas FC'!L121*'11.individulas FC'!M121)/('7.individuals NC'!L121+'11.individulas FC'!L121)</f>
        <v>7.3328568953463646</v>
      </c>
      <c r="N121" s="29">
        <f>'7.individuals NC'!N121+'11.individulas FC'!N121</f>
        <v>28280.5</v>
      </c>
      <c r="O121" s="28">
        <f>('7.individuals NC'!N121*'7.individuals NC'!O121+'11.individulas FC'!N121*'11.individulas FC'!O121)/('7.individuals NC'!N121+'11.individulas FC'!N121)</f>
        <v>10.248085995650715</v>
      </c>
      <c r="P121" s="29">
        <f>'7.individuals NC'!P121+'11.individulas FC'!P121</f>
        <v>37471.800000000003</v>
      </c>
      <c r="Q121" s="28">
        <f>('7.individuals NC'!P121*'7.individuals NC'!Q121+'11.individulas FC'!P121*'11.individulas FC'!Q121)/('7.individuals NC'!P121+'11.individulas FC'!P121)</f>
        <v>11.815100395497417</v>
      </c>
      <c r="R121" s="30">
        <f>'7.individuals NC'!R121+'11.individulas FC'!R121</f>
        <v>126.7</v>
      </c>
      <c r="S121" s="31">
        <f>('7.individuals NC'!R121*'7.individuals NC'!S121+'11.individulas FC'!R121*'11.individulas FC'!S121)/('7.individuals NC'!R121+'11.individulas FC'!R121)</f>
        <v>10</v>
      </c>
    </row>
    <row r="122" spans="1:19" ht="14.25" customHeight="1" x14ac:dyDescent="0.2">
      <c r="A122" s="26" t="s">
        <v>23</v>
      </c>
      <c r="B122" s="27">
        <f>'7.individuals NC'!B122+'11.individulas FC'!B122</f>
        <v>7659124.8999999994</v>
      </c>
      <c r="C122" s="28">
        <f>('7.individuals NC'!B122*'7.individuals NC'!C122+'11.individulas FC'!B122*'11.individulas FC'!C122)/('7.individuals NC'!B122+'11.individulas FC'!B122)</f>
        <v>0.20816699411704331</v>
      </c>
      <c r="D122" s="29">
        <f>'7.individuals NC'!D122+'11.individulas FC'!D122</f>
        <v>7354716.5</v>
      </c>
      <c r="E122" s="28">
        <f>('7.individuals NC'!D122*'7.individuals NC'!E122+'11.individulas FC'!D122*'11.individulas FC'!E122)/('7.individuals NC'!D122+'11.individulas FC'!D122)</f>
        <v>2.5249469099182815E-2</v>
      </c>
      <c r="F122" s="29">
        <f t="shared" si="2"/>
        <v>304408.39999999997</v>
      </c>
      <c r="G122" s="28">
        <f t="shared" si="3"/>
        <v>4.6275803197283638</v>
      </c>
      <c r="H122" s="29">
        <f>'7.individuals NC'!H122+'11.individulas FC'!H122</f>
        <v>12590.9</v>
      </c>
      <c r="I122" s="28">
        <f>('7.individuals NC'!H122*'7.individuals NC'!I122+'11.individulas FC'!H122*'11.individulas FC'!I122)/('7.individuals NC'!H122+'11.individulas FC'!H122)</f>
        <v>1.6358767046041189</v>
      </c>
      <c r="J122" s="29">
        <f>'7.individuals NC'!J122+'11.individulas FC'!J122</f>
        <v>176719.3</v>
      </c>
      <c r="K122" s="28">
        <f>('7.individuals NC'!J122*'7.individuals NC'!K122+'11.individulas FC'!J122*'11.individulas FC'!K122)/('7.individuals NC'!J122+'11.individulas FC'!J122)</f>
        <v>2.2904757431701004</v>
      </c>
      <c r="L122" s="29">
        <f>'7.individuals NC'!L122+'11.individulas FC'!L122</f>
        <v>55535.4</v>
      </c>
      <c r="M122" s="28">
        <f>('7.individuals NC'!L122*'7.individuals NC'!M122+'11.individulas FC'!L122*'11.individulas FC'!M122)/('7.individuals NC'!L122+'11.individulas FC'!L122)</f>
        <v>7.121132772970034</v>
      </c>
      <c r="N122" s="29">
        <f>'7.individuals NC'!N122+'11.individulas FC'!N122</f>
        <v>29447.300000000003</v>
      </c>
      <c r="O122" s="28">
        <f>('7.individuals NC'!N122*'7.individuals NC'!O122+'11.individulas FC'!N122*'11.individulas FC'!O122)/('7.individuals NC'!N122+'11.individulas FC'!N122)</f>
        <v>8.2715498534670377</v>
      </c>
      <c r="P122" s="29">
        <f>'7.individuals NC'!P122+'11.individulas FC'!P122</f>
        <v>30115.199999999997</v>
      </c>
      <c r="Q122" s="28">
        <f>('7.individuals NC'!P122*'7.individuals NC'!Q122+'11.individulas FC'!P122*'11.individulas FC'!Q122)/('7.individuals NC'!P122+'11.individulas FC'!P122)</f>
        <v>11.431208293486346</v>
      </c>
      <c r="R122" s="30">
        <f>'7.individuals NC'!R122+'11.individulas FC'!R122</f>
        <v>0.3</v>
      </c>
      <c r="S122" s="31">
        <f>('7.individuals NC'!R122*'7.individuals NC'!S122+'11.individulas FC'!R122*'11.individulas FC'!S122)/('7.individuals NC'!R122+'11.individulas FC'!R122)</f>
        <v>10</v>
      </c>
    </row>
    <row r="123" spans="1:19" ht="14.25" customHeight="1" x14ac:dyDescent="0.2">
      <c r="A123" s="26" t="s">
        <v>24</v>
      </c>
      <c r="B123" s="27">
        <f>'7.individuals NC'!B123+'11.individulas FC'!B123</f>
        <v>4850077.8</v>
      </c>
      <c r="C123" s="28">
        <f>('7.individuals NC'!B123*'7.individuals NC'!C123+'11.individulas FC'!B123*'11.individulas FC'!C123)/('7.individuals NC'!B123+'11.individulas FC'!B123)</f>
        <v>0.27539369038575012</v>
      </c>
      <c r="D123" s="29">
        <f>'7.individuals NC'!D123+'11.individulas FC'!D123</f>
        <v>4725280</v>
      </c>
      <c r="E123" s="28">
        <f>('7.individuals NC'!D123*'7.individuals NC'!E123+'11.individulas FC'!D123*'11.individulas FC'!E123)/('7.individuals NC'!D123+'11.individulas FC'!D123)</f>
        <v>5.9260407002336368E-2</v>
      </c>
      <c r="F123" s="29">
        <f t="shared" si="2"/>
        <v>124797.8</v>
      </c>
      <c r="G123" s="28">
        <f t="shared" si="3"/>
        <v>8.458953667452473</v>
      </c>
      <c r="H123" s="29">
        <f>'7.individuals NC'!H123+'11.individulas FC'!H123</f>
        <v>1526.7</v>
      </c>
      <c r="I123" s="28">
        <f>('7.individuals NC'!H123*'7.individuals NC'!I123+'11.individulas FC'!H123*'11.individulas FC'!I123)/('7.individuals NC'!H123+'11.individulas FC'!H123)</f>
        <v>1.6921464596842863</v>
      </c>
      <c r="J123" s="29">
        <f>'7.individuals NC'!J123+'11.individulas FC'!J123</f>
        <v>26387.599999999999</v>
      </c>
      <c r="K123" s="28">
        <f>('7.individuals NC'!J123*'7.individuals NC'!K123+'11.individulas FC'!J123*'11.individulas FC'!K123)/('7.individuals NC'!J123+'11.individulas FC'!J123)</f>
        <v>5.0496591201928185</v>
      </c>
      <c r="L123" s="29">
        <f>'7.individuals NC'!L123+'11.individulas FC'!L123</f>
        <v>30907.9</v>
      </c>
      <c r="M123" s="28">
        <f>('7.individuals NC'!L123*'7.individuals NC'!M123+'11.individulas FC'!L123*'11.individulas FC'!M123)/('7.individuals NC'!L123+'11.individulas FC'!L123)</f>
        <v>7.3924402175495594</v>
      </c>
      <c r="N123" s="29">
        <f>'7.individuals NC'!N123+'11.individulas FC'!N123</f>
        <v>29211.5</v>
      </c>
      <c r="O123" s="28">
        <f>('7.individuals NC'!N123*'7.individuals NC'!O123+'11.individulas FC'!N123*'11.individulas FC'!O123)/('7.individuals NC'!N123+'11.individulas FC'!N123)</f>
        <v>8.6007929753692913</v>
      </c>
      <c r="P123" s="29">
        <f>'7.individuals NC'!P123+'11.individulas FC'!P123</f>
        <v>36763.800000000003</v>
      </c>
      <c r="Q123" s="28">
        <f>('7.individuals NC'!P123*'7.individuals NC'!Q123+'11.individulas FC'!P123*'11.individulas FC'!Q123)/('7.individuals NC'!P123+'11.individulas FC'!P123)</f>
        <v>11.970937607102638</v>
      </c>
      <c r="R123" s="30">
        <f>'7.individuals NC'!R123+'11.individulas FC'!R123</f>
        <v>0.3</v>
      </c>
      <c r="S123" s="31">
        <f>('7.individuals NC'!R123*'7.individuals NC'!S123+'11.individulas FC'!R123*'11.individulas FC'!S123)/('7.individuals NC'!R123+'11.individulas FC'!R123)</f>
        <v>10</v>
      </c>
    </row>
    <row r="124" spans="1:19" ht="14.25" customHeight="1" x14ac:dyDescent="0.2">
      <c r="A124" s="26" t="s">
        <v>25</v>
      </c>
      <c r="B124" s="27">
        <f>'7.individuals NC'!B124+'11.individulas FC'!B124</f>
        <v>3615604.1000000006</v>
      </c>
      <c r="C124" s="28">
        <f>('7.individuals NC'!B124*'7.individuals NC'!C124+'11.individulas FC'!B124*'11.individulas FC'!C124)/('7.individuals NC'!B124+'11.individulas FC'!B124)</f>
        <v>0.52155673487592291</v>
      </c>
      <c r="D124" s="29">
        <f>'7.individuals NC'!D124+'11.individulas FC'!D124</f>
        <v>3413237.3</v>
      </c>
      <c r="E124" s="28">
        <f>('7.individuals NC'!D124*'7.individuals NC'!E124+'11.individulas FC'!D124*'11.individulas FC'!E124)/('7.individuals NC'!D124+'11.individulas FC'!D124)</f>
        <v>7.2071911906037137E-2</v>
      </c>
      <c r="F124" s="29">
        <f t="shared" si="2"/>
        <v>202366.8</v>
      </c>
      <c r="G124" s="28">
        <f t="shared" si="3"/>
        <v>8.1028317441398485</v>
      </c>
      <c r="H124" s="29">
        <f>'7.individuals NC'!H124+'11.individulas FC'!H124</f>
        <v>7100.4</v>
      </c>
      <c r="I124" s="28">
        <f>('7.individuals NC'!H124*'7.individuals NC'!I124+'11.individulas FC'!H124*'11.individulas FC'!I124)/('7.individuals NC'!H124+'11.individulas FC'!H124)</f>
        <v>2.2072649428201228</v>
      </c>
      <c r="J124" s="29">
        <f>'7.individuals NC'!J124+'11.individulas FC'!J124</f>
        <v>58867.600000000006</v>
      </c>
      <c r="K124" s="28">
        <f>('7.individuals NC'!J124*'7.individuals NC'!K124+'11.individulas FC'!J124*'11.individulas FC'!K124)/('7.individuals NC'!J124+'11.individulas FC'!J124)</f>
        <v>4.8101060005843621</v>
      </c>
      <c r="L124" s="29">
        <f>'7.individuals NC'!L124+'11.individulas FC'!L124</f>
        <v>31521.800000000003</v>
      </c>
      <c r="M124" s="28">
        <f>('7.individuals NC'!L124*'7.individuals NC'!M124+'11.individulas FC'!L124*'11.individulas FC'!M124)/('7.individuals NC'!L124+'11.individulas FC'!L124)</f>
        <v>7.149983630376437</v>
      </c>
      <c r="N124" s="29">
        <f>'7.individuals NC'!N124+'11.individulas FC'!N124</f>
        <v>49937.1</v>
      </c>
      <c r="O124" s="28">
        <f>('7.individuals NC'!N124*'7.individuals NC'!O124+'11.individulas FC'!N124*'11.individulas FC'!O124)/('7.individuals NC'!N124+'11.individulas FC'!N124)</f>
        <v>8.866675197398326</v>
      </c>
      <c r="P124" s="29">
        <f>'7.individuals NC'!P124+'11.individulas FC'!P124</f>
        <v>54931.399999999994</v>
      </c>
      <c r="Q124" s="28">
        <f>('7.individuals NC'!P124*'7.individuals NC'!Q124+'11.individulas FC'!P124*'11.individulas FC'!Q124)/('7.individuals NC'!P124+'11.individulas FC'!P124)</f>
        <v>12.245653141918829</v>
      </c>
      <c r="R124" s="30">
        <f>'7.individuals NC'!R124+'11.individulas FC'!R124</f>
        <v>8.5</v>
      </c>
      <c r="S124" s="31">
        <f>('7.individuals NC'!R124*'7.individuals NC'!S124+'11.individulas FC'!R124*'11.individulas FC'!S124)/('7.individuals NC'!R124+'11.individulas FC'!R124)</f>
        <v>10</v>
      </c>
    </row>
    <row r="125" spans="1:19" ht="14.25" customHeight="1" x14ac:dyDescent="0.2">
      <c r="A125" s="26" t="s">
        <v>26</v>
      </c>
      <c r="B125" s="27">
        <f>'7.individuals NC'!B125+'11.individulas FC'!B125</f>
        <v>10111234.9</v>
      </c>
      <c r="C125" s="28">
        <f>('7.individuals NC'!B125*'7.individuals NC'!C125+'11.individulas FC'!B125*'11.individulas FC'!C125)/('7.individuals NC'!B125+'11.individulas FC'!B125)</f>
        <v>0.18919817588255219</v>
      </c>
      <c r="D125" s="29">
        <f>'7.individuals NC'!D125+'11.individulas FC'!D125</f>
        <v>9905196.3000000026</v>
      </c>
      <c r="E125" s="28">
        <f>('7.individuals NC'!D125*'7.individuals NC'!E125+'11.individulas FC'!D125*'11.individulas FC'!E125)/('7.individuals NC'!D125+'11.individulas FC'!D125)</f>
        <v>2.6700548781653122E-2</v>
      </c>
      <c r="F125" s="29">
        <f t="shared" si="2"/>
        <v>206038.59999999998</v>
      </c>
      <c r="G125" s="28">
        <f t="shared" si="3"/>
        <v>8.001185321585373</v>
      </c>
      <c r="H125" s="29">
        <f>'7.individuals NC'!H125+'11.individulas FC'!H125</f>
        <v>12079.300000000001</v>
      </c>
      <c r="I125" s="28">
        <f>('7.individuals NC'!H125*'7.individuals NC'!I125+'11.individulas FC'!H125*'11.individulas FC'!I125)/('7.individuals NC'!H125+'11.individulas FC'!H125)</f>
        <v>2.1201840338430205</v>
      </c>
      <c r="J125" s="29">
        <f>'7.individuals NC'!J125+'11.individulas FC'!J125</f>
        <v>32703.8</v>
      </c>
      <c r="K125" s="28">
        <f>('7.individuals NC'!J125*'7.individuals NC'!K125+'11.individulas FC'!J125*'11.individulas FC'!K125)/('7.individuals NC'!J125+'11.individulas FC'!J125)</f>
        <v>5.0201844433980147</v>
      </c>
      <c r="L125" s="29">
        <f>'7.individuals NC'!L125+'11.individulas FC'!L125</f>
        <v>53576.3</v>
      </c>
      <c r="M125" s="28">
        <f>('7.individuals NC'!L125*'7.individuals NC'!M125+'11.individulas FC'!L125*'11.individulas FC'!M125)/('7.individuals NC'!L125+'11.individulas FC'!L125)</f>
        <v>8.6240066783260492</v>
      </c>
      <c r="N125" s="29">
        <f>'7.individuals NC'!N125+'11.individulas FC'!N125</f>
        <v>62039.100000000006</v>
      </c>
      <c r="O125" s="28">
        <f>('7.individuals NC'!N125*'7.individuals NC'!O125+'11.individulas FC'!N125*'11.individulas FC'!O125)/('7.individuals NC'!N125+'11.individulas FC'!N125)</f>
        <v>7.8077477268367854</v>
      </c>
      <c r="P125" s="29">
        <f>'7.individuals NC'!P125+'11.individulas FC'!P125</f>
        <v>45575.3</v>
      </c>
      <c r="Q125" s="28">
        <f>('7.individuals NC'!P125*'7.individuals NC'!Q125+'11.individulas FC'!P125*'11.individulas FC'!Q125)/('7.individuals NC'!P125+'11.individulas FC'!P125)</f>
        <v>11.22729996291851</v>
      </c>
      <c r="R125" s="30">
        <f>'7.individuals NC'!R125+'11.individulas FC'!R125</f>
        <v>64.8</v>
      </c>
      <c r="S125" s="31">
        <f>('7.individuals NC'!R125*'7.individuals NC'!S125+'11.individulas FC'!R125*'11.individulas FC'!S125)/('7.individuals NC'!R125+'11.individulas FC'!R125)</f>
        <v>10</v>
      </c>
    </row>
    <row r="126" spans="1:19" ht="14.25" customHeight="1" x14ac:dyDescent="0.2">
      <c r="A126" s="26" t="s">
        <v>27</v>
      </c>
      <c r="B126" s="27">
        <f>'7.individuals NC'!B126+'11.individulas FC'!B126</f>
        <v>13246143.599999998</v>
      </c>
      <c r="C126" s="28">
        <f>('7.individuals NC'!B126*'7.individuals NC'!C126+'11.individulas FC'!B126*'11.individulas FC'!C126)/('7.individuals NC'!B126+'11.individulas FC'!B126)</f>
        <v>0.17343159212013984</v>
      </c>
      <c r="D126" s="29">
        <f>'7.individuals NC'!D126+'11.individulas FC'!D126</f>
        <v>12995316.199999999</v>
      </c>
      <c r="E126" s="28">
        <f>('7.individuals NC'!D126*'7.individuals NC'!E126+'11.individulas FC'!D126*'11.individulas FC'!E126)/('7.individuals NC'!D126+'11.individulas FC'!D126)</f>
        <v>1.5249843093467786E-2</v>
      </c>
      <c r="F126" s="29">
        <f t="shared" si="2"/>
        <v>250827.4</v>
      </c>
      <c r="G126" s="28">
        <f t="shared" si="3"/>
        <v>8.3687955980885658</v>
      </c>
      <c r="H126" s="29">
        <f>'7.individuals NC'!H126+'11.individulas FC'!H126</f>
        <v>10466.4</v>
      </c>
      <c r="I126" s="28">
        <f>('7.individuals NC'!H126*'7.individuals NC'!I126+'11.individulas FC'!H126*'11.individulas FC'!I126)/('7.individuals NC'!H126+'11.individulas FC'!H126)</f>
        <v>2.7589161507299553</v>
      </c>
      <c r="J126" s="29">
        <f>'7.individuals NC'!J126+'11.individulas FC'!J126</f>
        <v>50917</v>
      </c>
      <c r="K126" s="28">
        <f>('7.individuals NC'!J126*'7.individuals NC'!K126+'11.individulas FC'!J126*'11.individulas FC'!K126)/('7.individuals NC'!J126+'11.individulas FC'!J126)</f>
        <v>5.2136678712414319</v>
      </c>
      <c r="L126" s="29">
        <f>'7.individuals NC'!L126+'11.individulas FC'!L126</f>
        <v>63086.400000000001</v>
      </c>
      <c r="M126" s="28">
        <f>('7.individuals NC'!L126*'7.individuals NC'!M126+'11.individulas FC'!L126*'11.individulas FC'!M126)/('7.individuals NC'!L126+'11.individulas FC'!L126)</f>
        <v>7.7665517607598442</v>
      </c>
      <c r="N126" s="29">
        <f>'7.individuals NC'!N126+'11.individulas FC'!N126</f>
        <v>67250.399999999994</v>
      </c>
      <c r="O126" s="28">
        <f>('7.individuals NC'!N126*'7.individuals NC'!O126+'11.individulas FC'!N126*'11.individulas FC'!O126)/('7.individuals NC'!N126+'11.individulas FC'!N126)</f>
        <v>9.110592606140635</v>
      </c>
      <c r="P126" s="29">
        <f>'7.individuals NC'!P126+'11.individulas FC'!P126</f>
        <v>59062.399999999994</v>
      </c>
      <c r="Q126" s="28">
        <f>('7.individuals NC'!P126*'7.individuals NC'!Q126+'11.individulas FC'!P126*'11.individulas FC'!Q126)/('7.individuals NC'!P126+'11.individulas FC'!P126)</f>
        <v>11.877949524570624</v>
      </c>
      <c r="R126" s="29">
        <f>'7.individuals NC'!R126+'11.individulas FC'!R126</f>
        <v>44.8</v>
      </c>
      <c r="S126" s="28">
        <f>('7.individuals NC'!R126*'7.individuals NC'!S126+'11.individulas FC'!R126*'11.individulas FC'!S126)/('7.individuals NC'!R126+'11.individulas FC'!R126)</f>
        <v>13.125</v>
      </c>
    </row>
    <row r="127" spans="1:19" ht="14.25" customHeight="1" x14ac:dyDescent="0.2">
      <c r="A127" s="26" t="s">
        <v>28</v>
      </c>
      <c r="B127" s="27">
        <f>'7.individuals NC'!B127+'11.individulas FC'!B127</f>
        <v>11137741.899999999</v>
      </c>
      <c r="C127" s="28">
        <f>('7.individuals NC'!B127*'7.individuals NC'!C127+'11.individulas FC'!B127*'11.individulas FC'!C127)/('7.individuals NC'!B127+'11.individulas FC'!B127)</f>
        <v>0.16936870165755952</v>
      </c>
      <c r="D127" s="29">
        <f>'7.individuals NC'!D127+'11.individulas FC'!D127</f>
        <v>10918577.199999999</v>
      </c>
      <c r="E127" s="28">
        <f>('7.individuals NC'!D127*'7.individuals NC'!E127+'11.individulas FC'!D127*'11.individulas FC'!E127)/('7.individuals NC'!D127+'11.individulas FC'!D127)</f>
        <v>1.3627541233119643E-2</v>
      </c>
      <c r="F127" s="29">
        <f t="shared" si="2"/>
        <v>219164.69999999995</v>
      </c>
      <c r="G127" s="28">
        <f t="shared" si="3"/>
        <v>7.9282453971830344</v>
      </c>
      <c r="H127" s="29">
        <f>'7.individuals NC'!H127+'11.individulas FC'!H127</f>
        <v>9571.4</v>
      </c>
      <c r="I127" s="28">
        <f>('7.individuals NC'!H127*'7.individuals NC'!I127+'11.individulas FC'!H127*'11.individulas FC'!I127)/('7.individuals NC'!H127+'11.individulas FC'!H127)</f>
        <v>1.6192328186054286</v>
      </c>
      <c r="J127" s="29">
        <f>'7.individuals NC'!J127+'11.individulas FC'!J127</f>
        <v>57702.7</v>
      </c>
      <c r="K127" s="28">
        <f>('7.individuals NC'!J127*'7.individuals NC'!K127+'11.individulas FC'!J127*'11.individulas FC'!K127)/('7.individuals NC'!J127+'11.individulas FC'!J127)</f>
        <v>4.7393056824030779</v>
      </c>
      <c r="L127" s="29">
        <f>'7.individuals NC'!L127+'11.individulas FC'!L127</f>
        <v>48518.7</v>
      </c>
      <c r="M127" s="28">
        <f>('7.individuals NC'!L127*'7.individuals NC'!M127+'11.individulas FC'!L127*'11.individulas FC'!M127)/('7.individuals NC'!L127+'11.individulas FC'!L127)</f>
        <v>7.2137709996351917</v>
      </c>
      <c r="N127" s="29">
        <f>'7.individuals NC'!N127+'11.individulas FC'!N127</f>
        <v>48156.899999999994</v>
      </c>
      <c r="O127" s="28">
        <f>('7.individuals NC'!N127*'7.individuals NC'!O127+'11.individulas FC'!N127*'11.individulas FC'!O127)/('7.individuals NC'!N127+'11.individulas FC'!N127)</f>
        <v>9.3104656030600008</v>
      </c>
      <c r="P127" s="29">
        <f>'7.individuals NC'!P127+'11.individulas FC'!P127</f>
        <v>55144.2</v>
      </c>
      <c r="Q127" s="28">
        <f>('7.individuals NC'!P127*'7.individuals NC'!Q127+'11.individulas FC'!P127*'11.individulas FC'!Q127)/('7.individuals NC'!P127+'11.individulas FC'!P127)</f>
        <v>11.776982221158343</v>
      </c>
      <c r="R127" s="30">
        <f>'7.individuals NC'!R127+'11.individulas FC'!R127</f>
        <v>70.8</v>
      </c>
      <c r="S127" s="31">
        <f>('7.individuals NC'!R127*'7.individuals NC'!S127+'11.individulas FC'!R127*'11.individulas FC'!S127)/('7.individuals NC'!R127+'11.individulas FC'!R127)</f>
        <v>11.641949152542374</v>
      </c>
    </row>
    <row r="128" spans="1:19" ht="14.25" customHeight="1" thickBot="1" x14ac:dyDescent="0.25">
      <c r="A128" s="32" t="s">
        <v>29</v>
      </c>
      <c r="B128" s="33">
        <f>'7.individuals NC'!B128+'11.individulas FC'!B128</f>
        <v>16628789.799999999</v>
      </c>
      <c r="C128" s="34">
        <f>('7.individuals NC'!B128*'7.individuals NC'!C128+'11.individulas FC'!B128*'11.individulas FC'!C128)/('7.individuals NC'!B128+'11.individulas FC'!B128)</f>
        <v>0.14504317794671986</v>
      </c>
      <c r="D128" s="35">
        <f>'7.individuals NC'!D128+'11.individulas FC'!D128</f>
        <v>16334469.699999999</v>
      </c>
      <c r="E128" s="34">
        <f>('7.individuals NC'!D128*'7.individuals NC'!E128+'11.individulas FC'!D128*'11.individulas FC'!E128)/('7.individuals NC'!D128+'11.individulas FC'!D128)</f>
        <v>1.574104820801131E-2</v>
      </c>
      <c r="F128" s="35">
        <f t="shared" si="2"/>
        <v>294320.09999999998</v>
      </c>
      <c r="G128" s="34">
        <f t="shared" si="3"/>
        <v>7.3211814041922381</v>
      </c>
      <c r="H128" s="35">
        <f>'7.individuals NC'!H128+'11.individulas FC'!H128</f>
        <v>7692.7</v>
      </c>
      <c r="I128" s="34">
        <f>('7.individuals NC'!H128*'7.individuals NC'!I128+'11.individulas FC'!H128*'11.individulas FC'!I128)/('7.individuals NC'!H128+'11.individulas FC'!H128)</f>
        <v>2.5234302650564819</v>
      </c>
      <c r="J128" s="35">
        <f>'7.individuals NC'!J128+'11.individulas FC'!J128</f>
        <v>124529.29999999999</v>
      </c>
      <c r="K128" s="34">
        <f>('7.individuals NC'!J128*'7.individuals NC'!K128+'11.individulas FC'!J128*'11.individulas FC'!K128)/('7.individuals NC'!J128+'11.individulas FC'!J128)</f>
        <v>4.4247896037318126</v>
      </c>
      <c r="L128" s="35">
        <f>'7.individuals NC'!L128+'11.individulas FC'!L128</f>
        <v>67434.899999999994</v>
      </c>
      <c r="M128" s="34">
        <f>('7.individuals NC'!L128*'7.individuals NC'!M128+'11.individulas FC'!L128*'11.individulas FC'!M128)/('7.individuals NC'!L128+'11.individulas FC'!L128)</f>
        <v>7.5836443592264544</v>
      </c>
      <c r="N128" s="35">
        <f>'7.individuals NC'!N128+'11.individulas FC'!N128</f>
        <v>36416.699999999997</v>
      </c>
      <c r="O128" s="34">
        <f>('7.individuals NC'!N128*'7.individuals NC'!O128+'11.individulas FC'!N128*'11.individulas FC'!O128)/('7.individuals NC'!N128+'11.individulas FC'!N128)</f>
        <v>10.035073551420091</v>
      </c>
      <c r="P128" s="35">
        <f>'7.individuals NC'!P128+'11.individulas FC'!P128</f>
        <v>58244.1</v>
      </c>
      <c r="Q128" s="34">
        <f>('7.individuals NC'!P128*'7.individuals NC'!Q128+'11.individulas FC'!P128*'11.individulas FC'!Q128)/('7.individuals NC'!P128+'11.individulas FC'!P128)</f>
        <v>12.146678152808612</v>
      </c>
      <c r="R128" s="35">
        <f>'7.individuals NC'!R128+'11.individulas FC'!R128</f>
        <v>2.4</v>
      </c>
      <c r="S128" s="34">
        <f>('7.individuals NC'!R128*'7.individuals NC'!S128+'11.individulas FC'!R128*'11.individulas FC'!S128)/('7.individuals NC'!R128+'11.individulas FC'!R128)</f>
        <v>10</v>
      </c>
    </row>
    <row r="129" spans="1:19" ht="14.25" customHeight="1" x14ac:dyDescent="0.2">
      <c r="A129" s="26" t="s">
        <v>39</v>
      </c>
      <c r="B129" s="27">
        <f>'7.individuals NC'!B129+'11.individulas FC'!B129</f>
        <v>10822009.5</v>
      </c>
      <c r="C129" s="28">
        <f>('7.individuals NC'!B129*'7.individuals NC'!C129+'11.individulas FC'!B129*'11.individulas FC'!C129)/('7.individuals NC'!B129+'11.individulas FC'!B129)</f>
        <v>0.15192286645100431</v>
      </c>
      <c r="D129" s="29">
        <f>'7.individuals NC'!D129+'11.individulas FC'!D129</f>
        <v>10643406.800000001</v>
      </c>
      <c r="E129" s="28">
        <f>('7.individuals NC'!D129*'7.individuals NC'!E129+'11.individulas FC'!D129*'11.individulas FC'!E129)/('7.individuals NC'!D129+'11.individulas FC'!D129)</f>
        <v>1.2170377345719791E-2</v>
      </c>
      <c r="F129" s="29">
        <f t="shared" si="2"/>
        <v>178602.69999999998</v>
      </c>
      <c r="G129" s="28">
        <f t="shared" si="3"/>
        <v>8.4801429485668471</v>
      </c>
      <c r="H129" s="29">
        <f>'7.individuals NC'!H129+'11.individulas FC'!H129</f>
        <v>4918.3</v>
      </c>
      <c r="I129" s="28">
        <f>('7.individuals NC'!H129*'7.individuals NC'!I129+'11.individulas FC'!H129*'11.individulas FC'!I129)/('7.individuals NC'!H129+'11.individulas FC'!H129)</f>
        <v>2.2400164691051785</v>
      </c>
      <c r="J129" s="29">
        <f>'7.individuals NC'!J129+'11.individulas FC'!J129</f>
        <v>35718.6</v>
      </c>
      <c r="K129" s="28">
        <f>('7.individuals NC'!J129*'7.individuals NC'!K129+'11.individulas FC'!J129*'11.individulas FC'!K129)/('7.individuals NC'!J129+'11.individulas FC'!J129)</f>
        <v>4.8195320925232226</v>
      </c>
      <c r="L129" s="29">
        <f>'7.individuals NC'!L129+'11.individulas FC'!L129</f>
        <v>35086.899999999994</v>
      </c>
      <c r="M129" s="28">
        <f>('7.individuals NC'!L129*'7.individuals NC'!M129+'11.individulas FC'!L129*'11.individulas FC'!M129)/('7.individuals NC'!L129+'11.individulas FC'!L129)</f>
        <v>7.6396694777823084</v>
      </c>
      <c r="N129" s="29">
        <f>'7.individuals NC'!N129+'11.individulas FC'!N129</f>
        <v>45042.2</v>
      </c>
      <c r="O129" s="28">
        <f>('7.individuals NC'!N129*'7.individuals NC'!O129+'11.individulas FC'!N129*'11.individulas FC'!O129)/('7.individuals NC'!N129+'11.individulas FC'!N129)</f>
        <v>8.2845619219309885</v>
      </c>
      <c r="P129" s="29">
        <f>'7.individuals NC'!P129+'11.individulas FC'!P129</f>
        <v>57794.7</v>
      </c>
      <c r="Q129" s="28">
        <f>('7.individuals NC'!P129*'7.individuals NC'!Q129+'11.individulas FC'!P129*'11.individulas FC'!Q129)/('7.individuals NC'!P129+'11.individulas FC'!P129)</f>
        <v>11.93509441177132</v>
      </c>
      <c r="R129" s="30">
        <f>'7.individuals NC'!R129+'11.individulas FC'!R129</f>
        <v>42</v>
      </c>
      <c r="S129" s="31">
        <f>('7.individuals NC'!R129*'7.individuals NC'!S129+'11.individulas FC'!R129*'11.individulas FC'!S129)/('7.individuals NC'!R129+'11.individulas FC'!R129)</f>
        <v>10</v>
      </c>
    </row>
    <row r="130" spans="1:19" ht="14.25" customHeight="1" x14ac:dyDescent="0.2">
      <c r="A130" s="26" t="s">
        <v>19</v>
      </c>
      <c r="B130" s="27">
        <f>'7.individuals NC'!B130+'11.individulas FC'!B130</f>
        <v>6740882.1999999993</v>
      </c>
      <c r="C130" s="28">
        <f>('7.individuals NC'!B130*'7.individuals NC'!C130+'11.individulas FC'!B130*'11.individulas FC'!C130)/('7.individuals NC'!B130+'11.individulas FC'!B130)</f>
        <v>0.21044602381569585</v>
      </c>
      <c r="D130" s="29">
        <f>'7.individuals NC'!D130+'11.individulas FC'!D130</f>
        <v>6595382.8999999994</v>
      </c>
      <c r="E130" s="28">
        <f>('7.individuals NC'!D130*'7.individuals NC'!E130+'11.individulas FC'!D130*'11.individulas FC'!E130)/('7.individuals NC'!D130+'11.individulas FC'!D130)</f>
        <v>1.9791247449787944E-2</v>
      </c>
      <c r="F130" s="29">
        <f t="shared" si="2"/>
        <v>145499.30000000002</v>
      </c>
      <c r="G130" s="28">
        <f t="shared" si="3"/>
        <v>8.8526955181227684</v>
      </c>
      <c r="H130" s="29">
        <f>'7.individuals NC'!H130+'11.individulas FC'!H130</f>
        <v>9629.6</v>
      </c>
      <c r="I130" s="28">
        <f>('7.individuals NC'!H130*'7.individuals NC'!I130+'11.individulas FC'!H130*'11.individulas FC'!I130)/('7.individuals NC'!H130+'11.individulas FC'!H130)</f>
        <v>2.1269910484339953</v>
      </c>
      <c r="J130" s="29">
        <f>'7.individuals NC'!J130+'11.individulas FC'!J130</f>
        <v>32342.7</v>
      </c>
      <c r="K130" s="28">
        <f>('7.individuals NC'!J130*'7.individuals NC'!K130+'11.individulas FC'!J130*'11.individulas FC'!K130)/('7.individuals NC'!J130+'11.individulas FC'!J130)</f>
        <v>5.5966301205527058</v>
      </c>
      <c r="L130" s="29">
        <f>'7.individuals NC'!L130+'11.individulas FC'!L130</f>
        <v>28097.599999999999</v>
      </c>
      <c r="M130" s="28">
        <f>('7.individuals NC'!L130*'7.individuals NC'!M130+'11.individulas FC'!L130*'11.individulas FC'!M130)/('7.individuals NC'!L130+'11.individulas FC'!L130)</f>
        <v>7.7493481293775979</v>
      </c>
      <c r="N130" s="29">
        <f>'7.individuals NC'!N130+'11.individulas FC'!N130</f>
        <v>30299.8</v>
      </c>
      <c r="O130" s="28">
        <f>('7.individuals NC'!N130*'7.individuals NC'!O130+'11.individulas FC'!N130*'11.individulas FC'!O130)/('7.individuals NC'!N130+'11.individulas FC'!N130)</f>
        <v>9.864584914751914</v>
      </c>
      <c r="P130" s="29">
        <f>'7.individuals NC'!P130+'11.individulas FC'!P130</f>
        <v>44747.5</v>
      </c>
      <c r="Q130" s="28">
        <f>('7.individuals NC'!P130*'7.individuals NC'!Q130+'11.individulas FC'!P130*'11.individulas FC'!Q130)/('7.individuals NC'!P130+'11.individulas FC'!P130)</f>
        <v>12.629473735962904</v>
      </c>
      <c r="R130" s="30">
        <f>'7.individuals NC'!R130+'11.individulas FC'!R130</f>
        <v>382.1</v>
      </c>
      <c r="S130" s="31">
        <f>('7.individuals NC'!R130*'7.individuals NC'!S130+'11.individulas FC'!R130*'11.individulas FC'!S130)/('7.individuals NC'!R130+'11.individulas FC'!R130)</f>
        <v>12.557940329756605</v>
      </c>
    </row>
    <row r="131" spans="1:19" ht="14.25" customHeight="1" x14ac:dyDescent="0.2">
      <c r="A131" s="26" t="s">
        <v>20</v>
      </c>
      <c r="B131" s="27">
        <f>'7.individuals NC'!B131+'11.individulas FC'!B131</f>
        <v>6950745.0000000009</v>
      </c>
      <c r="C131" s="28">
        <f>('7.individuals NC'!B131*'7.individuals NC'!C131+'11.individulas FC'!B131*'11.individulas FC'!C131)/('7.individuals NC'!B131+'11.individulas FC'!B131)</f>
        <v>0.29897308504340175</v>
      </c>
      <c r="D131" s="29">
        <f>'7.individuals NC'!D131+'11.individulas FC'!D131</f>
        <v>6724356.2000000002</v>
      </c>
      <c r="E131" s="28">
        <f>('7.individuals NC'!D131*'7.individuals NC'!E131+'11.individulas FC'!D131*'11.individulas FC'!E131)/('7.individuals NC'!D131+'11.individulas FC'!D131)</f>
        <v>3.2202380355758072E-2</v>
      </c>
      <c r="F131" s="29">
        <f t="shared" si="2"/>
        <v>226388.8</v>
      </c>
      <c r="G131" s="28">
        <f t="shared" si="3"/>
        <v>8.2227804555702413</v>
      </c>
      <c r="H131" s="29">
        <f>'7.individuals NC'!H131+'11.individulas FC'!H131</f>
        <v>13527.7</v>
      </c>
      <c r="I131" s="28">
        <f>('7.individuals NC'!H131*'7.individuals NC'!I131+'11.individulas FC'!H131*'11.individulas FC'!I131)/('7.individuals NC'!H131+'11.individulas FC'!H131)</f>
        <v>2.6016625886144724</v>
      </c>
      <c r="J131" s="29">
        <f>'7.individuals NC'!J131+'11.individulas FC'!J131</f>
        <v>44097.2</v>
      </c>
      <c r="K131" s="28">
        <f>('7.individuals NC'!J131*'7.individuals NC'!K131+'11.individulas FC'!J131*'11.individulas FC'!K131)/('7.individuals NC'!J131+'11.individulas FC'!J131)</f>
        <v>3.6726328882559445</v>
      </c>
      <c r="L131" s="29">
        <f>'7.individuals NC'!L131+'11.individulas FC'!L131</f>
        <v>58493.600000000006</v>
      </c>
      <c r="M131" s="28">
        <f>('7.individuals NC'!L131*'7.individuals NC'!M131+'11.individulas FC'!L131*'11.individulas FC'!M131)/('7.individuals NC'!L131+'11.individulas FC'!L131)</f>
        <v>8.5096325409959377</v>
      </c>
      <c r="N131" s="29">
        <f>'7.individuals NC'!N131+'11.individulas FC'!N131</f>
        <v>65975.5</v>
      </c>
      <c r="O131" s="28">
        <f>('7.individuals NC'!N131*'7.individuals NC'!O131+'11.individulas FC'!N131*'11.individulas FC'!O131)/('7.individuals NC'!N131+'11.individulas FC'!N131)</f>
        <v>9.2667324385567387</v>
      </c>
      <c r="P131" s="29">
        <f>'7.individuals NC'!P131+'11.individulas FC'!P131</f>
        <v>44285.4</v>
      </c>
      <c r="Q131" s="28">
        <f>('7.individuals NC'!P131*'7.individuals NC'!Q131+'11.individulas FC'!P131*'11.individulas FC'!Q131)/('7.individuals NC'!P131+'11.individulas FC'!P131)</f>
        <v>12.536134120951823</v>
      </c>
      <c r="R131" s="29">
        <f>'7.individuals NC'!R131+'11.individulas FC'!R131</f>
        <v>9.3999999999999986</v>
      </c>
      <c r="S131" s="28">
        <f>('7.individuals NC'!R131*'7.individuals NC'!S131+'11.individulas FC'!R131*'11.individulas FC'!S131)/('7.individuals NC'!R131+'11.individulas FC'!R131)</f>
        <v>10.000000000000002</v>
      </c>
    </row>
    <row r="132" spans="1:19" ht="14.25" customHeight="1" x14ac:dyDescent="0.2">
      <c r="A132" s="26" t="s">
        <v>21</v>
      </c>
      <c r="B132" s="27">
        <f>'7.individuals NC'!B132+'11.individulas FC'!B132</f>
        <v>5421678.7000000011</v>
      </c>
      <c r="C132" s="28">
        <f>('7.individuals NC'!B132*'7.individuals NC'!C132+'11.individulas FC'!B132*'11.individulas FC'!C132)/('7.individuals NC'!B132+'11.individulas FC'!B132)</f>
        <v>0.4098694295550932</v>
      </c>
      <c r="D132" s="29">
        <f>'7.individuals NC'!D132+'11.individulas FC'!D132</f>
        <v>5157581.1000000006</v>
      </c>
      <c r="E132" s="28">
        <f>('7.individuals NC'!D132*'7.individuals NC'!E132+'11.individulas FC'!D132*'11.individulas FC'!E132)/('7.individuals NC'!D132+'11.individulas FC'!D132)</f>
        <v>4.1479047222350018E-2</v>
      </c>
      <c r="F132" s="29">
        <f t="shared" si="2"/>
        <v>264097.60000000003</v>
      </c>
      <c r="G132" s="28">
        <f t="shared" si="3"/>
        <v>7.6041918063624951</v>
      </c>
      <c r="H132" s="29">
        <f>'7.individuals NC'!H132+'11.individulas FC'!H132</f>
        <v>19771.2</v>
      </c>
      <c r="I132" s="28">
        <f>('7.individuals NC'!H132*'7.individuals NC'!I132+'11.individulas FC'!H132*'11.individulas FC'!I132)/('7.individuals NC'!H132+'11.individulas FC'!H132)</f>
        <v>2.1377107611070647</v>
      </c>
      <c r="J132" s="29">
        <f>'7.individuals NC'!J132+'11.individulas FC'!J132</f>
        <v>40519.599999999999</v>
      </c>
      <c r="K132" s="28">
        <f>('7.individuals NC'!J132*'7.individuals NC'!K132+'11.individulas FC'!J132*'11.individulas FC'!K132)/('7.individuals NC'!J132+'11.individulas FC'!J132)</f>
        <v>3.0990132182943566</v>
      </c>
      <c r="L132" s="29">
        <f>'7.individuals NC'!L132+'11.individulas FC'!L132</f>
        <v>68659.199999999997</v>
      </c>
      <c r="M132" s="28">
        <f>('7.individuals NC'!L132*'7.individuals NC'!M132+'11.individulas FC'!L132*'11.individulas FC'!M132)/('7.individuals NC'!L132+'11.individulas FC'!L132)</f>
        <v>6.637657458869314</v>
      </c>
      <c r="N132" s="29">
        <f>'7.individuals NC'!N132+'11.individulas FC'!N132</f>
        <v>83992.9</v>
      </c>
      <c r="O132" s="28">
        <f>('7.individuals NC'!N132*'7.individuals NC'!O132+'11.individulas FC'!N132*'11.individulas FC'!O132)/('7.individuals NC'!N132+'11.individulas FC'!N132)</f>
        <v>9.5594541562441595</v>
      </c>
      <c r="P132" s="29">
        <f>'7.individuals NC'!P132+'11.individulas FC'!P132</f>
        <v>45920.800000000003</v>
      </c>
      <c r="Q132" s="28">
        <f>('7.individuals NC'!P132*'7.individuals NC'!Q132+'11.individulas FC'!P132*'11.individulas FC'!Q132)/('7.individuals NC'!P132+'11.individulas FC'!P132)</f>
        <v>10.845573138969703</v>
      </c>
      <c r="R132" s="30">
        <f>'7.individuals NC'!R132+'11.individulas FC'!R132</f>
        <v>5233.9000000000005</v>
      </c>
      <c r="S132" s="31">
        <f>('7.individuals NC'!R132*'7.individuals NC'!S132+'11.individulas FC'!R132*'11.individulas FC'!S132)/('7.individuals NC'!R132+'11.individulas FC'!R132)</f>
        <v>15.994382773839774</v>
      </c>
    </row>
    <row r="133" spans="1:19" ht="14.25" customHeight="1" x14ac:dyDescent="0.2">
      <c r="A133" s="26" t="s">
        <v>22</v>
      </c>
      <c r="B133" s="27">
        <f>'7.individuals NC'!B133+'11.individulas FC'!B133</f>
        <v>3864623.1</v>
      </c>
      <c r="C133" s="28">
        <f>('7.individuals NC'!B133*'7.individuals NC'!C133+'11.individulas FC'!B133*'11.individulas FC'!C133)/('7.individuals NC'!B133+'11.individulas FC'!B133)</f>
        <v>0.64711619873099657</v>
      </c>
      <c r="D133" s="29">
        <f>'7.individuals NC'!D133+'11.individulas FC'!D133</f>
        <v>3593906.1999999997</v>
      </c>
      <c r="E133" s="28">
        <f>('7.individuals NC'!D133*'7.individuals NC'!E133+'11.individulas FC'!D133*'11.individulas FC'!E133)/('7.individuals NC'!D133+'11.individulas FC'!D133)</f>
        <v>7.6558834785393146E-2</v>
      </c>
      <c r="F133" s="29">
        <f t="shared" si="2"/>
        <v>270716.89999999997</v>
      </c>
      <c r="G133" s="28">
        <f t="shared" si="3"/>
        <v>8.2215589015683914</v>
      </c>
      <c r="H133" s="29">
        <f>'7.individuals NC'!H133+'11.individulas FC'!H133</f>
        <v>28783.699999999997</v>
      </c>
      <c r="I133" s="28">
        <f>('7.individuals NC'!H133*'7.individuals NC'!I133+'11.individulas FC'!H133*'11.individulas FC'!I133)/('7.individuals NC'!H133+'11.individulas FC'!H133)</f>
        <v>1.4873051414515854</v>
      </c>
      <c r="J133" s="29">
        <f>'7.individuals NC'!J133+'11.individulas FC'!J133</f>
        <v>28189.1</v>
      </c>
      <c r="K133" s="28">
        <f>('7.individuals NC'!J133*'7.individuals NC'!K133+'11.individulas FC'!J133*'11.individulas FC'!K133)/('7.individuals NC'!J133+'11.individulas FC'!J133)</f>
        <v>4.5699124839033534</v>
      </c>
      <c r="L133" s="29">
        <f>'7.individuals NC'!L133+'11.individulas FC'!L133</f>
        <v>44750.100000000006</v>
      </c>
      <c r="M133" s="28">
        <f>('7.individuals NC'!L133*'7.individuals NC'!M133+'11.individulas FC'!L133*'11.individulas FC'!M133)/('7.individuals NC'!L133+'11.individulas FC'!L133)</f>
        <v>7.6671552689267717</v>
      </c>
      <c r="N133" s="29">
        <f>'7.individuals NC'!N133+'11.individulas FC'!N133</f>
        <v>76987.399999999994</v>
      </c>
      <c r="O133" s="28">
        <f>('7.individuals NC'!N133*'7.individuals NC'!O133+'11.individulas FC'!N133*'11.individulas FC'!O133)/('7.individuals NC'!N133+'11.individulas FC'!N133)</f>
        <v>9.5955565586056935</v>
      </c>
      <c r="P133" s="29">
        <f>'7.individuals NC'!P133+'11.individulas FC'!P133</f>
        <v>92006.3</v>
      </c>
      <c r="Q133" s="28">
        <f>('7.individuals NC'!P133*'7.individuals NC'!Q133+'11.individulas FC'!P133*'11.individulas FC'!Q133)/('7.individuals NC'!P133+'11.individulas FC'!P133)</f>
        <v>10.567071580967824</v>
      </c>
      <c r="R133" s="30">
        <f>'7.individuals NC'!R133+'11.individulas FC'!R133</f>
        <v>0.3</v>
      </c>
      <c r="S133" s="31">
        <f>('7.individuals NC'!R133*'7.individuals NC'!S133+'11.individulas FC'!R133*'11.individulas FC'!S133)/('7.individuals NC'!R133+'11.individulas FC'!R133)</f>
        <v>10</v>
      </c>
    </row>
    <row r="134" spans="1:19" ht="14.25" customHeight="1" x14ac:dyDescent="0.2">
      <c r="A134" s="26" t="s">
        <v>23</v>
      </c>
      <c r="B134" s="27">
        <f>'7.individuals NC'!B134+'11.individulas FC'!B134</f>
        <v>3878611.3999999994</v>
      </c>
      <c r="C134" s="28">
        <f>('7.individuals NC'!B134*'7.individuals NC'!C134+'11.individulas FC'!B134*'11.individulas FC'!C134)/('7.individuals NC'!B134+'11.individulas FC'!B134)</f>
        <v>0.5854039033144699</v>
      </c>
      <c r="D134" s="29">
        <f>'7.individuals NC'!D134+'11.individulas FC'!D134</f>
        <v>3646850.6999999997</v>
      </c>
      <c r="E134" s="28">
        <f>('7.individuals NC'!D134*'7.individuals NC'!E134+'11.individulas FC'!D134*'11.individulas FC'!E134)/('7.individuals NC'!D134+'11.individulas FC'!D134)</f>
        <v>8.7669228959661019E-2</v>
      </c>
      <c r="F134" s="29">
        <f t="shared" si="2"/>
        <v>231760.7</v>
      </c>
      <c r="G134" s="28">
        <f t="shared" si="3"/>
        <v>8.4174653597439093</v>
      </c>
      <c r="H134" s="29">
        <f>'7.individuals NC'!H134+'11.individulas FC'!H134</f>
        <v>15795.400000000001</v>
      </c>
      <c r="I134" s="28">
        <f>('7.individuals NC'!H134*'7.individuals NC'!I134+'11.individulas FC'!H134*'11.individulas FC'!I134)/('7.individuals NC'!H134+'11.individulas FC'!H134)</f>
        <v>1.8298909809184951</v>
      </c>
      <c r="J134" s="29">
        <f>'7.individuals NC'!J134+'11.individulas FC'!J134</f>
        <v>24196.699999999997</v>
      </c>
      <c r="K134" s="28">
        <f>('7.individuals NC'!J134*'7.individuals NC'!K134+'11.individulas FC'!J134*'11.individulas FC'!K134)/('7.individuals NC'!J134+'11.individulas FC'!J134)</f>
        <v>4.6290935127517399</v>
      </c>
      <c r="L134" s="29">
        <f>'7.individuals NC'!L134+'11.individulas FC'!L134</f>
        <v>62002.8</v>
      </c>
      <c r="M134" s="28">
        <f>('7.individuals NC'!L134*'7.individuals NC'!M134+'11.individulas FC'!L134*'11.individulas FC'!M134)/('7.individuals NC'!L134+'11.individulas FC'!L134)</f>
        <v>6.855881105369436</v>
      </c>
      <c r="N134" s="29">
        <f>'7.individuals NC'!N134+'11.individulas FC'!N134</f>
        <v>74775</v>
      </c>
      <c r="O134" s="28">
        <f>('7.individuals NC'!N134*'7.individuals NC'!O134+'11.individulas FC'!N134*'11.individulas FC'!O134)/('7.individuals NC'!N134+'11.individulas FC'!N134)</f>
        <v>9.4159305249080578</v>
      </c>
      <c r="P134" s="29">
        <f>'7.individuals NC'!P134+'11.individulas FC'!P134</f>
        <v>53842.1</v>
      </c>
      <c r="Q134" s="28">
        <f>('7.individuals NC'!P134*'7.individuals NC'!Q134+'11.individulas FC'!P134*'11.individulas FC'!Q134)/('7.individuals NC'!P134+'11.individulas FC'!P134)</f>
        <v>12.635105744389616</v>
      </c>
      <c r="R134" s="30">
        <f>'7.individuals NC'!R134+'11.individulas FC'!R134</f>
        <v>1148.7</v>
      </c>
      <c r="S134" s="31">
        <f>('7.individuals NC'!R134*'7.individuals NC'!S134+'11.individulas FC'!R134*'11.individulas FC'!S134)/('7.individuals NC'!R134+'11.individulas FC'!R134)</f>
        <v>0.40424828066509971</v>
      </c>
    </row>
    <row r="135" spans="1:19" ht="14.25" customHeight="1" x14ac:dyDescent="0.2">
      <c r="A135" s="26" t="s">
        <v>24</v>
      </c>
      <c r="B135" s="27">
        <f>'7.individuals NC'!B135+'11.individulas FC'!B135</f>
        <v>4891729.5</v>
      </c>
      <c r="C135" s="28">
        <f>('7.individuals NC'!B135*'7.individuals NC'!C135+'11.individulas FC'!B135*'11.individulas FC'!C135)/('7.individuals NC'!B135+'11.individulas FC'!B135)</f>
        <v>0.51497478243635508</v>
      </c>
      <c r="D135" s="29">
        <f>'7.individuals NC'!D135+'11.individulas FC'!D135</f>
        <v>4587838.2</v>
      </c>
      <c r="E135" s="28">
        <f>('7.individuals NC'!D135*'7.individuals NC'!E135+'11.individulas FC'!D135*'11.individulas FC'!E135)/('7.individuals NC'!D135+'11.individulas FC'!D135)</f>
        <v>9.0979068965422544E-2</v>
      </c>
      <c r="F135" s="29">
        <f t="shared" si="2"/>
        <v>303891.3</v>
      </c>
      <c r="G135" s="28">
        <f t="shared" si="3"/>
        <v>6.9160258520069506</v>
      </c>
      <c r="H135" s="29">
        <f>'7.individuals NC'!H135+'11.individulas FC'!H135</f>
        <v>36228.199999999997</v>
      </c>
      <c r="I135" s="28">
        <f>('7.individuals NC'!H135*'7.individuals NC'!I135+'11.individulas FC'!H135*'11.individulas FC'!I135)/('7.individuals NC'!H135+'11.individulas FC'!H135)</f>
        <v>1.0277807343450682</v>
      </c>
      <c r="J135" s="29">
        <f>'7.individuals NC'!J135+'11.individulas FC'!J135</f>
        <v>43506.799999999996</v>
      </c>
      <c r="K135" s="28">
        <f>('7.individuals NC'!J135*'7.individuals NC'!K135+'11.individulas FC'!J135*'11.individulas FC'!K135)/('7.individuals NC'!J135+'11.individulas FC'!J135)</f>
        <v>3.9762382202322404</v>
      </c>
      <c r="L135" s="29">
        <f>'7.individuals NC'!L135+'11.individulas FC'!L135</f>
        <v>62350.600000000006</v>
      </c>
      <c r="M135" s="28">
        <f>('7.individuals NC'!L135*'7.individuals NC'!M135+'11.individulas FC'!L135*'11.individulas FC'!M135)/('7.individuals NC'!L135+'11.individulas FC'!L135)</f>
        <v>6.9960492280747886</v>
      </c>
      <c r="N135" s="29">
        <f>'7.individuals NC'!N135+'11.individulas FC'!N135</f>
        <v>72347.200000000012</v>
      </c>
      <c r="O135" s="28">
        <f>('7.individuals NC'!N135*'7.individuals NC'!O135+'11.individulas FC'!N135*'11.individulas FC'!O135)/('7.individuals NC'!N135+'11.individulas FC'!N135)</f>
        <v>9.2559379492226377</v>
      </c>
      <c r="P135" s="29">
        <f>'7.individuals NC'!P135+'11.individulas FC'!P135</f>
        <v>68423.799999999988</v>
      </c>
      <c r="Q135" s="28">
        <f>('7.individuals NC'!P135*'7.individuals NC'!Q135+'11.individulas FC'!P135*'11.individulas FC'!Q135)/('7.individuals NC'!P135+'11.individulas FC'!P135)</f>
        <v>11.317238723952775</v>
      </c>
      <c r="R135" s="30">
        <f>'7.individuals NC'!R135+'11.individulas FC'!R135</f>
        <v>21034.7</v>
      </c>
      <c r="S135" s="31">
        <f>('7.individuals NC'!R135*'7.individuals NC'!S135+'11.individulas FC'!R135*'11.individulas FC'!S135)/('7.individuals NC'!R135+'11.individulas FC'!R135)</f>
        <v>0.53599528398313256</v>
      </c>
    </row>
    <row r="136" spans="1:19" ht="14.25" customHeight="1" x14ac:dyDescent="0.2">
      <c r="A136" s="26" t="s">
        <v>25</v>
      </c>
      <c r="B136" s="27">
        <f>'7.individuals NC'!B136+'11.individulas FC'!B136</f>
        <v>6067641.1999999993</v>
      </c>
      <c r="C136" s="28">
        <f>('7.individuals NC'!B136*'7.individuals NC'!C136+'11.individulas FC'!B136*'11.individulas FC'!C136)/('7.individuals NC'!B136+'11.individulas FC'!B136)</f>
        <v>0.406935912426727</v>
      </c>
      <c r="D136" s="29">
        <f>'7.individuals NC'!D136+'11.individulas FC'!D136</f>
        <v>5793288.2000000002</v>
      </c>
      <c r="E136" s="28">
        <f>('7.individuals NC'!D136*'7.individuals NC'!E136+'11.individulas FC'!D136*'11.individulas FC'!E136)/('7.individuals NC'!D136+'11.individulas FC'!D136)</f>
        <v>6.1797955779241229E-2</v>
      </c>
      <c r="F136" s="29">
        <f t="shared" si="2"/>
        <v>274353</v>
      </c>
      <c r="G136" s="28">
        <f t="shared" si="3"/>
        <v>7.6949322223558712</v>
      </c>
      <c r="H136" s="29">
        <f>'7.individuals NC'!H136+'11.individulas FC'!H136</f>
        <v>20464.099999999999</v>
      </c>
      <c r="I136" s="28">
        <f>('7.individuals NC'!H136*'7.individuals NC'!I136+'11.individulas FC'!H136*'11.individulas FC'!I136)/('7.individuals NC'!H136+'11.individulas FC'!H136)</f>
        <v>1.1493006289062309</v>
      </c>
      <c r="J136" s="29">
        <f>'7.individuals NC'!J136+'11.individulas FC'!J136</f>
        <v>33131.5</v>
      </c>
      <c r="K136" s="28">
        <f>('7.individuals NC'!J136*'7.individuals NC'!K136+'11.individulas FC'!J136*'11.individulas FC'!K136)/('7.individuals NC'!J136+'11.individulas FC'!J136)</f>
        <v>4.9170009809395889</v>
      </c>
      <c r="L136" s="29">
        <f>'7.individuals NC'!L136+'11.individulas FC'!L136</f>
        <v>63279.9</v>
      </c>
      <c r="M136" s="28">
        <f>('7.individuals NC'!L136*'7.individuals NC'!M136+'11.individulas FC'!L136*'11.individulas FC'!M136)/('7.individuals NC'!L136+'11.individulas FC'!L136)</f>
        <v>6.9128079216307228</v>
      </c>
      <c r="N136" s="29">
        <f>'7.individuals NC'!N136+'11.individulas FC'!N136</f>
        <v>56454.399999999994</v>
      </c>
      <c r="O136" s="28">
        <f>('7.individuals NC'!N136*'7.individuals NC'!O136+'11.individulas FC'!N136*'11.individulas FC'!O136)/('7.individuals NC'!N136+'11.individulas FC'!N136)</f>
        <v>9.169240289507993</v>
      </c>
      <c r="P136" s="29">
        <f>'7.individuals NC'!P136+'11.individulas FC'!P136</f>
        <v>82159.100000000006</v>
      </c>
      <c r="Q136" s="28">
        <f>('7.individuals NC'!P136*'7.individuals NC'!Q136+'11.individulas FC'!P136*'11.individulas FC'!Q136)/('7.individuals NC'!P136+'11.individulas FC'!P136)</f>
        <v>11.686872981812121</v>
      </c>
      <c r="R136" s="30">
        <f>'7.individuals NC'!R136+'11.individulas FC'!R136</f>
        <v>18864</v>
      </c>
      <c r="S136" s="31">
        <f>('7.individuals NC'!R136*'7.individuals NC'!S136+'11.individulas FC'!R136*'11.individulas FC'!S136)/('7.individuals NC'!R136+'11.individulas FC'!R136)</f>
        <v>0.5</v>
      </c>
    </row>
    <row r="137" spans="1:19" ht="14.25" customHeight="1" x14ac:dyDescent="0.2">
      <c r="A137" s="26" t="s">
        <v>26</v>
      </c>
      <c r="B137" s="27">
        <f>'7.individuals NC'!B137+'11.individulas FC'!B137</f>
        <v>6104978.799999998</v>
      </c>
      <c r="C137" s="28">
        <f>('7.individuals NC'!B137*'7.individuals NC'!C137+'11.individulas FC'!B137*'11.individulas FC'!C137)/('7.individuals NC'!B137+'11.individulas FC'!B137)</f>
        <v>0.52330654694492973</v>
      </c>
      <c r="D137" s="29">
        <f>'7.individuals NC'!D137+'11.individulas FC'!D137</f>
        <v>5751736.7999999998</v>
      </c>
      <c r="E137" s="28">
        <f>('7.individuals NC'!D137*'7.individuals NC'!E137+'11.individulas FC'!D137*'11.individulas FC'!E137)/('7.individuals NC'!D137+'11.individulas FC'!D137)</f>
        <v>8.8311898764213248E-2</v>
      </c>
      <c r="F137" s="29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9">
        <f>'7.individuals NC'!H137+'11.individulas FC'!H137</f>
        <v>20227.3</v>
      </c>
      <c r="I137" s="28">
        <f>('7.individuals NC'!H137*'7.individuals NC'!I137+'11.individulas FC'!H137*'11.individulas FC'!I137)/('7.individuals NC'!H137+'11.individulas FC'!H137)</f>
        <v>1.123847572340352</v>
      </c>
      <c r="J137" s="29">
        <f>'7.individuals NC'!J137+'11.individulas FC'!J137</f>
        <v>70422.2</v>
      </c>
      <c r="K137" s="28">
        <f>('7.individuals NC'!J137*'7.individuals NC'!K137+'11.individulas FC'!J137*'11.individulas FC'!K137)/('7.individuals NC'!J137+'11.individulas FC'!J137)</f>
        <v>4.058555909926131</v>
      </c>
      <c r="L137" s="29">
        <f>'7.individuals NC'!L137+'11.individulas FC'!L137</f>
        <v>62919.3</v>
      </c>
      <c r="M137" s="28">
        <f>('7.individuals NC'!L137*'7.individuals NC'!M137+'11.individulas FC'!L137*'11.individulas FC'!M137)/('7.individuals NC'!L137+'11.individulas FC'!L137)</f>
        <v>8.2978101472839043</v>
      </c>
      <c r="N137" s="29">
        <f>'7.individuals NC'!N137+'11.individulas FC'!N137</f>
        <v>99047.6</v>
      </c>
      <c r="O137" s="28">
        <f>('7.individuals NC'!N137*'7.individuals NC'!O137+'11.individulas FC'!N137*'11.individulas FC'!O137)/('7.individuals NC'!N137+'11.individulas FC'!N137)</f>
        <v>8.4263933603641075</v>
      </c>
      <c r="P137" s="29">
        <f>'7.individuals NC'!P137+'11.individulas FC'!P137</f>
        <v>81119.8</v>
      </c>
      <c r="Q137" s="28">
        <f>('7.individuals NC'!P137*'7.individuals NC'!Q137+'11.individulas FC'!P137*'11.individulas FC'!Q137)/('7.individuals NC'!P137+'11.individulas FC'!P137)</f>
        <v>12.473211151901261</v>
      </c>
      <c r="R137" s="30">
        <f>'7.individuals NC'!R137+'11.individulas FC'!R137</f>
        <v>19505.8</v>
      </c>
      <c r="S137" s="31">
        <f>('7.individuals NC'!R137*'7.individuals NC'!S137+'11.individulas FC'!R137*'11.individulas FC'!S137)/('7.individuals NC'!R137+'11.individulas FC'!R137)</f>
        <v>0.5</v>
      </c>
    </row>
    <row r="138" spans="1:19" ht="14.25" customHeight="1" x14ac:dyDescent="0.2">
      <c r="A138" s="26" t="s">
        <v>27</v>
      </c>
      <c r="B138" s="27">
        <f>'7.individuals NC'!B138+'11.individulas FC'!B138</f>
        <v>7077834.9999999991</v>
      </c>
      <c r="C138" s="28">
        <f>('7.individuals NC'!B138*'7.individuals NC'!C138+'11.individulas FC'!B138*'11.individulas FC'!C138)/('7.individuals NC'!B138+'11.individulas FC'!B138)</f>
        <v>0.38520434158185385</v>
      </c>
      <c r="D138" s="29">
        <f>'7.individuals NC'!D138+'11.individulas FC'!D138</f>
        <v>6787273.8999999994</v>
      </c>
      <c r="E138" s="28">
        <f>('7.individuals NC'!D138*'7.individuals NC'!E138+'11.individulas FC'!D138*'11.individulas FC'!E138)/('7.individuals NC'!D138+'11.individulas FC'!D138)</f>
        <v>7.3938585858454905E-2</v>
      </c>
      <c r="F138" s="29">
        <f t="shared" si="4"/>
        <v>290561.09999999998</v>
      </c>
      <c r="G138" s="28">
        <f t="shared" si="5"/>
        <v>7.6561223680664767</v>
      </c>
      <c r="H138" s="29">
        <f>'7.individuals NC'!H138+'11.individulas FC'!H138</f>
        <v>18403.900000000001</v>
      </c>
      <c r="I138" s="28">
        <f>('7.individuals NC'!H138*'7.individuals NC'!I138+'11.individulas FC'!H138*'11.individulas FC'!I138)/('7.individuals NC'!H138+'11.individulas FC'!H138)</f>
        <v>1.6512344666076213</v>
      </c>
      <c r="J138" s="29">
        <f>'7.individuals NC'!J138+'11.individulas FC'!J138</f>
        <v>42602.5</v>
      </c>
      <c r="K138" s="28">
        <f>('7.individuals NC'!J138*'7.individuals NC'!K138+'11.individulas FC'!J138*'11.individulas FC'!K138)/('7.individuals NC'!J138+'11.individulas FC'!J138)</f>
        <v>4.3671673962795614</v>
      </c>
      <c r="L138" s="29">
        <f>'7.individuals NC'!L138+'11.individulas FC'!L138</f>
        <v>70086.2</v>
      </c>
      <c r="M138" s="28">
        <f>('7.individuals NC'!L138*'7.individuals NC'!M138+'11.individulas FC'!L138*'11.individulas FC'!M138)/('7.individuals NC'!L138+'11.individulas FC'!L138)</f>
        <v>7.214738208092319</v>
      </c>
      <c r="N138" s="29">
        <f>'7.individuals NC'!N138+'11.individulas FC'!N138</f>
        <v>63885.7</v>
      </c>
      <c r="O138" s="28">
        <f>('7.individuals NC'!N138*'7.individuals NC'!O138+'11.individulas FC'!N138*'11.individulas FC'!O138)/('7.individuals NC'!N138+'11.individulas FC'!N138)</f>
        <v>9.4686236982611121</v>
      </c>
      <c r="P138" s="29">
        <f>'7.individuals NC'!P138+'11.individulas FC'!P138</f>
        <v>75334.8</v>
      </c>
      <c r="Q138" s="28">
        <f>('7.individuals NC'!P138*'7.individuals NC'!Q138+'11.individulas FC'!P138*'11.individulas FC'!Q138)/('7.individuals NC'!P138+'11.individulas FC'!P138)</f>
        <v>11.805198208530454</v>
      </c>
      <c r="R138" s="29">
        <f>'7.individuals NC'!R138+'11.individulas FC'!R138</f>
        <v>20248</v>
      </c>
      <c r="S138" s="28">
        <f>('7.individuals NC'!R138*'7.individuals NC'!S138+'11.individulas FC'!R138*'11.individulas FC'!S138)/('7.individuals NC'!R138+'11.individulas FC'!R138)</f>
        <v>0.40618579612801259</v>
      </c>
    </row>
    <row r="139" spans="1:19" ht="14.25" customHeight="1" x14ac:dyDescent="0.2">
      <c r="A139" s="26" t="s">
        <v>28</v>
      </c>
      <c r="B139" s="27">
        <f>'7.individuals NC'!B139+'11.individulas FC'!B139</f>
        <v>4767823.8</v>
      </c>
      <c r="C139" s="28">
        <f>('7.individuals NC'!B139*'7.individuals NC'!C139+'11.individulas FC'!B139*'11.individulas FC'!C139)/('7.individuals NC'!B139+'11.individulas FC'!B139)</f>
        <v>0.74775934483988271</v>
      </c>
      <c r="D139" s="29">
        <f>'7.individuals NC'!D139+'11.individulas FC'!D139</f>
        <v>4308113.9000000004</v>
      </c>
      <c r="E139" s="28">
        <f>('7.individuals NC'!D139*'7.individuals NC'!E139+'11.individulas FC'!D139*'11.individulas FC'!E139)/('7.individuals NC'!D139+'11.individulas FC'!D139)</f>
        <v>6.8719106521301587E-2</v>
      </c>
      <c r="F139" s="29">
        <f t="shared" si="4"/>
        <v>459709.89999999991</v>
      </c>
      <c r="G139" s="28">
        <f t="shared" si="5"/>
        <v>7.1113001112223158</v>
      </c>
      <c r="H139" s="29">
        <f>'7.individuals NC'!H139+'11.individulas FC'!H139</f>
        <v>15326.6</v>
      </c>
      <c r="I139" s="28">
        <f>('7.individuals NC'!H139*'7.individuals NC'!I139+'11.individulas FC'!H139*'11.individulas FC'!I139)/('7.individuals NC'!H139+'11.individulas FC'!H139)</f>
        <v>1.9588678506648571</v>
      </c>
      <c r="J139" s="29">
        <f>'7.individuals NC'!J139+'11.individulas FC'!J139</f>
        <v>63684.9</v>
      </c>
      <c r="K139" s="28">
        <f>('7.individuals NC'!J139*'7.individuals NC'!K139+'11.individulas FC'!J139*'11.individulas FC'!K139)/('7.individuals NC'!J139+'11.individulas FC'!J139)</f>
        <v>4.7732991965128306</v>
      </c>
      <c r="L139" s="29">
        <f>'7.individuals NC'!L139+'11.individulas FC'!L139</f>
        <v>119214.59999999999</v>
      </c>
      <c r="M139" s="28">
        <f>('7.individuals NC'!L139*'7.individuals NC'!M139+'11.individulas FC'!L139*'11.individulas FC'!M139)/('7.individuals NC'!L139+'11.individulas FC'!L139)</f>
        <v>6.6074974793355832</v>
      </c>
      <c r="N139" s="29">
        <f>'7.individuals NC'!N139+'11.individulas FC'!N139</f>
        <v>124936.8</v>
      </c>
      <c r="O139" s="28">
        <f>('7.individuals NC'!N139*'7.individuals NC'!O139+'11.individulas FC'!N139*'11.individulas FC'!O139)/('7.individuals NC'!N139+'11.individulas FC'!N139)</f>
        <v>9.3255495178362189</v>
      </c>
      <c r="P139" s="29">
        <f>'7.individuals NC'!P139+'11.individulas FC'!P139</f>
        <v>80745.899999999994</v>
      </c>
      <c r="Q139" s="28">
        <f>('7.individuals NC'!P139*'7.individuals NC'!Q139+'11.individulas FC'!P139*'11.individulas FC'!Q139)/('7.individuals NC'!P139+'11.individulas FC'!P139)</f>
        <v>11.907810960061131</v>
      </c>
      <c r="R139" s="30">
        <f>'7.individuals NC'!R139+'11.individulas FC'!R139</f>
        <v>55801.1</v>
      </c>
      <c r="S139" s="31">
        <f>('7.individuals NC'!R139*'7.individuals NC'!S139+'11.individulas FC'!R139*'11.individulas FC'!S139)/('7.individuals NC'!R139+'11.individulas FC'!R139)</f>
        <v>0.37282060747906409</v>
      </c>
    </row>
    <row r="140" spans="1:19" ht="14.25" customHeight="1" thickBot="1" x14ac:dyDescent="0.25">
      <c r="A140" s="32" t="s">
        <v>29</v>
      </c>
      <c r="B140" s="33">
        <f>'7.individuals NC'!B140+'11.individulas FC'!B140</f>
        <v>4722351.4000000004</v>
      </c>
      <c r="C140" s="34">
        <f>('7.individuals NC'!B140*'7.individuals NC'!C140+'11.individulas FC'!B140*'11.individulas FC'!C140)/('7.individuals NC'!B140+'11.individulas FC'!B140)</f>
        <v>0.74391500471565919</v>
      </c>
      <c r="D140" s="35">
        <f>'7.individuals NC'!D140+'11.individulas FC'!D140</f>
        <v>4328543.0999999996</v>
      </c>
      <c r="E140" s="34">
        <f>('7.individuals NC'!D140*'7.individuals NC'!E140+'11.individulas FC'!D140*'11.individulas FC'!E140)/('7.individuals NC'!D140+'11.individulas FC'!D140)</f>
        <v>0.1341728959566095</v>
      </c>
      <c r="F140" s="35">
        <f t="shared" si="4"/>
        <v>393808.3</v>
      </c>
      <c r="G140" s="34">
        <f t="shared" si="5"/>
        <v>7.445894108884958</v>
      </c>
      <c r="H140" s="35">
        <f>'7.individuals NC'!H140+'11.individulas FC'!H140</f>
        <v>25472.9</v>
      </c>
      <c r="I140" s="34">
        <f>('7.individuals NC'!H140*'7.individuals NC'!I140+'11.individulas FC'!H140*'11.individulas FC'!I140)/('7.individuals NC'!H140+'11.individulas FC'!H140)</f>
        <v>1.7980727361234878</v>
      </c>
      <c r="J140" s="35">
        <f>'7.individuals NC'!J140+'11.individulas FC'!J140</f>
        <v>92229.799999999988</v>
      </c>
      <c r="K140" s="34">
        <f>('7.individuals NC'!J140*'7.individuals NC'!K140+'11.individulas FC'!J140*'11.individulas FC'!K140)/('7.individuals NC'!J140+'11.individulas FC'!J140)</f>
        <v>5.1112263173074215</v>
      </c>
      <c r="L140" s="35">
        <f>'7.individuals NC'!L140+'11.individulas FC'!L140</f>
        <v>81198.200000000012</v>
      </c>
      <c r="M140" s="34">
        <f>('7.individuals NC'!L140*'7.individuals NC'!M140+'11.individulas FC'!L140*'11.individulas FC'!M140)/('7.individuals NC'!L140+'11.individulas FC'!L140)</f>
        <v>7.3773842154136418</v>
      </c>
      <c r="N140" s="35">
        <f>'7.individuals NC'!N140+'11.individulas FC'!N140</f>
        <v>70531</v>
      </c>
      <c r="O140" s="34">
        <f>('7.individuals NC'!N140*'7.individuals NC'!O140+'11.individulas FC'!N140*'11.individulas FC'!O140)/('7.individuals NC'!N140+'11.individulas FC'!N140)</f>
        <v>9.8628564035672248</v>
      </c>
      <c r="P140" s="35">
        <f>'7.individuals NC'!P140+'11.individulas FC'!P140</f>
        <v>91324.1</v>
      </c>
      <c r="Q140" s="34">
        <f>('7.individuals NC'!P140*'7.individuals NC'!Q140+'11.individulas FC'!P140*'11.individulas FC'!Q140)/('7.individuals NC'!P140+'11.individulas FC'!P140)</f>
        <v>12.161825837867548</v>
      </c>
      <c r="R140" s="35">
        <f>'7.individuals NC'!R140+'11.individulas FC'!R140</f>
        <v>33052.300000000003</v>
      </c>
      <c r="S140" s="34">
        <f>('7.individuals NC'!R140*'7.individuals NC'!S140+'11.individulas FC'!R140*'11.individulas FC'!S140)/('7.individuals NC'!R140+'11.individulas FC'!R140)</f>
        <v>0.29378137073668092</v>
      </c>
    </row>
    <row r="141" spans="1:19" ht="14.25" customHeight="1" x14ac:dyDescent="0.2">
      <c r="A141" s="26" t="s">
        <v>40</v>
      </c>
      <c r="B141" s="27">
        <f>'7.individuals NC'!B141+'11.individulas FC'!B141</f>
        <v>3327486.0999999996</v>
      </c>
      <c r="C141" s="28">
        <f>('7.individuals NC'!B141*'7.individuals NC'!C141+'11.individulas FC'!B141*'11.individulas FC'!C141)/('7.individuals NC'!B141+'11.individulas FC'!B141)</f>
        <v>0.7270646879636854</v>
      </c>
      <c r="D141" s="29">
        <f>'7.individuals NC'!D141+'11.individulas FC'!D141</f>
        <v>3032593.5999999996</v>
      </c>
      <c r="E141" s="28">
        <f>('7.individuals NC'!D141*'7.individuals NC'!E141+'11.individulas FC'!D141*'11.individulas FC'!E141)/('7.individuals NC'!D141+'11.individulas FC'!D141)</f>
        <v>7.7717759807974282E-2</v>
      </c>
      <c r="F141" s="29">
        <f t="shared" si="4"/>
        <v>294892.5</v>
      </c>
      <c r="G141" s="28">
        <f t="shared" si="5"/>
        <v>7.40477042312029</v>
      </c>
      <c r="H141" s="29">
        <f>'7.individuals NC'!H141+'11.individulas FC'!H141</f>
        <v>19052.900000000001</v>
      </c>
      <c r="I141" s="28">
        <f>('7.individuals NC'!H141*'7.individuals NC'!I141+'11.individulas FC'!H141*'11.individulas FC'!I141)/('7.individuals NC'!H141+'11.individulas FC'!H141)</f>
        <v>2.2255778910297117</v>
      </c>
      <c r="J141" s="29">
        <f>'7.individuals NC'!J141+'11.individulas FC'!J141</f>
        <v>64100.7</v>
      </c>
      <c r="K141" s="28">
        <f>('7.individuals NC'!J141*'7.individuals NC'!K141+'11.individulas FC'!J141*'11.individulas FC'!K141)/('7.individuals NC'!J141+'11.individulas FC'!J141)</f>
        <v>4.6179967613458208</v>
      </c>
      <c r="L141" s="29">
        <f>'7.individuals NC'!L141+'11.individulas FC'!L141</f>
        <v>61806</v>
      </c>
      <c r="M141" s="28">
        <f>('7.individuals NC'!L141*'7.individuals NC'!M141+'11.individulas FC'!L141*'11.individulas FC'!M141)/('7.individuals NC'!L141+'11.individulas FC'!L141)</f>
        <v>7.386071239038281</v>
      </c>
      <c r="N141" s="29">
        <f>'7.individuals NC'!N141+'11.individulas FC'!N141</f>
        <v>48748.1</v>
      </c>
      <c r="O141" s="28">
        <f>('7.individuals NC'!N141*'7.individuals NC'!O141+'11.individulas FC'!N141*'11.individulas FC'!O141)/('7.individuals NC'!N141+'11.individulas FC'!N141)</f>
        <v>9.3865318853452742</v>
      </c>
      <c r="P141" s="29">
        <f>'7.individuals NC'!P141+'11.individulas FC'!P141</f>
        <v>78266.2</v>
      </c>
      <c r="Q141" s="28">
        <f>('7.individuals NC'!P141*'7.individuals NC'!Q141+'11.individulas FC'!P141*'11.individulas FC'!Q141)/('7.individuals NC'!P141+'11.individulas FC'!P141)</f>
        <v>11.826087302053761</v>
      </c>
      <c r="R141" s="30">
        <f>'7.individuals NC'!R141+'11.individulas FC'!R141</f>
        <v>22918.6</v>
      </c>
      <c r="S141" s="31">
        <f>('7.individuals NC'!R141*'7.individuals NC'!S141+'11.individulas FC'!R141*'11.individulas FC'!S141)/('7.individuals NC'!R141+'11.individulas FC'!R141)</f>
        <v>0.24123183789585756</v>
      </c>
    </row>
    <row r="142" spans="1:19" ht="14.25" customHeight="1" x14ac:dyDescent="0.2">
      <c r="A142" s="26" t="s">
        <v>19</v>
      </c>
      <c r="B142" s="27">
        <f>'7.individuals NC'!B142+'11.individulas FC'!B142</f>
        <v>4486804.9000000004</v>
      </c>
      <c r="C142" s="28">
        <f>('7.individuals NC'!B142*'7.individuals NC'!C142+'11.individulas FC'!B142*'11.individulas FC'!C142)/('7.individuals NC'!B142+'11.individulas FC'!B142)</f>
        <v>0.6976641837045332</v>
      </c>
      <c r="D142" s="29">
        <f>'7.individuals NC'!D142+'11.individulas FC'!D142</f>
        <v>4095890.4000000004</v>
      </c>
      <c r="E142" s="28">
        <f>('7.individuals NC'!D142*'7.individuals NC'!E142+'11.individulas FC'!D142*'11.individulas FC'!E142)/('7.individuals NC'!D142+'11.individulas FC'!D142)</f>
        <v>5.9591165818304107E-2</v>
      </c>
      <c r="F142" s="29">
        <f t="shared" si="4"/>
        <v>390914.5</v>
      </c>
      <c r="G142" s="28">
        <f t="shared" si="5"/>
        <v>7.3832108913841781</v>
      </c>
      <c r="H142" s="29">
        <f>'7.individuals NC'!H142+'11.individulas FC'!H142</f>
        <v>33284.300000000003</v>
      </c>
      <c r="I142" s="28">
        <f>('7.individuals NC'!H142*'7.individuals NC'!I142+'11.individulas FC'!H142*'11.individulas FC'!I142)/('7.individuals NC'!H142+'11.individulas FC'!H142)</f>
        <v>2.3653585924895522</v>
      </c>
      <c r="J142" s="29">
        <f>'7.individuals NC'!J142+'11.individulas FC'!J142</f>
        <v>97185.1</v>
      </c>
      <c r="K142" s="28">
        <f>('7.individuals NC'!J142*'7.individuals NC'!K142+'11.individulas FC'!J142*'11.individulas FC'!K142)/('7.individuals NC'!J142+'11.individulas FC'!J142)</f>
        <v>5.4719955939747962</v>
      </c>
      <c r="L142" s="29">
        <f>'7.individuals NC'!L142+'11.individulas FC'!L142</f>
        <v>91480.5</v>
      </c>
      <c r="M142" s="28">
        <f>('7.individuals NC'!L142*'7.individuals NC'!M142+'11.individulas FC'!L142*'11.individulas FC'!M142)/('7.individuals NC'!L142+'11.individulas FC'!L142)</f>
        <v>7.8893269057340083</v>
      </c>
      <c r="N142" s="29">
        <f>'7.individuals NC'!N142+'11.individulas FC'!N142</f>
        <v>63548.5</v>
      </c>
      <c r="O142" s="28">
        <f>('7.individuals NC'!N142*'7.individuals NC'!O142+'11.individulas FC'!N142*'11.individulas FC'!O142)/('7.individuals NC'!N142+'11.individulas FC'!N142)</f>
        <v>9.6074573593397155</v>
      </c>
      <c r="P142" s="29">
        <f>'7.individuals NC'!P142+'11.individulas FC'!P142</f>
        <v>76841</v>
      </c>
      <c r="Q142" s="28">
        <f>('7.individuals NC'!P142*'7.individuals NC'!Q142+'11.individulas FC'!P142*'11.individulas FC'!Q142)/('7.individuals NC'!P142+'11.individulas FC'!P142)</f>
        <v>12.141337541156416</v>
      </c>
      <c r="R142" s="30">
        <f>'7.individuals NC'!R142+'11.individulas FC'!R142</f>
        <v>28575.1</v>
      </c>
      <c r="S142" s="31">
        <f>('7.individuals NC'!R142*'7.individuals NC'!S142+'11.individulas FC'!R142*'11.individulas FC'!S142)/('7.individuals NC'!R142+'11.individulas FC'!R142)</f>
        <v>0.36629296135446598</v>
      </c>
    </row>
    <row r="143" spans="1:19" ht="14.25" customHeight="1" x14ac:dyDescent="0.2">
      <c r="A143" s="26" t="s">
        <v>20</v>
      </c>
      <c r="B143" s="27">
        <f>'7.individuals NC'!B143+'11.individulas FC'!B143</f>
        <v>4750897.5999999996</v>
      </c>
      <c r="C143" s="28">
        <f>('7.individuals NC'!B143*'7.individuals NC'!C143+'11.individulas FC'!B143*'11.individulas FC'!C143)/('7.individuals NC'!B143+'11.individulas FC'!B143)</f>
        <v>0.6946704961605572</v>
      </c>
      <c r="D143" s="29">
        <f>'7.individuals NC'!D143+'11.individulas FC'!D143</f>
        <v>4347776.5999999996</v>
      </c>
      <c r="E143" s="28">
        <f>('7.individuals NC'!D143*'7.individuals NC'!E143+'11.individulas FC'!D143*'11.individulas FC'!E143)/('7.individuals NC'!D143+'11.individulas FC'!D143)</f>
        <v>6.5306552779183749E-2</v>
      </c>
      <c r="F143" s="29">
        <f t="shared" si="4"/>
        <v>403121</v>
      </c>
      <c r="G143" s="28">
        <f t="shared" si="5"/>
        <v>7.4825426881755108</v>
      </c>
      <c r="H143" s="29">
        <f>'7.individuals NC'!H143+'11.individulas FC'!H143</f>
        <v>29689.5</v>
      </c>
      <c r="I143" s="28">
        <f>('7.individuals NC'!H143*'7.individuals NC'!I143+'11.individulas FC'!H143*'11.individulas FC'!I143)/('7.individuals NC'!H143+'11.individulas FC'!H143)</f>
        <v>1.8971502046177944</v>
      </c>
      <c r="J143" s="29">
        <f>'7.individuals NC'!J143+'11.individulas FC'!J143</f>
        <v>75025.600000000006</v>
      </c>
      <c r="K143" s="28">
        <f>('7.individuals NC'!J143*'7.individuals NC'!K143+'11.individulas FC'!J143*'11.individulas FC'!K143)/('7.individuals NC'!J143+'11.individulas FC'!J143)</f>
        <v>4.6734134748672451</v>
      </c>
      <c r="L143" s="29">
        <f>'7.individuals NC'!L143+'11.individulas FC'!L143</f>
        <v>84780.6</v>
      </c>
      <c r="M143" s="28">
        <f>('7.individuals NC'!L143*'7.individuals NC'!M143+'11.individulas FC'!L143*'11.individulas FC'!M143)/('7.individuals NC'!L143+'11.individulas FC'!L143)</f>
        <v>7.1896097220354651</v>
      </c>
      <c r="N143" s="29">
        <f>'7.individuals NC'!N143+'11.individulas FC'!N143</f>
        <v>67805.2</v>
      </c>
      <c r="O143" s="28">
        <f>('7.individuals NC'!N143*'7.individuals NC'!O143+'11.individulas FC'!N143*'11.individulas FC'!O143)/('7.individuals NC'!N143+'11.individulas FC'!N143)</f>
        <v>9.2071886374496348</v>
      </c>
      <c r="P143" s="29">
        <f>'7.individuals NC'!P143+'11.individulas FC'!P143</f>
        <v>115919.6</v>
      </c>
      <c r="Q143" s="28">
        <f>('7.individuals NC'!P143*'7.individuals NC'!Q143+'11.individulas FC'!P143*'11.individulas FC'!Q143)/('7.individuals NC'!P143+'11.individulas FC'!P143)</f>
        <v>11.784886619691578</v>
      </c>
      <c r="R143" s="29">
        <f>'7.individuals NC'!R143+'11.individulas FC'!R143</f>
        <v>29900.5</v>
      </c>
      <c r="S143" s="28">
        <f>('7.individuals NC'!R143*'7.individuals NC'!S143+'11.individulas FC'!R143*'11.individulas FC'!S143)/('7.individuals NC'!R143+'11.individulas FC'!R143)</f>
        <v>0.31721757161251479</v>
      </c>
    </row>
    <row r="144" spans="1:19" ht="14.25" customHeight="1" x14ac:dyDescent="0.2">
      <c r="A144" s="26" t="s">
        <v>21</v>
      </c>
      <c r="B144" s="27">
        <f>'7.individuals NC'!B144+'11.individulas FC'!B144</f>
        <v>4244342.2</v>
      </c>
      <c r="C144" s="28">
        <f>('7.individuals NC'!B144*'7.individuals NC'!C144+'11.individulas FC'!B144*'11.individulas FC'!C144)/('7.individuals NC'!B144+'11.individulas FC'!B144)</f>
        <v>0.6402299588379089</v>
      </c>
      <c r="D144" s="29">
        <f>'7.individuals NC'!D144+'11.individulas FC'!D144</f>
        <v>3898034.7</v>
      </c>
      <c r="E144" s="28">
        <f>('7.individuals NC'!D144*'7.individuals NC'!E144+'11.individulas FC'!D144*'11.individulas FC'!E144)/('7.individuals NC'!D144+'11.individulas FC'!D144)</f>
        <v>4.8759475896917995E-2</v>
      </c>
      <c r="F144" s="29">
        <f t="shared" si="4"/>
        <v>346307.5</v>
      </c>
      <c r="G144" s="28">
        <f t="shared" si="5"/>
        <v>7.2978174108270828</v>
      </c>
      <c r="H144" s="29">
        <f>'7.individuals NC'!H144+'11.individulas FC'!H144</f>
        <v>20640.8</v>
      </c>
      <c r="I144" s="28">
        <f>('7.individuals NC'!H144*'7.individuals NC'!I144+'11.individulas FC'!H144*'11.individulas FC'!I144)/('7.individuals NC'!H144+'11.individulas FC'!H144)</f>
        <v>2.1681869404286651</v>
      </c>
      <c r="J144" s="29">
        <f>'7.individuals NC'!J144+'11.individulas FC'!J144</f>
        <v>67697.399999999994</v>
      </c>
      <c r="K144" s="28">
        <f>('7.individuals NC'!J144*'7.individuals NC'!K144+'11.individulas FC'!J144*'11.individulas FC'!K144)/('7.individuals NC'!J144+'11.individulas FC'!J144)</f>
        <v>4.5561422447538602</v>
      </c>
      <c r="L144" s="29">
        <f>'7.individuals NC'!L144+'11.individulas FC'!L144</f>
        <v>81083</v>
      </c>
      <c r="M144" s="28">
        <f>('7.individuals NC'!L144*'7.individuals NC'!M144+'11.individulas FC'!L144*'11.individulas FC'!M144)/('7.individuals NC'!L144+'11.individulas FC'!L144)</f>
        <v>7.0829466595957227</v>
      </c>
      <c r="N144" s="29">
        <f>'7.individuals NC'!N144+'11.individulas FC'!N144</f>
        <v>64126.9</v>
      </c>
      <c r="O144" s="28">
        <f>('7.individuals NC'!N144*'7.individuals NC'!O144+'11.individulas FC'!N144*'11.individulas FC'!O144)/('7.individuals NC'!N144+'11.individulas FC'!N144)</f>
        <v>9.3601188736707996</v>
      </c>
      <c r="P144" s="29">
        <f>'7.individuals NC'!P144+'11.individulas FC'!P144</f>
        <v>84938.1</v>
      </c>
      <c r="Q144" s="28">
        <f>('7.individuals NC'!P144*'7.individuals NC'!Q144+'11.individulas FC'!P144*'11.individulas FC'!Q144)/('7.individuals NC'!P144+'11.individulas FC'!P144)</f>
        <v>11.664137413010181</v>
      </c>
      <c r="R144" s="30">
        <f>'7.individuals NC'!R144+'11.individulas FC'!R144</f>
        <v>27821.300000000003</v>
      </c>
      <c r="S144" s="31">
        <f>('7.individuals NC'!R144*'7.individuals NC'!S144+'11.individulas FC'!R144*'11.individulas FC'!S144)/('7.individuals NC'!R144+'11.individulas FC'!R144)</f>
        <v>0.31720893703744973</v>
      </c>
    </row>
    <row r="145" spans="1:19" ht="14.25" customHeight="1" x14ac:dyDescent="0.2">
      <c r="A145" s="26" t="s">
        <v>22</v>
      </c>
      <c r="B145" s="27">
        <f>'7.individuals NC'!B145+'11.individulas FC'!B145</f>
        <v>5253082.7</v>
      </c>
      <c r="C145" s="28">
        <f>('7.individuals NC'!B145*'7.individuals NC'!C145+'11.individulas FC'!B145*'11.individulas FC'!C145)/('7.individuals NC'!B145+'11.individulas FC'!B145)</f>
        <v>0.61366829214396335</v>
      </c>
      <c r="D145" s="29">
        <f>'7.individuals NC'!D145+'11.individulas FC'!D145</f>
        <v>4843380.5999999996</v>
      </c>
      <c r="E145" s="28">
        <f>('7.individuals NC'!D145*'7.individuals NC'!E145+'11.individulas FC'!D145*'11.individulas FC'!E145)/('7.individuals NC'!D145+'11.individulas FC'!D145)</f>
        <v>4.3286948376512063E-2</v>
      </c>
      <c r="F145" s="29">
        <f t="shared" si="4"/>
        <v>409702.1</v>
      </c>
      <c r="G145" s="28">
        <f t="shared" si="5"/>
        <v>7.3565527806667337</v>
      </c>
      <c r="H145" s="29">
        <f>'7.individuals NC'!H145+'11.individulas FC'!H145</f>
        <v>23495.200000000001</v>
      </c>
      <c r="I145" s="28">
        <f>('7.individuals NC'!H145*'7.individuals NC'!I145+'11.individulas FC'!H145*'11.individulas FC'!I145)/('7.individuals NC'!H145+'11.individulas FC'!H145)</f>
        <v>1.9299030014641285</v>
      </c>
      <c r="J145" s="29">
        <f>'7.individuals NC'!J145+'11.individulas FC'!J145</f>
        <v>61944.299999999996</v>
      </c>
      <c r="K145" s="28">
        <f>('7.individuals NC'!J145*'7.individuals NC'!K145+'11.individulas FC'!J145*'11.individulas FC'!K145)/('7.individuals NC'!J145+'11.individulas FC'!J145)</f>
        <v>4.4560510975182543</v>
      </c>
      <c r="L145" s="29">
        <f>'7.individuals NC'!L145+'11.individulas FC'!L145</f>
        <v>84055.9</v>
      </c>
      <c r="M145" s="28">
        <f>('7.individuals NC'!L145*'7.individuals NC'!M145+'11.individulas FC'!L145*'11.individulas FC'!M145)/('7.individuals NC'!L145+'11.individulas FC'!L145)</f>
        <v>7.0989436196626281</v>
      </c>
      <c r="N145" s="29">
        <f>'7.individuals NC'!N145+'11.individulas FC'!N145</f>
        <v>89343.2</v>
      </c>
      <c r="O145" s="28">
        <f>('7.individuals NC'!N145*'7.individuals NC'!O145+'11.individulas FC'!N145*'11.individulas FC'!O145)/('7.individuals NC'!N145+'11.individulas FC'!N145)</f>
        <v>9.6254881736942508</v>
      </c>
      <c r="P145" s="29">
        <f>'7.individuals NC'!P145+'11.individulas FC'!P145</f>
        <v>101114.4</v>
      </c>
      <c r="Q145" s="28">
        <f>('7.individuals NC'!P145*'7.individuals NC'!Q145+'11.individulas FC'!P145*'11.individulas FC'!Q145)/('7.individuals NC'!P145+'11.individulas FC'!P145)</f>
        <v>12.109080605729748</v>
      </c>
      <c r="R145" s="30">
        <f>'7.individuals NC'!R145+'11.individulas FC'!R145</f>
        <v>49749.1</v>
      </c>
      <c r="S145" s="31">
        <f>('7.individuals NC'!R145*'7.individuals NC'!S145+'11.individulas FC'!R145*'11.individulas FC'!S145)/('7.individuals NC'!R145+'11.individulas FC'!R145)</f>
        <v>0.23200962429471084</v>
      </c>
    </row>
    <row r="146" spans="1:19" ht="14.25" customHeight="1" x14ac:dyDescent="0.2">
      <c r="A146" s="26" t="s">
        <v>23</v>
      </c>
      <c r="B146" s="27">
        <f>'7.individuals NC'!B146+'11.individulas FC'!B146</f>
        <v>5929212.4000000004</v>
      </c>
      <c r="C146" s="28">
        <f>('7.individuals NC'!B146*'7.individuals NC'!C146+'11.individulas FC'!B146*'11.individulas FC'!C146)/('7.individuals NC'!B146+'11.individulas FC'!B146)</f>
        <v>0.61934212560845348</v>
      </c>
      <c r="D146" s="29">
        <f>'7.individuals NC'!D146+'11.individulas FC'!D146</f>
        <v>5461181.0999999996</v>
      </c>
      <c r="E146" s="28">
        <f>('7.individuals NC'!D146*'7.individuals NC'!E146+'11.individulas FC'!D146*'11.individulas FC'!E146)/('7.individuals NC'!D146+'11.individulas FC'!D146)</f>
        <v>4.3644945229888092E-2</v>
      </c>
      <c r="F146" s="29">
        <f t="shared" si="4"/>
        <v>468031.30000000005</v>
      </c>
      <c r="G146" s="28">
        <f t="shared" si="5"/>
        <v>7.3368128605928691</v>
      </c>
      <c r="H146" s="29">
        <f>'7.individuals NC'!H146+'11.individulas FC'!H146</f>
        <v>71720.100000000006</v>
      </c>
      <c r="I146" s="28">
        <f>('7.individuals NC'!H146*'7.individuals NC'!I146+'11.individulas FC'!H146*'11.individulas FC'!I146)/('7.individuals NC'!H146+'11.individulas FC'!H146)</f>
        <v>2.65286870765657</v>
      </c>
      <c r="J146" s="29">
        <f>'7.individuals NC'!J146+'11.individulas FC'!J146</f>
        <v>52943.7</v>
      </c>
      <c r="K146" s="28">
        <f>('7.individuals NC'!J146*'7.individuals NC'!K146+'11.individulas FC'!J146*'11.individulas FC'!K146)/('7.individuals NC'!J146+'11.individulas FC'!J146)</f>
        <v>5.0689547576009986</v>
      </c>
      <c r="L146" s="29">
        <f>'7.individuals NC'!L146+'11.individulas FC'!L146</f>
        <v>83918.2</v>
      </c>
      <c r="M146" s="28">
        <f>('7.individuals NC'!L146*'7.individuals NC'!M146+'11.individulas FC'!L146*'11.individulas FC'!M146)/('7.individuals NC'!L146+'11.individulas FC'!L146)</f>
        <v>7.4431732448980084</v>
      </c>
      <c r="N146" s="29">
        <f>'7.individuals NC'!N146+'11.individulas FC'!N146</f>
        <v>90697.200000000012</v>
      </c>
      <c r="O146" s="28">
        <f>('7.individuals NC'!N146*'7.individuals NC'!O146+'11.individulas FC'!N146*'11.individulas FC'!O146)/('7.individuals NC'!N146+'11.individulas FC'!N146)</f>
        <v>10.375613767569448</v>
      </c>
      <c r="P146" s="29">
        <f>'7.individuals NC'!P146+'11.individulas FC'!P146</f>
        <v>114987.6</v>
      </c>
      <c r="Q146" s="28">
        <f>('7.individuals NC'!P146*'7.individuals NC'!Q146+'11.individulas FC'!P146*'11.individulas FC'!Q146)/('7.individuals NC'!P146+'11.individulas FC'!P146)</f>
        <v>12.128199597173953</v>
      </c>
      <c r="R146" s="30">
        <f>'7.individuals NC'!R146+'11.individulas FC'!R146</f>
        <v>53764.5</v>
      </c>
      <c r="S146" s="31">
        <f>('7.individuals NC'!R146*'7.individuals NC'!S146+'11.individulas FC'!R146*'11.individulas FC'!S146)/('7.individuals NC'!R146+'11.individulas FC'!R146)</f>
        <v>0.27853788280370878</v>
      </c>
    </row>
    <row r="147" spans="1:19" ht="14.25" customHeight="1" x14ac:dyDescent="0.2">
      <c r="A147" s="26" t="s">
        <v>24</v>
      </c>
      <c r="B147" s="27">
        <f>'7.individuals NC'!B147+'11.individulas FC'!B147</f>
        <v>6227537.7999999998</v>
      </c>
      <c r="C147" s="28">
        <f>('7.individuals NC'!B147*'7.individuals NC'!C147+'11.individulas FC'!B147*'11.individulas FC'!C147)/('7.individuals NC'!B147+'11.individulas FC'!B147)</f>
        <v>0.70571496266148714</v>
      </c>
      <c r="D147" s="29">
        <f>'7.individuals NC'!D147+'11.individulas FC'!D147</f>
        <v>5674004.4000000004</v>
      </c>
      <c r="E147" s="28">
        <f>('7.individuals NC'!D147*'7.individuals NC'!E147+'11.individulas FC'!D147*'11.individulas FC'!E147)/('7.individuals NC'!D147+'11.individulas FC'!D147)</f>
        <v>5.8460978105691973E-2</v>
      </c>
      <c r="F147" s="29">
        <f t="shared" si="4"/>
        <v>553533.4</v>
      </c>
      <c r="G147" s="28">
        <f t="shared" si="5"/>
        <v>7.3404039557504568</v>
      </c>
      <c r="H147" s="29">
        <f>'7.individuals NC'!H147+'11.individulas FC'!H147</f>
        <v>97739.9</v>
      </c>
      <c r="I147" s="28">
        <f>('7.individuals NC'!H147*'7.individuals NC'!I147+'11.individulas FC'!H147*'11.individulas FC'!I147)/('7.individuals NC'!H147+'11.individulas FC'!H147)</f>
        <v>2.8741575242045472</v>
      </c>
      <c r="J147" s="29">
        <f>'7.individuals NC'!J147+'11.individulas FC'!J147</f>
        <v>71804.799999999988</v>
      </c>
      <c r="K147" s="28">
        <f>('7.individuals NC'!J147*'7.individuals NC'!K147+'11.individulas FC'!J147*'11.individulas FC'!K147)/('7.individuals NC'!J147+'11.individulas FC'!J147)</f>
        <v>5.4765770672712701</v>
      </c>
      <c r="L147" s="29">
        <f>'7.individuals NC'!L147+'11.individulas FC'!L147</f>
        <v>79397.899999999994</v>
      </c>
      <c r="M147" s="28">
        <f>('7.individuals NC'!L147*'7.individuals NC'!M147+'11.individulas FC'!L147*'11.individulas FC'!M147)/('7.individuals NC'!L147+'11.individulas FC'!L147)</f>
        <v>7.4864493897193762</v>
      </c>
      <c r="N147" s="29">
        <f>'7.individuals NC'!N147+'11.individulas FC'!N147</f>
        <v>95907.199999999997</v>
      </c>
      <c r="O147" s="28">
        <f>('7.individuals NC'!N147*'7.individuals NC'!O147+'11.individulas FC'!N147*'11.individulas FC'!O147)/('7.individuals NC'!N147+'11.individulas FC'!N147)</f>
        <v>9.7557156814086952</v>
      </c>
      <c r="P147" s="29">
        <f>'7.individuals NC'!P147+'11.individulas FC'!P147</f>
        <v>147849.20000000001</v>
      </c>
      <c r="Q147" s="28">
        <f>('7.individuals NC'!P147*'7.individuals NC'!Q147+'11.individulas FC'!P147*'11.individulas FC'!Q147)/('7.individuals NC'!P147+'11.individulas FC'!P147)</f>
        <v>12.458150155699185</v>
      </c>
      <c r="R147" s="30">
        <f>'7.individuals NC'!R147+'11.individulas FC'!R147</f>
        <v>60834.400000000001</v>
      </c>
      <c r="S147" s="31">
        <f>('7.individuals NC'!R147*'7.individuals NC'!S147+'11.individulas FC'!R147*'11.individulas FC'!S147)/('7.individuals NC'!R147+'11.individulas FC'!R147)</f>
        <v>0.27969536972502401</v>
      </c>
    </row>
    <row r="148" spans="1:19" ht="14.25" customHeight="1" x14ac:dyDescent="0.2">
      <c r="A148" s="26" t="s">
        <v>25</v>
      </c>
      <c r="B148" s="27">
        <f>'7.individuals NC'!B148+'11.individulas FC'!B148</f>
        <v>6536482.2000000002</v>
      </c>
      <c r="C148" s="28">
        <f>('7.individuals NC'!B148*'7.individuals NC'!C148+'11.individulas FC'!B148*'11.individulas FC'!C148)/('7.individuals NC'!B148+'11.individulas FC'!B148)</f>
        <v>0.81452833773493649</v>
      </c>
      <c r="D148" s="29">
        <f>'7.individuals NC'!D148+'11.individulas FC'!D148</f>
        <v>5900170.4000000004</v>
      </c>
      <c r="E148" s="28">
        <f>('7.individuals NC'!D148*'7.individuals NC'!E148+'11.individulas FC'!D148*'11.individulas FC'!E148)/('7.individuals NC'!D148+'11.individulas FC'!D148)</f>
        <v>6.6960576257255211E-2</v>
      </c>
      <c r="F148" s="29">
        <f t="shared" si="4"/>
        <v>636311.80000000005</v>
      </c>
      <c r="G148" s="28">
        <f t="shared" si="5"/>
        <v>7.7463142613416878</v>
      </c>
      <c r="H148" s="29">
        <f>'7.individuals NC'!H148+'11.individulas FC'!H148</f>
        <v>96898.5</v>
      </c>
      <c r="I148" s="28">
        <f>('7.individuals NC'!H148*'7.individuals NC'!I148+'11.individulas FC'!H148*'11.individulas FC'!I148)/('7.individuals NC'!H148+'11.individulas FC'!H148)</f>
        <v>2.9699168304978913</v>
      </c>
      <c r="J148" s="29">
        <f>'7.individuals NC'!J148+'11.individulas FC'!J148</f>
        <v>51378.7</v>
      </c>
      <c r="K148" s="28">
        <f>('7.individuals NC'!J148*'7.individuals NC'!K148+'11.individulas FC'!J148*'11.individulas FC'!K148)/('7.individuals NC'!J148+'11.individulas FC'!J148)</f>
        <v>4.6393352498214249</v>
      </c>
      <c r="L148" s="29">
        <f>'7.individuals NC'!L148+'11.individulas FC'!L148</f>
        <v>103048.1</v>
      </c>
      <c r="M148" s="28">
        <f>('7.individuals NC'!L148*'7.individuals NC'!M148+'11.individulas FC'!L148*'11.individulas FC'!M148)/('7.individuals NC'!L148+'11.individulas FC'!L148)</f>
        <v>7.0781941539921647</v>
      </c>
      <c r="N148" s="29">
        <f>'7.individuals NC'!N148+'11.individulas FC'!N148</f>
        <v>154332.29999999999</v>
      </c>
      <c r="O148" s="28">
        <f>('7.individuals NC'!N148*'7.individuals NC'!O148+'11.individulas FC'!N148*'11.individulas FC'!O148)/('7.individuals NC'!N148+'11.individulas FC'!N148)</f>
        <v>9.7981863355888574</v>
      </c>
      <c r="P148" s="29">
        <f>'7.individuals NC'!P148+'11.individulas FC'!P148</f>
        <v>161499.4</v>
      </c>
      <c r="Q148" s="28">
        <f>('7.individuals NC'!P148*'7.individuals NC'!Q148+'11.individulas FC'!P148*'11.individulas FC'!Q148)/('7.individuals NC'!P148+'11.individulas FC'!P148)</f>
        <v>11.950034817466813</v>
      </c>
      <c r="R148" s="30">
        <f>'7.individuals NC'!R148+'11.individulas FC'!R148</f>
        <v>69154.8</v>
      </c>
      <c r="S148" s="31">
        <f>('7.individuals NC'!R148*'7.individuals NC'!S148+'11.individulas FC'!R148*'11.individulas FC'!S148)/('7.individuals NC'!R148+'11.individulas FC'!R148)</f>
        <v>3.3465952616448895</v>
      </c>
    </row>
    <row r="149" spans="1:19" ht="14.25" customHeight="1" x14ac:dyDescent="0.2">
      <c r="A149" s="26" t="s">
        <v>26</v>
      </c>
      <c r="B149" s="27">
        <f>'7.individuals NC'!B149+'11.individulas FC'!B149</f>
        <v>6155031.2000000011</v>
      </c>
      <c r="C149" s="28">
        <f>('7.individuals NC'!B149*'7.individuals NC'!C149+'11.individulas FC'!B149*'11.individulas FC'!C149)/('7.individuals NC'!B149+'11.individulas FC'!B149)</f>
        <v>0.85173974877657799</v>
      </c>
      <c r="D149" s="29">
        <f>'7.individuals NC'!D149+'11.individulas FC'!D149</f>
        <v>5557064.4000000004</v>
      </c>
      <c r="E149" s="28">
        <f>('7.individuals NC'!D149*'7.individuals NC'!E149+'11.individulas FC'!D149*'11.individulas FC'!E149)/('7.individuals NC'!D149+'11.individulas FC'!D149)</f>
        <v>0.1060800828581364</v>
      </c>
      <c r="F149" s="29">
        <f t="shared" si="4"/>
        <v>597966.79999999993</v>
      </c>
      <c r="G149" s="28">
        <f t="shared" si="5"/>
        <v>7.781353205562584</v>
      </c>
      <c r="H149" s="29">
        <f>'7.individuals NC'!H149+'11.individulas FC'!H149</f>
        <v>41539.699999999997</v>
      </c>
      <c r="I149" s="28">
        <f>('7.individuals NC'!H149*'7.individuals NC'!I149+'11.individulas FC'!H149*'11.individulas FC'!I149)/('7.individuals NC'!H149+'11.individulas FC'!H149)</f>
        <v>2.0205552278904277</v>
      </c>
      <c r="J149" s="29">
        <f>'7.individuals NC'!J149+'11.individulas FC'!J149</f>
        <v>99297.900000000009</v>
      </c>
      <c r="K149" s="28">
        <f>('7.individuals NC'!J149*'7.individuals NC'!K149+'11.individulas FC'!J149*'11.individulas FC'!K149)/('7.individuals NC'!J149+'11.individulas FC'!J149)</f>
        <v>4.5781598301676061</v>
      </c>
      <c r="L149" s="29">
        <f>'7.individuals NC'!L149+'11.individulas FC'!L149</f>
        <v>111639.4</v>
      </c>
      <c r="M149" s="28">
        <f>('7.individuals NC'!L149*'7.individuals NC'!M149+'11.individulas FC'!L149*'11.individulas FC'!M149)/('7.individuals NC'!L149+'11.individulas FC'!L149)</f>
        <v>7.0012611049504034</v>
      </c>
      <c r="N149" s="29">
        <f>'7.individuals NC'!N149+'11.individulas FC'!N149</f>
        <v>164171.09999999998</v>
      </c>
      <c r="O149" s="28">
        <f>('7.individuals NC'!N149*'7.individuals NC'!O149+'11.individulas FC'!N149*'11.individulas FC'!O149)/('7.individuals NC'!N149+'11.individulas FC'!N149)</f>
        <v>9.7511119618495599</v>
      </c>
      <c r="P149" s="29">
        <f>'7.individuals NC'!P149+'11.individulas FC'!P149</f>
        <v>136001</v>
      </c>
      <c r="Q149" s="28">
        <f>('7.individuals NC'!P149*'7.individuals NC'!Q149+'11.individulas FC'!P149*'11.individulas FC'!Q149)/('7.individuals NC'!P149+'11.individulas FC'!P149)</f>
        <v>12.309603127918177</v>
      </c>
      <c r="R149" s="30">
        <f>'7.individuals NC'!R149+'11.individulas FC'!R149</f>
        <v>45317.7</v>
      </c>
      <c r="S149" s="31">
        <f>('7.individuals NC'!R149*'7.individuals NC'!S149+'11.individulas FC'!R149*'11.individulas FC'!S149)/('7.individuals NC'!R149+'11.individulas FC'!R149)</f>
        <v>1.2769902267767339</v>
      </c>
    </row>
    <row r="150" spans="1:19" ht="14.25" customHeight="1" x14ac:dyDescent="0.2">
      <c r="A150" s="26" t="s">
        <v>27</v>
      </c>
      <c r="B150" s="27">
        <f>'7.individuals NC'!B150+'11.individulas FC'!B150</f>
        <v>6045339.5999999996</v>
      </c>
      <c r="C150" s="28">
        <f>('7.individuals NC'!B150*'7.individuals NC'!C150+'11.individulas FC'!B150*'11.individulas FC'!C150)/('7.individuals NC'!B150+'11.individulas FC'!B150)</f>
        <v>0.90087454921473753</v>
      </c>
      <c r="D150" s="29">
        <f>'7.individuals NC'!D150+'11.individulas FC'!D150</f>
        <v>5153075.8</v>
      </c>
      <c r="E150" s="28">
        <f>('7.individuals NC'!D150*'7.individuals NC'!E150+'11.individulas FC'!D150*'11.individulas FC'!E150)/('7.individuals NC'!D150+'11.individulas FC'!D150)</f>
        <v>8.7398267263990179E-2</v>
      </c>
      <c r="F150" s="29">
        <f t="shared" si="4"/>
        <v>892263.8</v>
      </c>
      <c r="G150" s="28">
        <f t="shared" si="5"/>
        <v>5.5989301493571748</v>
      </c>
      <c r="H150" s="29">
        <f>'7.individuals NC'!H150+'11.individulas FC'!H150</f>
        <v>23047</v>
      </c>
      <c r="I150" s="28">
        <f>('7.individuals NC'!H150*'7.individuals NC'!I150+'11.individulas FC'!H150*'11.individulas FC'!I150)/('7.individuals NC'!H150+'11.individulas FC'!H150)</f>
        <v>2.3793283724562855</v>
      </c>
      <c r="J150" s="29">
        <f>'7.individuals NC'!J150+'11.individulas FC'!J150</f>
        <v>71045.600000000006</v>
      </c>
      <c r="K150" s="28">
        <f>('7.individuals NC'!J150*'7.individuals NC'!K150+'11.individulas FC'!J150*'11.individulas FC'!K150)/('7.individuals NC'!J150+'11.individulas FC'!J150)</f>
        <v>4.8476030605695497</v>
      </c>
      <c r="L150" s="29">
        <f>'7.individuals NC'!L150+'11.individulas FC'!L150</f>
        <v>107971.6</v>
      </c>
      <c r="M150" s="28">
        <f>('7.individuals NC'!L150*'7.individuals NC'!M150+'11.individulas FC'!L150*'11.individulas FC'!M150)/('7.individuals NC'!L150+'11.individulas FC'!L150)</f>
        <v>7.8786300564222431</v>
      </c>
      <c r="N150" s="29">
        <f>'7.individuals NC'!N150+'11.individulas FC'!N150</f>
        <v>81956.800000000003</v>
      </c>
      <c r="O150" s="28">
        <f>('7.individuals NC'!N150*'7.individuals NC'!O150+'11.individulas FC'!N150*'11.individulas FC'!O150)/('7.individuals NC'!N150+'11.individulas FC'!N150)</f>
        <v>9.9579136447494285</v>
      </c>
      <c r="P150" s="29">
        <f>'7.individuals NC'!P150+'11.individulas FC'!P150</f>
        <v>598396.80000000005</v>
      </c>
      <c r="Q150" s="28">
        <f>('7.individuals NC'!P150*'7.individuals NC'!Q150+'11.individulas FC'!P150*'11.individulas FC'!Q150)/('7.individuals NC'!P150+'11.individulas FC'!P150)</f>
        <v>4.7159271439954225</v>
      </c>
      <c r="R150" s="29">
        <f>'7.individuals NC'!R150+'11.individulas FC'!R150</f>
        <v>9846</v>
      </c>
      <c r="S150" s="28">
        <f>('7.individuals NC'!R150*'7.individuals NC'!S150+'11.individulas FC'!R150*'11.individulas FC'!S150)/('7.individuals NC'!R150+'11.individulas FC'!R150)</f>
        <v>10.938726386349785</v>
      </c>
    </row>
    <row r="151" spans="1:19" ht="14.25" customHeight="1" x14ac:dyDescent="0.2">
      <c r="A151" s="26" t="s">
        <v>28</v>
      </c>
      <c r="B151" s="27">
        <f>'7.individuals NC'!B151+'11.individulas FC'!B151</f>
        <v>5390255.1999999993</v>
      </c>
      <c r="C151" s="28">
        <f>('7.individuals NC'!B151*'7.individuals NC'!C151+'11.individulas FC'!B151*'11.individulas FC'!C151)/('7.individuals NC'!B151+'11.individulas FC'!B151)</f>
        <v>0.8109416943746931</v>
      </c>
      <c r="D151" s="29">
        <f>'7.individuals NC'!D151+'11.individulas FC'!D151</f>
        <v>4956505.2</v>
      </c>
      <c r="E151" s="28">
        <f>('7.individuals NC'!D151*'7.individuals NC'!E151+'11.individulas FC'!D151*'11.individulas FC'!E151)/('7.individuals NC'!D151+'11.individulas FC'!D151)</f>
        <v>8.8861405007705813E-2</v>
      </c>
      <c r="F151" s="29">
        <f t="shared" si="4"/>
        <v>433750.00000000006</v>
      </c>
      <c r="G151" s="28">
        <f t="shared" si="5"/>
        <v>9.0622263262247831</v>
      </c>
      <c r="H151" s="29">
        <f>'7.individuals NC'!H151+'11.individulas FC'!H151</f>
        <v>17695.8</v>
      </c>
      <c r="I151" s="28">
        <f>('7.individuals NC'!H151*'7.individuals NC'!I151+'11.individulas FC'!H151*'11.individulas FC'!I151)/('7.individuals NC'!H151+'11.individulas FC'!H151)</f>
        <v>2.3244550684343177</v>
      </c>
      <c r="J151" s="29">
        <f>'7.individuals NC'!J151+'11.individulas FC'!J151</f>
        <v>57841</v>
      </c>
      <c r="K151" s="28">
        <f>('7.individuals NC'!J151*'7.individuals NC'!K151+'11.individulas FC'!J151*'11.individulas FC'!K151)/('7.individuals NC'!J151+'11.individulas FC'!J151)</f>
        <v>4.9415440777303301</v>
      </c>
      <c r="L151" s="29">
        <f>'7.individuals NC'!L151+'11.individulas FC'!L151</f>
        <v>92863.2</v>
      </c>
      <c r="M151" s="28">
        <f>('7.individuals NC'!L151*'7.individuals NC'!M151+'11.individulas FC'!L151*'11.individulas FC'!M151)/('7.individuals NC'!L151+'11.individulas FC'!L151)</f>
        <v>7.4047832510617786</v>
      </c>
      <c r="N151" s="29">
        <f>'7.individuals NC'!N151+'11.individulas FC'!N151</f>
        <v>105454.9</v>
      </c>
      <c r="O151" s="28">
        <f>('7.individuals NC'!N151*'7.individuals NC'!O151+'11.individulas FC'!N151*'11.individulas FC'!O151)/('7.individuals NC'!N151+'11.individulas FC'!N151)</f>
        <v>10.097272919513461</v>
      </c>
      <c r="P151" s="29">
        <f>'7.individuals NC'!P151+'11.individulas FC'!P151</f>
        <v>152172.9</v>
      </c>
      <c r="Q151" s="28">
        <f>('7.individuals NC'!P151*'7.individuals NC'!Q151+'11.individulas FC'!P151*'11.individulas FC'!Q151)/('7.individuals NC'!P151+'11.individulas FC'!P151)</f>
        <v>11.883076921054933</v>
      </c>
      <c r="R151" s="30">
        <f>'7.individuals NC'!R151+'11.individulas FC'!R151</f>
        <v>7722.2</v>
      </c>
      <c r="S151" s="31">
        <f>('7.individuals NC'!R151*'7.individuals NC'!S151+'11.individulas FC'!R151*'11.individulas FC'!S151)/('7.individuals NC'!R151+'11.individulas FC'!R151)</f>
        <v>5.5764776877055748</v>
      </c>
    </row>
    <row r="152" spans="1:19" ht="14.25" customHeight="1" thickBot="1" x14ac:dyDescent="0.25">
      <c r="A152" s="32" t="s">
        <v>29</v>
      </c>
      <c r="B152" s="33">
        <f>'7.individuals NC'!B152+'11.individulas FC'!B152</f>
        <v>5375331.0999999996</v>
      </c>
      <c r="C152" s="34">
        <f>('7.individuals NC'!B152*'7.individuals NC'!C152+'11.individulas FC'!B152*'11.individulas FC'!C152)/('7.individuals NC'!B152+'11.individulas FC'!B152)</f>
        <v>0.89135953057849793</v>
      </c>
      <c r="D152" s="35">
        <f>'7.individuals NC'!D152+'11.individulas FC'!D152</f>
        <v>4926914.0999999996</v>
      </c>
      <c r="E152" s="34">
        <f>('7.individuals NC'!D152*'7.individuals NC'!E152+'11.individulas FC'!D152*'11.individulas FC'!E152)/('7.individuals NC'!D152+'11.individulas FC'!D152)</f>
        <v>0.12614797586992638</v>
      </c>
      <c r="F152" s="35">
        <f t="shared" si="4"/>
        <v>448417</v>
      </c>
      <c r="G152" s="34">
        <f t="shared" si="5"/>
        <v>9.2990059810399703</v>
      </c>
      <c r="H152" s="35">
        <f>'7.individuals NC'!H152+'11.individulas FC'!H152</f>
        <v>20326.7</v>
      </c>
      <c r="I152" s="34">
        <f>('7.individuals NC'!H152*'7.individuals NC'!I152+'11.individulas FC'!H152*'11.individulas FC'!I152)/('7.individuals NC'!H152+'11.individulas FC'!H152)</f>
        <v>2.5642183925575717</v>
      </c>
      <c r="J152" s="35">
        <f>'7.individuals NC'!J152+'11.individulas FC'!J152</f>
        <v>66957.100000000006</v>
      </c>
      <c r="K152" s="34">
        <f>('7.individuals NC'!J152*'7.individuals NC'!K152+'11.individulas FC'!J152*'11.individulas FC'!K152)/('7.individuals NC'!J152+'11.individulas FC'!J152)</f>
        <v>4.8727842753046344</v>
      </c>
      <c r="L152" s="35">
        <f>'7.individuals NC'!L152+'11.individulas FC'!L152</f>
        <v>88121.2</v>
      </c>
      <c r="M152" s="34">
        <f>('7.individuals NC'!L152*'7.individuals NC'!M152+'11.individulas FC'!L152*'11.individulas FC'!M152)/('7.individuals NC'!L152+'11.individulas FC'!L152)</f>
        <v>7.8281978456943389</v>
      </c>
      <c r="N152" s="35">
        <f>'7.individuals NC'!N152+'11.individulas FC'!N152</f>
        <v>103570</v>
      </c>
      <c r="O152" s="34">
        <f>('7.individuals NC'!N152*'7.individuals NC'!O152+'11.individulas FC'!N152*'11.individulas FC'!O152)/('7.individuals NC'!N152+'11.individulas FC'!N152)</f>
        <v>10.232890634353577</v>
      </c>
      <c r="P152" s="35">
        <f>'7.individuals NC'!P152+'11.individulas FC'!P152</f>
        <v>164300.29999999999</v>
      </c>
      <c r="Q152" s="34">
        <f>('7.individuals NC'!P152*'7.individuals NC'!Q152+'11.individulas FC'!P152*'11.individulas FC'!Q152)/('7.individuals NC'!P152+'11.individulas FC'!P152)</f>
        <v>12.180265112114832</v>
      </c>
      <c r="R152" s="35">
        <f>'7.individuals NC'!R152+'11.individulas FC'!R152</f>
        <v>5141.7000000000007</v>
      </c>
      <c r="S152" s="34">
        <f>('7.individuals NC'!R152*'7.individuals NC'!S152+'11.individulas FC'!R152*'11.individulas FC'!S152)/('7.individuals NC'!R152+'11.individulas FC'!R152)</f>
        <v>7.8905575976817</v>
      </c>
    </row>
    <row r="153" spans="1:19" ht="14.25" customHeight="1" x14ac:dyDescent="0.2">
      <c r="A153" s="26" t="s">
        <v>41</v>
      </c>
      <c r="B153" s="27">
        <f>'7.individuals NC'!B153+'11.individulas FC'!B153</f>
        <v>4879040.7</v>
      </c>
      <c r="C153" s="28">
        <f>('7.individuals NC'!B153*'7.individuals NC'!C153+'11.individulas FC'!B153*'11.individulas FC'!C153)/('7.individuals NC'!B153+'11.individulas FC'!B153)</f>
        <v>1.1979972005562485</v>
      </c>
      <c r="D153" s="29">
        <f>'7.individuals NC'!D153+'11.individulas FC'!D153</f>
        <v>4337648.3000000007</v>
      </c>
      <c r="E153" s="28">
        <f>('7.individuals NC'!D153*'7.individuals NC'!E153+'11.individulas FC'!D153*'11.individulas FC'!E153)/('7.individuals NC'!D153+'11.individulas FC'!D153)</f>
        <v>0.14994893177485141</v>
      </c>
      <c r="F153" s="29">
        <f t="shared" si="4"/>
        <v>541392.4</v>
      </c>
      <c r="G153" s="28">
        <f t="shared" si="5"/>
        <v>9.5949839173952203</v>
      </c>
      <c r="H153" s="29">
        <f>'7.individuals NC'!H153+'11.individulas FC'!H153</f>
        <v>29008.7</v>
      </c>
      <c r="I153" s="28">
        <f>('7.individuals NC'!H153*'7.individuals NC'!I153+'11.individulas FC'!H153*'11.individulas FC'!I153)/('7.individuals NC'!H153+'11.individulas FC'!H153)</f>
        <v>3.3642881618273139</v>
      </c>
      <c r="J153" s="29">
        <f>'7.individuals NC'!J153+'11.individulas FC'!J153</f>
        <v>52282</v>
      </c>
      <c r="K153" s="28">
        <f>('7.individuals NC'!J153*'7.individuals NC'!K153+'11.individulas FC'!J153*'11.individulas FC'!K153)/('7.individuals NC'!J153+'11.individulas FC'!J153)</f>
        <v>5.2974281970850381</v>
      </c>
      <c r="L153" s="29">
        <f>'7.individuals NC'!L153+'11.individulas FC'!L153</f>
        <v>97726.1</v>
      </c>
      <c r="M153" s="28">
        <f>('7.individuals NC'!L153*'7.individuals NC'!M153+'11.individulas FC'!L153*'11.individulas FC'!M153)/('7.individuals NC'!L153+'11.individulas FC'!L153)</f>
        <v>7.5869922466976591</v>
      </c>
      <c r="N153" s="29">
        <f>'7.individuals NC'!N153+'11.individulas FC'!N153</f>
        <v>121309.70000000001</v>
      </c>
      <c r="O153" s="28">
        <f>('7.individuals NC'!N153*'7.individuals NC'!O153+'11.individulas FC'!N153*'11.individulas FC'!O153)/('7.individuals NC'!N153+'11.individulas FC'!N153)</f>
        <v>9.7200986648223484</v>
      </c>
      <c r="P153" s="29">
        <f>'7.individuals NC'!P153+'11.individulas FC'!P153</f>
        <v>235101.9</v>
      </c>
      <c r="Q153" s="28">
        <f>('7.individuals NC'!P153*'7.individuals NC'!Q153+'11.individulas FC'!P153*'11.individulas FC'!Q153)/('7.individuals NC'!P153+'11.individulas FC'!P153)</f>
        <v>12.051129693124556</v>
      </c>
      <c r="R153" s="30">
        <f>'7.individuals NC'!R153+'11.individulas FC'!R153</f>
        <v>5964</v>
      </c>
      <c r="S153" s="31">
        <f>('7.individuals NC'!R153*'7.individuals NC'!S153+'11.individulas FC'!R153*'11.individulas FC'!S153)/('7.individuals NC'!R153+'11.individulas FC'!R153)</f>
        <v>11.110781354795439</v>
      </c>
    </row>
    <row r="154" spans="1:19" ht="14.25" customHeight="1" x14ac:dyDescent="0.2">
      <c r="A154" s="26" t="s">
        <v>19</v>
      </c>
      <c r="B154" s="27">
        <f>'7.individuals NC'!B154+'11.individulas FC'!B154</f>
        <v>4443652.8999999994</v>
      </c>
      <c r="C154" s="28">
        <f>('7.individuals NC'!B154*'7.individuals NC'!C154+'11.individulas FC'!B154*'11.individulas FC'!C154)/('7.individuals NC'!B154+'11.individulas FC'!B154)</f>
        <v>1.1189329576124183</v>
      </c>
      <c r="D154" s="29">
        <f>'7.individuals NC'!D154+'11.individulas FC'!D154</f>
        <v>4000438.5</v>
      </c>
      <c r="E154" s="28">
        <f>('7.individuals NC'!D154*'7.individuals NC'!E154+'11.individulas FC'!D154*'11.individulas FC'!E154)/('7.individuals NC'!D154+'11.individulas FC'!D154)</f>
        <v>0.18079051958929004</v>
      </c>
      <c r="F154" s="29">
        <f t="shared" si="4"/>
        <v>443214.4</v>
      </c>
      <c r="G154" s="28">
        <f t="shared" si="5"/>
        <v>9.5865755422206487</v>
      </c>
      <c r="H154" s="29">
        <f>'7.individuals NC'!H154+'11.individulas FC'!H154</f>
        <v>16206.9</v>
      </c>
      <c r="I154" s="28">
        <f>('7.individuals NC'!H154*'7.individuals NC'!I154+'11.individulas FC'!H154*'11.individulas FC'!I154)/('7.individuals NC'!H154+'11.individulas FC'!H154)</f>
        <v>2.1810661508369891</v>
      </c>
      <c r="J154" s="29">
        <f>'7.individuals NC'!J154+'11.individulas FC'!J154</f>
        <v>52232.4</v>
      </c>
      <c r="K154" s="28">
        <f>('7.individuals NC'!J154*'7.individuals NC'!K154+'11.individulas FC'!J154*'11.individulas FC'!K154)/('7.individuals NC'!J154+'11.individulas FC'!J154)</f>
        <v>5.3065992564002418</v>
      </c>
      <c r="L154" s="29">
        <f>'7.individuals NC'!L154+'11.individulas FC'!L154</f>
        <v>80031.8</v>
      </c>
      <c r="M154" s="28">
        <f>('7.individuals NC'!L154*'7.individuals NC'!M154+'11.individulas FC'!L154*'11.individulas FC'!M154)/('7.individuals NC'!L154+'11.individulas FC'!L154)</f>
        <v>7.7193679637344159</v>
      </c>
      <c r="N154" s="29">
        <f>'7.individuals NC'!N154+'11.individulas FC'!N154</f>
        <v>125189.79999999999</v>
      </c>
      <c r="O154" s="28">
        <f>('7.individuals NC'!N154*'7.individuals NC'!O154+'11.individulas FC'!N154*'11.individulas FC'!O154)/('7.individuals NC'!N154+'11.individulas FC'!N154)</f>
        <v>10.435173009302677</v>
      </c>
      <c r="P154" s="29">
        <f>'7.individuals NC'!P154+'11.individulas FC'!P154</f>
        <v>163674.70000000001</v>
      </c>
      <c r="Q154" s="28">
        <f>('7.individuals NC'!P154*'7.individuals NC'!Q154+'11.individulas FC'!P154*'11.individulas FC'!Q154)/('7.individuals NC'!P154+'11.individulas FC'!P154)</f>
        <v>12.138795391101981</v>
      </c>
      <c r="R154" s="30">
        <f>'7.individuals NC'!R154+'11.individulas FC'!R154</f>
        <v>5878.8</v>
      </c>
      <c r="S154" s="31">
        <f>('7.individuals NC'!R154*'7.individuals NC'!S154+'11.individulas FC'!R154*'11.individulas FC'!S154)/('7.individuals NC'!R154+'11.individulas FC'!R154)</f>
        <v>4.3202289582908069</v>
      </c>
    </row>
    <row r="155" spans="1:19" ht="14.25" customHeight="1" x14ac:dyDescent="0.2">
      <c r="A155" s="26" t="s">
        <v>20</v>
      </c>
      <c r="B155" s="27">
        <f>'7.individuals NC'!B155+'11.individulas FC'!B155</f>
        <v>5422172.8999999994</v>
      </c>
      <c r="C155" s="28">
        <f>('7.individuals NC'!B155*'7.individuals NC'!C155+'11.individulas FC'!B155*'11.individulas FC'!C155)/('7.individuals NC'!B155+'11.individulas FC'!B155)</f>
        <v>1.0222172352711218</v>
      </c>
      <c r="D155" s="29">
        <f>'7.individuals NC'!D155+'11.individulas FC'!D155</f>
        <v>4868037.8</v>
      </c>
      <c r="E155" s="28">
        <f>('7.individuals NC'!D155*'7.individuals NC'!E155+'11.individulas FC'!D155*'11.individulas FC'!E155)/('7.individuals NC'!D155+'11.individulas FC'!D155)</f>
        <v>0.14467991661856042</v>
      </c>
      <c r="F155" s="29">
        <f t="shared" si="4"/>
        <v>554135.1</v>
      </c>
      <c r="G155" s="28">
        <f t="shared" si="5"/>
        <v>8.7313207338787979</v>
      </c>
      <c r="H155" s="29">
        <f>'7.individuals NC'!H155+'11.individulas FC'!H155</f>
        <v>28655</v>
      </c>
      <c r="I155" s="28">
        <f>('7.individuals NC'!H155*'7.individuals NC'!I155+'11.individulas FC'!H155*'11.individulas FC'!I155)/('7.individuals NC'!H155+'11.individulas FC'!H155)</f>
        <v>2.2562191589600422</v>
      </c>
      <c r="J155" s="29">
        <f>'7.individuals NC'!J155+'11.individulas FC'!J155</f>
        <v>55930.8</v>
      </c>
      <c r="K155" s="28">
        <f>('7.individuals NC'!J155*'7.individuals NC'!K155+'11.individulas FC'!J155*'11.individulas FC'!K155)/('7.individuals NC'!J155+'11.individulas FC'!J155)</f>
        <v>5.5257536992140279</v>
      </c>
      <c r="L155" s="29">
        <f>'7.individuals NC'!L155+'11.individulas FC'!L155</f>
        <v>92755.6</v>
      </c>
      <c r="M155" s="28">
        <f>('7.individuals NC'!L155*'7.individuals NC'!M155+'11.individulas FC'!L155*'11.individulas FC'!M155)/('7.individuals NC'!L155+'11.individulas FC'!L155)</f>
        <v>7.824471428140189</v>
      </c>
      <c r="N155" s="29">
        <f>'7.individuals NC'!N155+'11.individulas FC'!N155</f>
        <v>127701.3</v>
      </c>
      <c r="O155" s="28">
        <f>('7.individuals NC'!N155*'7.individuals NC'!O155+'11.individulas FC'!N155*'11.individulas FC'!O155)/('7.individuals NC'!N155+'11.individulas FC'!N155)</f>
        <v>10.081647680955481</v>
      </c>
      <c r="P155" s="29">
        <f>'7.individuals NC'!P155+'11.individulas FC'!P155</f>
        <v>207776.5</v>
      </c>
      <c r="Q155" s="28">
        <f>('7.individuals NC'!P155*'7.individuals NC'!Q155+'11.individulas FC'!P155*'11.individulas FC'!Q155)/('7.individuals NC'!P155+'11.individulas FC'!P155)</f>
        <v>11.642497962955385</v>
      </c>
      <c r="R155" s="29">
        <f>'7.individuals NC'!R155+'11.individulas FC'!R155</f>
        <v>41315.9</v>
      </c>
      <c r="S155" s="28">
        <f>('7.individuals NC'!R155*'7.individuals NC'!S155+'11.individulas FC'!R155*'11.individulas FC'!S155)/('7.individuals NC'!R155+'11.individulas FC'!R155)</f>
        <v>0.78369267037629575</v>
      </c>
    </row>
    <row r="156" spans="1:19" ht="14.25" customHeight="1" x14ac:dyDescent="0.2">
      <c r="A156" s="26" t="s">
        <v>21</v>
      </c>
      <c r="B156" s="27">
        <f>'7.individuals NC'!B156+'11.individulas FC'!B156</f>
        <v>5892626.4000000004</v>
      </c>
      <c r="C156" s="28">
        <f>('7.individuals NC'!B156*'7.individuals NC'!C156+'11.individulas FC'!B156*'11.individulas FC'!C156)/('7.individuals NC'!B156+'11.individulas FC'!B156)</f>
        <v>1.046052976818622</v>
      </c>
      <c r="D156" s="29">
        <f>'7.individuals NC'!D156+'11.individulas FC'!D156</f>
        <v>5340223.2</v>
      </c>
      <c r="E156" s="28">
        <f>('7.individuals NC'!D156*'7.individuals NC'!E156+'11.individulas FC'!D156*'11.individulas FC'!E156)/('7.individuals NC'!D156+'11.individulas FC'!D156)</f>
        <v>0.20886108861517252</v>
      </c>
      <c r="F156" s="29">
        <f t="shared" si="4"/>
        <v>552403.19999999995</v>
      </c>
      <c r="G156" s="28">
        <f t="shared" si="5"/>
        <v>9.139401357559116</v>
      </c>
      <c r="H156" s="29">
        <f>'7.individuals NC'!H156+'11.individulas FC'!H156</f>
        <v>36303.199999999997</v>
      </c>
      <c r="I156" s="28">
        <f>('7.individuals NC'!H156*'7.individuals NC'!I156+'11.individulas FC'!H156*'11.individulas FC'!I156)/('7.individuals NC'!H156+'11.individulas FC'!H156)</f>
        <v>2.5332919687520663</v>
      </c>
      <c r="J156" s="29">
        <f>'7.individuals NC'!J156+'11.individulas FC'!J156</f>
        <v>59870.7</v>
      </c>
      <c r="K156" s="28">
        <f>('7.individuals NC'!J156*'7.individuals NC'!K156+'11.individulas FC'!J156*'11.individulas FC'!K156)/('7.individuals NC'!J156+'11.individulas FC'!J156)</f>
        <v>5.191712690848779</v>
      </c>
      <c r="L156" s="29">
        <f>'7.individuals NC'!L156+'11.individulas FC'!L156</f>
        <v>127999.20000000001</v>
      </c>
      <c r="M156" s="28">
        <f>('7.individuals NC'!L156*'7.individuals NC'!M156+'11.individulas FC'!L156*'11.individulas FC'!M156)/('7.individuals NC'!L156+'11.individulas FC'!L156)</f>
        <v>7.6428306739417105</v>
      </c>
      <c r="N156" s="29">
        <f>'7.individuals NC'!N156+'11.individulas FC'!N156</f>
        <v>111347.9</v>
      </c>
      <c r="O156" s="28">
        <f>('7.individuals NC'!N156*'7.individuals NC'!O156+'11.individulas FC'!N156*'11.individulas FC'!O156)/('7.individuals NC'!N156+'11.individulas FC'!N156)</f>
        <v>10.181229605587536</v>
      </c>
      <c r="P156" s="29">
        <f>'7.individuals NC'!P156+'11.individulas FC'!P156</f>
        <v>201781</v>
      </c>
      <c r="Q156" s="28">
        <f>('7.individuals NC'!P156*'7.individuals NC'!Q156+'11.individulas FC'!P156*'11.individulas FC'!Q156)/('7.individuals NC'!P156+'11.individulas FC'!P156)</f>
        <v>11.893082198026571</v>
      </c>
      <c r="R156" s="30">
        <f>'7.individuals NC'!R156+'11.individulas FC'!R156</f>
        <v>15101.2</v>
      </c>
      <c r="S156" s="31">
        <f>('7.individuals NC'!R156*'7.individuals NC'!S156+'11.individulas FC'!R156*'11.individulas FC'!S156)/('7.individuals NC'!R156+'11.individulas FC'!R156)</f>
        <v>8.8803347416099392</v>
      </c>
    </row>
    <row r="157" spans="1:19" ht="14.25" customHeight="1" x14ac:dyDescent="0.2">
      <c r="A157" s="26" t="s">
        <v>22</v>
      </c>
      <c r="B157" s="27">
        <f>'7.individuals NC'!B157+'11.individulas FC'!B157</f>
        <v>5388996.1000000006</v>
      </c>
      <c r="C157" s="28">
        <f>('7.individuals NC'!B157*'7.individuals NC'!C157+'11.individulas FC'!B157*'11.individulas FC'!C157)/('7.individuals NC'!B157+'11.individulas FC'!B157)</f>
        <v>0.9549367879483156</v>
      </c>
      <c r="D157" s="29">
        <f>'7.individuals NC'!D157+'11.individulas FC'!D157</f>
        <v>4952379.3000000007</v>
      </c>
      <c r="E157" s="28">
        <f>('7.individuals NC'!D157*'7.individuals NC'!E157+'11.individulas FC'!D157*'11.individulas FC'!E157)/('7.individuals NC'!D157+'11.individulas FC'!D157)</f>
        <v>0.22012660964801301</v>
      </c>
      <c r="F157" s="29">
        <f t="shared" si="4"/>
        <v>436616.8</v>
      </c>
      <c r="G157" s="28">
        <f t="shared" si="5"/>
        <v>9.2896108463989471</v>
      </c>
      <c r="H157" s="29">
        <f>'7.individuals NC'!H157+'11.individulas FC'!H157</f>
        <v>20148.199999999997</v>
      </c>
      <c r="I157" s="28">
        <f>('7.individuals NC'!H157*'7.individuals NC'!I157+'11.individulas FC'!H157*'11.individulas FC'!I157)/('7.individuals NC'!H157+'11.individulas FC'!H157)</f>
        <v>2.5333031734844793</v>
      </c>
      <c r="J157" s="29">
        <f>'7.individuals NC'!J157+'11.individulas FC'!J157</f>
        <v>59704.800000000003</v>
      </c>
      <c r="K157" s="28">
        <f>('7.individuals NC'!J157*'7.individuals NC'!K157+'11.individulas FC'!J157*'11.individulas FC'!K157)/('7.individuals NC'!J157+'11.individulas FC'!J157)</f>
        <v>4.802960231003202</v>
      </c>
      <c r="L157" s="29">
        <f>'7.individuals NC'!L157+'11.individulas FC'!L157</f>
        <v>92464.8</v>
      </c>
      <c r="M157" s="28">
        <f>('7.individuals NC'!L157*'7.individuals NC'!M157+'11.individulas FC'!L157*'11.individulas FC'!M157)/('7.individuals NC'!L157+'11.individulas FC'!L157)</f>
        <v>8.0597726702485701</v>
      </c>
      <c r="N157" s="29">
        <f>'7.individuals NC'!N157+'11.individulas FC'!N157</f>
        <v>121427.3</v>
      </c>
      <c r="O157" s="28">
        <f>('7.individuals NC'!N157*'7.individuals NC'!O157+'11.individulas FC'!N157*'11.individulas FC'!O157)/('7.individuals NC'!N157+'11.individulas FC'!N157)</f>
        <v>10.98051844189898</v>
      </c>
      <c r="P157" s="29">
        <f>'7.individuals NC'!P157+'11.individulas FC'!P157</f>
        <v>125220</v>
      </c>
      <c r="Q157" s="28">
        <f>('7.individuals NC'!P157*'7.individuals NC'!Q157+'11.individulas FC'!P157*'11.individulas FC'!Q157)/('7.individuals NC'!P157+'11.individulas FC'!P157)</f>
        <v>12.413164758025873</v>
      </c>
      <c r="R157" s="30">
        <f>'7.individuals NC'!R157+'11.individulas FC'!R157</f>
        <v>17651.7</v>
      </c>
      <c r="S157" s="31">
        <f>('7.individuals NC'!R157*'7.individuals NC'!S157+'11.individulas FC'!R157*'11.individulas FC'!S157)/('7.individuals NC'!R157+'11.individulas FC'!R157)</f>
        <v>4.8291335112198821</v>
      </c>
    </row>
    <row r="158" spans="1:19" ht="14.25" customHeight="1" x14ac:dyDescent="0.2">
      <c r="A158" s="26" t="s">
        <v>23</v>
      </c>
      <c r="B158" s="27">
        <f>'7.individuals NC'!B158+'11.individulas FC'!B158</f>
        <v>5969611</v>
      </c>
      <c r="C158" s="28">
        <f>('7.individuals NC'!B158*'7.individuals NC'!C158+'11.individulas FC'!B158*'11.individulas FC'!C158)/('7.individuals NC'!B158+'11.individulas FC'!B158)</f>
        <v>0.83888406480757294</v>
      </c>
      <c r="D158" s="29">
        <f>'7.individuals NC'!D158+'11.individulas FC'!D158</f>
        <v>5513813.5</v>
      </c>
      <c r="E158" s="28">
        <f>('7.individuals NC'!D158*'7.individuals NC'!E158+'11.individulas FC'!D158*'11.individulas FC'!E158)/('7.individuals NC'!D158+'11.individulas FC'!D158)</f>
        <v>0.17547877308508891</v>
      </c>
      <c r="F158" s="29">
        <f t="shared" si="4"/>
        <v>455797.50000000006</v>
      </c>
      <c r="G158" s="28">
        <f t="shared" si="5"/>
        <v>8.8641432061386887</v>
      </c>
      <c r="H158" s="29">
        <f>'7.individuals NC'!H158+'11.individulas FC'!H158</f>
        <v>30212.1</v>
      </c>
      <c r="I158" s="28">
        <f>('7.individuals NC'!H158*'7.individuals NC'!I158+'11.individulas FC'!H158*'11.individulas FC'!I158)/('7.individuals NC'!H158+'11.individulas FC'!H158)</f>
        <v>1.79643186008255</v>
      </c>
      <c r="J158" s="29">
        <f>'7.individuals NC'!J158+'11.individulas FC'!J158</f>
        <v>68968.399999999994</v>
      </c>
      <c r="K158" s="28">
        <f>('7.individuals NC'!J158*'7.individuals NC'!K158+'11.individulas FC'!J158*'11.individulas FC'!K158)/('7.individuals NC'!J158+'11.individulas FC'!J158)</f>
        <v>5.1254559769401649</v>
      </c>
      <c r="L158" s="29">
        <f>'7.individuals NC'!L158+'11.individulas FC'!L158</f>
        <v>92549.1</v>
      </c>
      <c r="M158" s="28">
        <f>('7.individuals NC'!L158*'7.individuals NC'!M158+'11.individulas FC'!L158*'11.individulas FC'!M158)/('7.individuals NC'!L158+'11.individulas FC'!L158)</f>
        <v>8.1739247815483864</v>
      </c>
      <c r="N158" s="29">
        <f>'7.individuals NC'!N158+'11.individulas FC'!N158</f>
        <v>116817.09999999999</v>
      </c>
      <c r="O158" s="28">
        <f>('7.individuals NC'!N158*'7.individuals NC'!O158+'11.individulas FC'!N158*'11.individulas FC'!O158)/('7.individuals NC'!N158+'11.individulas FC'!N158)</f>
        <v>10.478979644247289</v>
      </c>
      <c r="P158" s="29">
        <f>'7.individuals NC'!P158+'11.individulas FC'!P158</f>
        <v>133350.1</v>
      </c>
      <c r="Q158" s="28">
        <f>('7.individuals NC'!P158*'7.individuals NC'!Q158+'11.individulas FC'!P158*'11.individulas FC'!Q158)/('7.individuals NC'!P158+'11.individulas FC'!P158)</f>
        <v>12.27048048707875</v>
      </c>
      <c r="R158" s="30">
        <f>'7.individuals NC'!R158+'11.individulas FC'!R158</f>
        <v>13900.7</v>
      </c>
      <c r="S158" s="31">
        <f>('7.individuals NC'!R158*'7.individuals NC'!S158+'11.individulas FC'!R158*'11.individulas FC'!S158)/('7.individuals NC'!R158+'11.individulas FC'!R158)</f>
        <v>1.1224356327379197</v>
      </c>
    </row>
    <row r="159" spans="1:19" ht="14.25" customHeight="1" x14ac:dyDescent="0.2">
      <c r="A159" s="26" t="s">
        <v>24</v>
      </c>
      <c r="B159" s="27">
        <f>'7.individuals NC'!B159+'11.individulas FC'!B159</f>
        <v>7381406.6000000015</v>
      </c>
      <c r="C159" s="28">
        <f>('7.individuals NC'!B159*'7.individuals NC'!C159+'11.individulas FC'!B159*'11.individulas FC'!C159)/('7.individuals NC'!B159+'11.individulas FC'!B159)</f>
        <v>0.8910399992055712</v>
      </c>
      <c r="D159" s="29">
        <f>'7.individuals NC'!D159+'11.individulas FC'!D159</f>
        <v>6773703.1000000006</v>
      </c>
      <c r="E159" s="28">
        <f>('7.individuals NC'!D159*'7.individuals NC'!E159+'11.individulas FC'!D159*'11.individulas FC'!E159)/('7.individuals NC'!D159+'11.individulas FC'!D159)</f>
        <v>0.12866169481210354</v>
      </c>
      <c r="F159" s="29">
        <f t="shared" si="4"/>
        <v>607703.5</v>
      </c>
      <c r="G159" s="28">
        <f t="shared" si="5"/>
        <v>9.3888095263561926</v>
      </c>
      <c r="H159" s="29">
        <f>'7.individuals NC'!H159+'11.individulas FC'!H159</f>
        <v>42259.4</v>
      </c>
      <c r="I159" s="28">
        <f>('7.individuals NC'!H159*'7.individuals NC'!I159+'11.individulas FC'!H159*'11.individulas FC'!I159)/('7.individuals NC'!H159+'11.individulas FC'!H159)</f>
        <v>1.9623376337572234</v>
      </c>
      <c r="J159" s="29">
        <f>'7.individuals NC'!J159+'11.individulas FC'!J159</f>
        <v>81425.399999999994</v>
      </c>
      <c r="K159" s="28">
        <f>('7.individuals NC'!J159*'7.individuals NC'!K159+'11.individulas FC'!J159*'11.individulas FC'!K159)/('7.individuals NC'!J159+'11.individulas FC'!J159)</f>
        <v>5.0252113959526143</v>
      </c>
      <c r="L159" s="29">
        <f>'7.individuals NC'!L159+'11.individulas FC'!L159</f>
        <v>104001.4</v>
      </c>
      <c r="M159" s="28">
        <f>('7.individuals NC'!L159*'7.individuals NC'!M159+'11.individulas FC'!L159*'11.individulas FC'!M159)/('7.individuals NC'!L159+'11.individulas FC'!L159)</f>
        <v>7.9117076020130481</v>
      </c>
      <c r="N159" s="29">
        <f>'7.individuals NC'!N159+'11.individulas FC'!N159</f>
        <v>130731</v>
      </c>
      <c r="O159" s="28">
        <f>('7.individuals NC'!N159*'7.individuals NC'!O159+'11.individulas FC'!N159*'11.individulas FC'!O159)/('7.individuals NC'!N159+'11.individulas FC'!N159)</f>
        <v>10.601660822605197</v>
      </c>
      <c r="P159" s="29">
        <f>'7.individuals NC'!P159+'11.individulas FC'!P159</f>
        <v>234518.5</v>
      </c>
      <c r="Q159" s="28">
        <f>('7.individuals NC'!P159*'7.individuals NC'!Q159+'11.individulas FC'!P159*'11.individulas FC'!Q159)/('7.individuals NC'!P159+'11.individulas FC'!P159)</f>
        <v>12.64155413325601</v>
      </c>
      <c r="R159" s="30">
        <f>'7.individuals NC'!R159+'11.individulas FC'!R159</f>
        <v>14767.8</v>
      </c>
      <c r="S159" s="31">
        <f>('7.individuals NC'!R159*'7.individuals NC'!S159+'11.individulas FC'!R159*'11.individulas FC'!S159)/('7.individuals NC'!R159+'11.individulas FC'!R159)</f>
        <v>2.7108066198079603</v>
      </c>
    </row>
    <row r="160" spans="1:19" ht="14.25" customHeight="1" x14ac:dyDescent="0.2">
      <c r="A160" s="26" t="s">
        <v>25</v>
      </c>
      <c r="B160" s="27">
        <f>'7.individuals NC'!B160+'11.individulas FC'!B160</f>
        <v>6624027.7999999989</v>
      </c>
      <c r="C160" s="28">
        <f>('7.individuals NC'!B160*'7.individuals NC'!C160+'11.individulas FC'!B160*'11.individulas FC'!C160)/('7.individuals NC'!B160+'11.individulas FC'!B160)</f>
        <v>0.75587137979704733</v>
      </c>
      <c r="D160" s="29">
        <f>'7.individuals NC'!D160+'11.individulas FC'!D160</f>
        <v>6152049.3999999994</v>
      </c>
      <c r="E160" s="28">
        <f>('7.individuals NC'!D160*'7.individuals NC'!E160+'11.individulas FC'!D160*'11.individulas FC'!E160)/('7.individuals NC'!D160+'11.individulas FC'!D160)</f>
        <v>0.11478176378102557</v>
      </c>
      <c r="F160" s="29">
        <f t="shared" si="4"/>
        <v>471978.4</v>
      </c>
      <c r="G160" s="28">
        <f t="shared" si="5"/>
        <v>9.1122177455578459</v>
      </c>
      <c r="H160" s="29">
        <f>'7.individuals NC'!H160+'11.individulas FC'!H160</f>
        <v>31575.300000000003</v>
      </c>
      <c r="I160" s="28">
        <f>('7.individuals NC'!H160*'7.individuals NC'!I160+'11.individulas FC'!H160*'11.individulas FC'!I160)/('7.individuals NC'!H160+'11.individulas FC'!H160)</f>
        <v>1.3883184007752891</v>
      </c>
      <c r="J160" s="29">
        <f>'7.individuals NC'!J160+'11.individulas FC'!J160</f>
        <v>71769.899999999994</v>
      </c>
      <c r="K160" s="28">
        <f>('7.individuals NC'!J160*'7.individuals NC'!K160+'11.individulas FC'!J160*'11.individulas FC'!K160)/('7.individuals NC'!J160+'11.individulas FC'!J160)</f>
        <v>4.8092854664699267</v>
      </c>
      <c r="L160" s="29">
        <f>'7.individuals NC'!L160+'11.individulas FC'!L160</f>
        <v>79029.200000000012</v>
      </c>
      <c r="M160" s="28">
        <f>('7.individuals NC'!L160*'7.individuals NC'!M160+'11.individulas FC'!L160*'11.individulas FC'!M160)/('7.individuals NC'!L160+'11.individulas FC'!L160)</f>
        <v>8.5398438551826388</v>
      </c>
      <c r="N160" s="29">
        <f>'7.individuals NC'!N160+'11.individulas FC'!N160</f>
        <v>137000.70000000001</v>
      </c>
      <c r="O160" s="28">
        <f>('7.individuals NC'!N160*'7.individuals NC'!O160+'11.individulas FC'!N160*'11.individulas FC'!O160)/('7.individuals NC'!N160+'11.individulas FC'!N160)</f>
        <v>10.46843564302956</v>
      </c>
      <c r="P160" s="29">
        <f>'7.individuals NC'!P160+'11.individulas FC'!P160</f>
        <v>144855.29999999999</v>
      </c>
      <c r="Q160" s="28">
        <f>('7.individuals NC'!P160*'7.individuals NC'!Q160+'11.individulas FC'!P160*'11.individulas FC'!Q160)/('7.individuals NC'!P160+'11.individulas FC'!P160)</f>
        <v>12.315847787412679</v>
      </c>
      <c r="R160" s="30">
        <f>'7.individuals NC'!R160+'11.individulas FC'!R160</f>
        <v>7748</v>
      </c>
      <c r="S160" s="31">
        <f>('7.individuals NC'!R160*'7.individuals NC'!S160+'11.individulas FC'!R160*'11.individulas FC'!S160)/('7.individuals NC'!R160+'11.individulas FC'!R160)</f>
        <v>2.4103742901393912</v>
      </c>
    </row>
    <row r="161" spans="1:19" ht="14.25" customHeight="1" x14ac:dyDescent="0.2">
      <c r="A161" s="26" t="s">
        <v>26</v>
      </c>
      <c r="B161" s="27">
        <f>'7.individuals NC'!B161+'11.individulas FC'!B161</f>
        <v>6880736.5</v>
      </c>
      <c r="C161" s="28">
        <f>('7.individuals NC'!B161*'7.individuals NC'!C161+'11.individulas FC'!B161*'11.individulas FC'!C161)/('7.individuals NC'!B161+'11.individulas FC'!B161)</f>
        <v>1.1452463789305114</v>
      </c>
      <c r="D161" s="29">
        <f>'7.individuals NC'!D161+'11.individulas FC'!D161</f>
        <v>6096772.2999999998</v>
      </c>
      <c r="E161" s="28">
        <f>('7.individuals NC'!D161*'7.individuals NC'!E161+'11.individulas FC'!D161*'11.individulas FC'!E161)/('7.individuals NC'!D161+'11.individulas FC'!D161)</f>
        <v>0.1148639034788949</v>
      </c>
      <c r="F161" s="29">
        <f t="shared" si="4"/>
        <v>783964.20000000019</v>
      </c>
      <c r="G161" s="28">
        <f t="shared" si="5"/>
        <v>9.1583767422032771</v>
      </c>
      <c r="H161" s="29">
        <f>'7.individuals NC'!H161+'11.individulas FC'!H161</f>
        <v>76317.3</v>
      </c>
      <c r="I161" s="28">
        <f>('7.individuals NC'!H161*'7.individuals NC'!I161+'11.individulas FC'!H161*'11.individulas FC'!I161)/('7.individuals NC'!H161+'11.individulas FC'!H161)</f>
        <v>0.75393596209509506</v>
      </c>
      <c r="J161" s="29">
        <f>'7.individuals NC'!J161+'11.individulas FC'!J161</f>
        <v>80382.899999999994</v>
      </c>
      <c r="K161" s="28">
        <f>('7.individuals NC'!J161*'7.individuals NC'!K161+'11.individulas FC'!J161*'11.individulas FC'!K161)/('7.individuals NC'!J161+'11.individulas FC'!J161)</f>
        <v>4.7193023516195627</v>
      </c>
      <c r="L161" s="29">
        <f>'7.individuals NC'!L161+'11.individulas FC'!L161</f>
        <v>113621.6</v>
      </c>
      <c r="M161" s="28">
        <f>('7.individuals NC'!L161*'7.individuals NC'!M161+'11.individulas FC'!L161*'11.individulas FC'!M161)/('7.individuals NC'!L161+'11.individulas FC'!L161)</f>
        <v>7.7221887387609387</v>
      </c>
      <c r="N161" s="29">
        <f>'7.individuals NC'!N161+'11.individulas FC'!N161</f>
        <v>195931.7</v>
      </c>
      <c r="O161" s="28">
        <f>('7.individuals NC'!N161*'7.individuals NC'!O161+'11.individulas FC'!N161*'11.individulas FC'!O161)/('7.individuals NC'!N161+'11.individulas FC'!N161)</f>
        <v>9.821485221635907</v>
      </c>
      <c r="P161" s="29">
        <f>'7.individuals NC'!P161+'11.individulas FC'!P161</f>
        <v>312475.90000000002</v>
      </c>
      <c r="Q161" s="28">
        <f>('7.individuals NC'!P161*'7.individuals NC'!Q161+'11.individulas FC'!P161*'11.individulas FC'!Q161)/('7.individuals NC'!P161+'11.individulas FC'!P161)</f>
        <v>12.584548926813236</v>
      </c>
      <c r="R161" s="30">
        <f>'7.individuals NC'!R161+'11.individulas FC'!R161</f>
        <v>5234.7999999999993</v>
      </c>
      <c r="S161" s="31">
        <f>('7.individuals NC'!R161*'7.individuals NC'!S161+'11.individulas FC'!R161*'11.individulas FC'!S161)/('7.individuals NC'!R161+'11.individulas FC'!R161)</f>
        <v>1.6875414533506534</v>
      </c>
    </row>
    <row r="162" spans="1:19" ht="14.25" customHeight="1" x14ac:dyDescent="0.2">
      <c r="A162" s="26" t="s">
        <v>27</v>
      </c>
      <c r="B162" s="27">
        <f>'7.individuals NC'!B162+'11.individulas FC'!B162</f>
        <v>6204503.5999999996</v>
      </c>
      <c r="C162" s="28">
        <f>('7.individuals NC'!B162*'7.individuals NC'!C162+'11.individulas FC'!B162*'11.individulas FC'!C162)/('7.individuals NC'!B162+'11.individulas FC'!B162)</f>
        <v>1.2371003731869861</v>
      </c>
      <c r="D162" s="29">
        <f>'7.individuals NC'!D162+'11.individulas FC'!D162</f>
        <v>5474799</v>
      </c>
      <c r="E162" s="28">
        <f>('7.individuals NC'!D162*'7.individuals NC'!E162+'11.individulas FC'!D162*'11.individulas FC'!E162)/('7.individuals NC'!D162+'11.individulas FC'!D162)</f>
        <v>0.12505578962807584</v>
      </c>
      <c r="F162" s="29">
        <f t="shared" si="4"/>
        <v>729704.6</v>
      </c>
      <c r="G162" s="28">
        <f t="shared" si="5"/>
        <v>9.580504778234916</v>
      </c>
      <c r="H162" s="29">
        <f>'7.individuals NC'!H162+'11.individulas FC'!H162</f>
        <v>21108.3</v>
      </c>
      <c r="I162" s="28">
        <f>('7.individuals NC'!H162*'7.individuals NC'!I162+'11.individulas FC'!H162*'11.individulas FC'!I162)/('7.individuals NC'!H162+'11.individulas FC'!H162)</f>
        <v>1.5084112884505148</v>
      </c>
      <c r="J162" s="29">
        <f>'7.individuals NC'!J162+'11.individulas FC'!J162</f>
        <v>143995.9</v>
      </c>
      <c r="K162" s="28">
        <f>('7.individuals NC'!J162*'7.individuals NC'!K162+'11.individulas FC'!J162*'11.individulas FC'!K162)/('7.individuals NC'!J162+'11.individulas FC'!J162)</f>
        <v>4.6520397664100157</v>
      </c>
      <c r="L162" s="29">
        <f>'7.individuals NC'!L162+'11.individulas FC'!L162</f>
        <v>129582.6</v>
      </c>
      <c r="M162" s="28">
        <f>('7.individuals NC'!L162*'7.individuals NC'!M162+'11.individulas FC'!L162*'11.individulas FC'!M162)/('7.individuals NC'!L162+'11.individulas FC'!L162)</f>
        <v>8.2024181564500189</v>
      </c>
      <c r="N162" s="29">
        <f>'7.individuals NC'!N162+'11.individulas FC'!N162</f>
        <v>144994.9</v>
      </c>
      <c r="O162" s="28">
        <f>('7.individuals NC'!N162*'7.individuals NC'!O162+'11.individulas FC'!N162*'11.individulas FC'!O162)/('7.individuals NC'!N162+'11.individulas FC'!N162)</f>
        <v>10.715719828766389</v>
      </c>
      <c r="P162" s="29">
        <f>'7.individuals NC'!P162+'11.individulas FC'!P162</f>
        <v>281999</v>
      </c>
      <c r="Q162" s="28">
        <f>('7.individuals NC'!P162*'7.individuals NC'!Q162+'11.individulas FC'!P162*'11.individulas FC'!Q162)/('7.individuals NC'!P162+'11.individulas FC'!P162)</f>
        <v>12.939574122603267</v>
      </c>
      <c r="R162" s="29">
        <f>'7.individuals NC'!R162+'11.individulas FC'!R162</f>
        <v>8023.9000000000005</v>
      </c>
      <c r="S162" s="28">
        <f>('7.individuals NC'!R162*'7.individuals NC'!S162+'11.individulas FC'!R162*'11.individulas FC'!S162)/('7.individuals NC'!R162+'11.individulas FC'!R162)</f>
        <v>2.9488648911377262</v>
      </c>
    </row>
    <row r="163" spans="1:19" ht="14.25" customHeight="1" x14ac:dyDescent="0.2">
      <c r="A163" s="26" t="s">
        <v>28</v>
      </c>
      <c r="B163" s="27">
        <f>'7.individuals NC'!B163+'11.individulas FC'!B163</f>
        <v>5539409.7999999998</v>
      </c>
      <c r="C163" s="28">
        <f>('7.individuals NC'!B163*'7.individuals NC'!C163+'11.individulas FC'!B163*'11.individulas FC'!C163)/('7.individuals NC'!B163+'11.individulas FC'!B163)</f>
        <v>1.0712393257130031</v>
      </c>
      <c r="D163" s="29">
        <f>'7.individuals NC'!D163+'11.individulas FC'!D163</f>
        <v>4930610.4000000004</v>
      </c>
      <c r="E163" s="28">
        <f>('7.individuals NC'!D163*'7.individuals NC'!E163+'11.individulas FC'!D163*'11.individulas FC'!E163)/('7.individuals NC'!D163+'11.individulas FC'!D163)</f>
        <v>0.11533799162067238</v>
      </c>
      <c r="F163" s="29">
        <f t="shared" si="4"/>
        <v>608799.39999999991</v>
      </c>
      <c r="G163" s="28">
        <f t="shared" si="5"/>
        <v>8.8129963958571604</v>
      </c>
      <c r="H163" s="29">
        <f>'7.individuals NC'!H163+'11.individulas FC'!H163</f>
        <v>12106.2</v>
      </c>
      <c r="I163" s="28">
        <f>('7.individuals NC'!H163*'7.individuals NC'!I163+'11.individulas FC'!H163*'11.individulas FC'!I163)/('7.individuals NC'!H163+'11.individulas FC'!H163)</f>
        <v>2.203390824536188</v>
      </c>
      <c r="J163" s="29">
        <f>'7.individuals NC'!J163+'11.individulas FC'!J163</f>
        <v>132182.1</v>
      </c>
      <c r="K163" s="28">
        <f>('7.individuals NC'!J163*'7.individuals NC'!K163+'11.individulas FC'!J163*'11.individulas FC'!K163)/('7.individuals NC'!J163+'11.individulas FC'!J163)</f>
        <v>5.2400314793001481</v>
      </c>
      <c r="L163" s="29">
        <f>'7.individuals NC'!L163+'11.individulas FC'!L163</f>
        <v>116608.5</v>
      </c>
      <c r="M163" s="28">
        <f>('7.individuals NC'!L163*'7.individuals NC'!M163+'11.individulas FC'!L163*'11.individulas FC'!M163)/('7.individuals NC'!L163+'11.individulas FC'!L163)</f>
        <v>8.0998268736841652</v>
      </c>
      <c r="N163" s="29">
        <f>'7.individuals NC'!N163+'11.individulas FC'!N163</f>
        <v>123080.6</v>
      </c>
      <c r="O163" s="28">
        <f>('7.individuals NC'!N163*'7.individuals NC'!O163+'11.individulas FC'!N163*'11.individulas FC'!O163)/('7.individuals NC'!N163+'11.individulas FC'!N163)</f>
        <v>10.423502355367134</v>
      </c>
      <c r="P163" s="29">
        <f>'7.individuals NC'!P163+'11.individulas FC'!P163</f>
        <v>218122.3</v>
      </c>
      <c r="Q163" s="28">
        <f>('7.individuals NC'!P163*'7.individuals NC'!Q163+'11.individulas FC'!P163*'11.individulas FC'!Q163)/('7.individuals NC'!P163+'11.individulas FC'!P163)</f>
        <v>11.023975022269617</v>
      </c>
      <c r="R163" s="30">
        <f>'7.individuals NC'!R163+'11.individulas FC'!R163</f>
        <v>6699.7</v>
      </c>
      <c r="S163" s="31">
        <f>('7.individuals NC'!R163*'7.individuals NC'!S163+'11.individulas FC'!R163*'11.individulas FC'!S163)/('7.individuals NC'!R163+'11.individulas FC'!R163)</f>
        <v>2.0925548905174858</v>
      </c>
    </row>
    <row r="164" spans="1:19" ht="14.25" customHeight="1" thickBot="1" x14ac:dyDescent="0.25">
      <c r="A164" s="32" t="s">
        <v>29</v>
      </c>
      <c r="B164" s="33">
        <f>'7.individuals NC'!B164+'11.individulas FC'!B164</f>
        <v>6341164.6999999993</v>
      </c>
      <c r="C164" s="34">
        <f>('7.individuals NC'!B164*'7.individuals NC'!C164+'11.individulas FC'!B164*'11.individulas FC'!C164)/('7.individuals NC'!B164+'11.individulas FC'!B164)</f>
        <v>1.2466394982612581</v>
      </c>
      <c r="D164" s="35">
        <f>'7.individuals NC'!D164+'11.individulas FC'!D164</f>
        <v>5634050.5999999996</v>
      </c>
      <c r="E164" s="34">
        <f>('7.individuals NC'!D164*'7.individuals NC'!E164+'11.individulas FC'!D164*'11.individulas FC'!E164)/('7.individuals NC'!D164+'11.individulas FC'!D164)</f>
        <v>0.22228995138950303</v>
      </c>
      <c r="F164" s="35">
        <f t="shared" si="4"/>
        <v>707114.10000000009</v>
      </c>
      <c r="G164" s="34">
        <f t="shared" si="5"/>
        <v>9.4083169123625172</v>
      </c>
      <c r="H164" s="35">
        <f>'7.individuals NC'!H164+'11.individulas FC'!H164</f>
        <v>38524.700000000004</v>
      </c>
      <c r="I164" s="34">
        <f>('7.individuals NC'!H164*'7.individuals NC'!I164+'11.individulas FC'!H164*'11.individulas FC'!I164)/('7.individuals NC'!H164+'11.individulas FC'!H164)</f>
        <v>1.328063865520043</v>
      </c>
      <c r="J164" s="35">
        <f>'7.individuals NC'!J164+'11.individulas FC'!J164</f>
        <v>140310.40000000002</v>
      </c>
      <c r="K164" s="34">
        <f>('7.individuals NC'!J164*'7.individuals NC'!K164+'11.individulas FC'!J164*'11.individulas FC'!K164)/('7.individuals NC'!J164+'11.individulas FC'!J164)</f>
        <v>4.4962397370401623</v>
      </c>
      <c r="L164" s="35">
        <f>'7.individuals NC'!L164+'11.individulas FC'!L164</f>
        <v>108205.5</v>
      </c>
      <c r="M164" s="34">
        <f>('7.individuals NC'!L164*'7.individuals NC'!M164+'11.individulas FC'!L164*'11.individulas FC'!M164)/('7.individuals NC'!L164+'11.individulas FC'!L164)</f>
        <v>8.3400792011496634</v>
      </c>
      <c r="N164" s="35">
        <f>'7.individuals NC'!N164+'11.individulas FC'!N164</f>
        <v>106471.09999999999</v>
      </c>
      <c r="O164" s="34">
        <f>('7.individuals NC'!N164*'7.individuals NC'!O164+'11.individulas FC'!N164*'11.individulas FC'!O164)/('7.individuals NC'!N164+'11.individulas FC'!N164)</f>
        <v>10.610916323772367</v>
      </c>
      <c r="P164" s="35">
        <f>'7.individuals NC'!P164+'11.individulas FC'!P164</f>
        <v>308368.09999999998</v>
      </c>
      <c r="Q164" s="34">
        <f>('7.individuals NC'!P164*'7.individuals NC'!Q164+'11.individulas FC'!P164*'11.individulas FC'!Q164)/('7.individuals NC'!P164+'11.individulas FC'!P164)</f>
        <v>12.724711359573188</v>
      </c>
      <c r="R164" s="35">
        <f>'7.individuals NC'!R164+'11.individulas FC'!R164</f>
        <v>5234.3</v>
      </c>
      <c r="S164" s="34">
        <f>('7.individuals NC'!R164*'7.individuals NC'!S164+'11.individulas FC'!R164*'11.individulas FC'!S164)/('7.individuals NC'!R164+'11.individulas FC'!R164)</f>
        <v>2.7945761610912632</v>
      </c>
    </row>
    <row r="165" spans="1:19" ht="14.25" customHeight="1" x14ac:dyDescent="0.2">
      <c r="A165" s="26" t="s">
        <v>42</v>
      </c>
      <c r="B165" s="27">
        <f>'7.individuals NC'!B165+'11.individulas FC'!B165</f>
        <v>5419955.0999999996</v>
      </c>
      <c r="C165" s="28">
        <f>('7.individuals NC'!B165*'7.individuals NC'!C165+'11.individulas FC'!B165*'11.individulas FC'!C165)/('7.individuals NC'!B165+'11.individulas FC'!B165)</f>
        <v>1.4710728981869241</v>
      </c>
      <c r="D165" s="29">
        <f>'7.individuals NC'!D165+'11.individulas FC'!D165</f>
        <v>4692812.0999999996</v>
      </c>
      <c r="E165" s="28">
        <f>('7.individuals NC'!D165*'7.individuals NC'!E165+'11.individulas FC'!D165*'11.individulas FC'!E165)/('7.individuals NC'!D165+'11.individulas FC'!D165)</f>
        <v>0.13644150870647476</v>
      </c>
      <c r="F165" s="29">
        <f t="shared" si="4"/>
        <v>727143</v>
      </c>
      <c r="G165" s="28">
        <f t="shared" si="5"/>
        <v>10.084474022303731</v>
      </c>
      <c r="H165" s="29">
        <f>'7.individuals NC'!H165+'11.individulas FC'!H165</f>
        <v>42249</v>
      </c>
      <c r="I165" s="28">
        <f>('7.individuals NC'!H165*'7.individuals NC'!I165+'11.individulas FC'!H165*'11.individulas FC'!I165)/('7.individuals NC'!H165+'11.individulas FC'!H165)</f>
        <v>1.5956799924258567</v>
      </c>
      <c r="J165" s="29">
        <f>'7.individuals NC'!J165+'11.individulas FC'!J165</f>
        <v>126662.79999999999</v>
      </c>
      <c r="K165" s="28">
        <f>('7.individuals NC'!J165*'7.individuals NC'!K165+'11.individulas FC'!J165*'11.individulas FC'!K165)/('7.individuals NC'!J165+'11.individulas FC'!J165)</f>
        <v>5.4318265189147894</v>
      </c>
      <c r="L165" s="29">
        <f>'7.individuals NC'!L165+'11.individulas FC'!L165</f>
        <v>127456.9</v>
      </c>
      <c r="M165" s="28">
        <f>('7.individuals NC'!L165*'7.individuals NC'!M165+'11.individulas FC'!L165*'11.individulas FC'!M165)/('7.individuals NC'!L165+'11.individulas FC'!L165)</f>
        <v>8.6704305063123304</v>
      </c>
      <c r="N165" s="29">
        <f>'7.individuals NC'!N165+'11.individulas FC'!N165</f>
        <v>138545.1</v>
      </c>
      <c r="O165" s="28">
        <f>('7.individuals NC'!N165*'7.individuals NC'!O165+'11.individulas FC'!N165*'11.individulas FC'!O165)/('7.individuals NC'!N165+'11.individulas FC'!N165)</f>
        <v>11.613547812228655</v>
      </c>
      <c r="P165" s="29">
        <f>'7.individuals NC'!P165+'11.individulas FC'!P165</f>
        <v>290793.90000000002</v>
      </c>
      <c r="Q165" s="28">
        <f>('7.individuals NC'!P165*'7.individuals NC'!Q165+'11.individulas FC'!P165*'11.individulas FC'!Q165)/('7.individuals NC'!P165+'11.individulas FC'!P165)</f>
        <v>13.223617025666632</v>
      </c>
      <c r="R165" s="30">
        <f>'7.individuals NC'!R165+'11.individulas FC'!R165</f>
        <v>1435.3</v>
      </c>
      <c r="S165" s="31">
        <f>('7.individuals NC'!R165*'7.individuals NC'!S165+'11.individulas FC'!R165*'11.individulas FC'!S165)/('7.individuals NC'!R165+'11.individulas FC'!R165)</f>
        <v>12.523479411969621</v>
      </c>
    </row>
    <row r="166" spans="1:19" ht="14.25" customHeight="1" x14ac:dyDescent="0.2">
      <c r="A166" s="26" t="s">
        <v>19</v>
      </c>
      <c r="B166" s="27">
        <f>'7.individuals NC'!B166+'11.individulas FC'!B166</f>
        <v>5784562.4000000004</v>
      </c>
      <c r="C166" s="28">
        <f>('7.individuals NC'!B166*'7.individuals NC'!C166+'11.individulas FC'!B166*'11.individulas FC'!C166)/('7.individuals NC'!B166+'11.individulas FC'!B166)</f>
        <v>1.1503572313438954</v>
      </c>
      <c r="D166" s="29">
        <f>'7.individuals NC'!D166+'11.individulas FC'!D166</f>
        <v>5184428.8</v>
      </c>
      <c r="E166" s="28">
        <f>('7.individuals NC'!D166*'7.individuals NC'!E166+'11.individulas FC'!D166*'11.individulas FC'!E166)/('7.individuals NC'!D166+'11.individulas FC'!D166)</f>
        <v>0.13903721679040132</v>
      </c>
      <c r="F166" s="29">
        <f t="shared" si="4"/>
        <v>600133.6</v>
      </c>
      <c r="G166" s="28">
        <f t="shared" si="5"/>
        <v>9.8869395681228305</v>
      </c>
      <c r="H166" s="29">
        <f>'7.individuals NC'!H166+'11.individulas FC'!H166</f>
        <v>29049.200000000001</v>
      </c>
      <c r="I166" s="28">
        <f>('7.individuals NC'!H166*'7.individuals NC'!I166+'11.individulas FC'!H166*'11.individulas FC'!I166)/('7.individuals NC'!H166+'11.individulas FC'!H166)</f>
        <v>2.0508204700990049</v>
      </c>
      <c r="J166" s="29">
        <f>'7.individuals NC'!J166+'11.individulas FC'!J166</f>
        <v>116391.90000000001</v>
      </c>
      <c r="K166" s="28">
        <f>('7.individuals NC'!J166*'7.individuals NC'!K166+'11.individulas FC'!J166*'11.individulas FC'!K166)/('7.individuals NC'!J166+'11.individulas FC'!J166)</f>
        <v>5.0591959062443346</v>
      </c>
      <c r="L166" s="29">
        <f>'7.individuals NC'!L166+'11.individulas FC'!L166</f>
        <v>116441.29999999999</v>
      </c>
      <c r="M166" s="28">
        <f>('7.individuals NC'!L166*'7.individuals NC'!M166+'11.individulas FC'!L166*'11.individulas FC'!M166)/('7.individuals NC'!L166+'11.individulas FC'!L166)</f>
        <v>8.4823154155784941</v>
      </c>
      <c r="N166" s="29">
        <f>'7.individuals NC'!N166+'11.individulas FC'!N166</f>
        <v>134846.70000000001</v>
      </c>
      <c r="O166" s="28">
        <f>('7.individuals NC'!N166*'7.individuals NC'!O166+'11.individulas FC'!N166*'11.individulas FC'!O166)/('7.individuals NC'!N166+'11.individulas FC'!N166)</f>
        <v>12.066083263439147</v>
      </c>
      <c r="P166" s="29">
        <f>'7.individuals NC'!P166+'11.individulas FC'!P166</f>
        <v>202379.5</v>
      </c>
      <c r="Q166" s="28">
        <f>('7.individuals NC'!P166*'7.individuals NC'!Q166+'11.individulas FC'!P166*'11.individulas FC'!Q166)/('7.individuals NC'!P166+'11.individulas FC'!P166)</f>
        <v>13.180635429971908</v>
      </c>
      <c r="R166" s="30">
        <f>'7.individuals NC'!R166+'11.individulas FC'!R166</f>
        <v>1025</v>
      </c>
      <c r="S166" s="31">
        <f>('7.individuals NC'!R166*'7.individuals NC'!S166+'11.individulas FC'!R166*'11.individulas FC'!S166)/('7.individuals NC'!R166+'11.individulas FC'!R166)</f>
        <v>2.7383082926829267</v>
      </c>
    </row>
    <row r="167" spans="1:19" ht="14.25" customHeight="1" x14ac:dyDescent="0.2">
      <c r="A167" s="26" t="s">
        <v>20</v>
      </c>
      <c r="B167" s="27">
        <f>'7.individuals NC'!B167+'11.individulas FC'!B167</f>
        <v>5826174.5999999996</v>
      </c>
      <c r="C167" s="28">
        <f>('7.individuals NC'!B167*'7.individuals NC'!C167+'11.individulas FC'!B167*'11.individulas FC'!C167)/('7.individuals NC'!B167+'11.individulas FC'!B167)</f>
        <v>1.0956142867740351</v>
      </c>
      <c r="D167" s="29">
        <f>'7.individuals NC'!D167+'11.individulas FC'!D167</f>
        <v>5254620.3</v>
      </c>
      <c r="E167" s="28">
        <f>('7.individuals NC'!D167*'7.individuals NC'!E167+'11.individulas FC'!D167*'11.individulas FC'!E167)/('7.individuals NC'!D167+'11.individulas FC'!D167)</f>
        <v>0.15824983871812778</v>
      </c>
      <c r="F167" s="29">
        <f t="shared" si="4"/>
        <v>571554.29999999993</v>
      </c>
      <c r="G167" s="28">
        <f t="shared" si="5"/>
        <v>9.7133331233795293</v>
      </c>
      <c r="H167" s="29">
        <f>'7.individuals NC'!H167+'11.individulas FC'!H167</f>
        <v>18186.5</v>
      </c>
      <c r="I167" s="28">
        <f>('7.individuals NC'!H167*'7.individuals NC'!I167+'11.individulas FC'!H167*'11.individulas FC'!I167)/('7.individuals NC'!H167+'11.individulas FC'!H167)</f>
        <v>2.3148586039094932</v>
      </c>
      <c r="J167" s="29">
        <f>'7.individuals NC'!J167+'11.individulas FC'!J167</f>
        <v>133648.4</v>
      </c>
      <c r="K167" s="28">
        <f>('7.individuals NC'!J167*'7.individuals NC'!K167+'11.individulas FC'!J167*'11.individulas FC'!K167)/('7.individuals NC'!J167+'11.individulas FC'!J167)</f>
        <v>5.2342879974619985</v>
      </c>
      <c r="L167" s="29">
        <f>'7.individuals NC'!L167+'11.individulas FC'!L167</f>
        <v>94411.199999999997</v>
      </c>
      <c r="M167" s="28">
        <f>('7.individuals NC'!L167*'7.individuals NC'!M167+'11.individulas FC'!L167*'11.individulas FC'!M167)/('7.individuals NC'!L167+'11.individulas FC'!L167)</f>
        <v>8.8427115426983232</v>
      </c>
      <c r="N167" s="29">
        <f>'7.individuals NC'!N167+'11.individulas FC'!N167</f>
        <v>157873.70000000001</v>
      </c>
      <c r="O167" s="28">
        <f>('7.individuals NC'!N167*'7.individuals NC'!O167+'11.individulas FC'!N167*'11.individulas FC'!O167)/('7.individuals NC'!N167+'11.individulas FC'!N167)</f>
        <v>11.61336318208796</v>
      </c>
      <c r="P167" s="29">
        <f>'7.individuals NC'!P167+'11.individulas FC'!P167</f>
        <v>166742.39999999999</v>
      </c>
      <c r="Q167" s="28">
        <f>('7.individuals NC'!P167*'7.individuals NC'!Q167+'11.individulas FC'!P167*'11.individulas FC'!Q167)/('7.individuals NC'!P167+'11.individulas FC'!P167)</f>
        <v>12.815057549849346</v>
      </c>
      <c r="R167" s="29">
        <f>'7.individuals NC'!R167+'11.individulas FC'!R167</f>
        <v>692.1</v>
      </c>
      <c r="S167" s="28">
        <f>('7.individuals NC'!R167*'7.individuals NC'!S167+'11.individulas FC'!R167*'11.individulas FC'!S167)/('7.individuals NC'!R167+'11.individulas FC'!R167)</f>
        <v>7.1302514087559583</v>
      </c>
    </row>
    <row r="168" spans="1:19" ht="14.25" customHeight="1" x14ac:dyDescent="0.2">
      <c r="A168" s="26" t="s">
        <v>21</v>
      </c>
      <c r="B168" s="27">
        <f>'7.individuals NC'!B168+'11.individulas FC'!B168</f>
        <v>5688131.5</v>
      </c>
      <c r="C168" s="28">
        <f>('7.individuals NC'!B168*'7.individuals NC'!C168+'11.individulas FC'!B168*'11.individulas FC'!C168)/('7.individuals NC'!B168+'11.individulas FC'!B168)</f>
        <v>1.5572119248649579</v>
      </c>
      <c r="D168" s="29">
        <f>'7.individuals NC'!D168+'11.individulas FC'!D168</f>
        <v>4922954.4000000004</v>
      </c>
      <c r="E168" s="28">
        <f>('7.individuals NC'!D168*'7.individuals NC'!E168+'11.individulas FC'!D168*'11.individulas FC'!E168)/('7.individuals NC'!D168+'11.individulas FC'!D168)</f>
        <v>0.22215390437092006</v>
      </c>
      <c r="F168" s="29">
        <f t="shared" si="4"/>
        <v>765177.10000000009</v>
      </c>
      <c r="G168" s="28">
        <f t="shared" si="5"/>
        <v>10.146634891451923</v>
      </c>
      <c r="H168" s="29">
        <f>'7.individuals NC'!H168+'11.individulas FC'!H168</f>
        <v>20550.400000000001</v>
      </c>
      <c r="I168" s="28">
        <f>('7.individuals NC'!H168*'7.individuals NC'!I168+'11.individulas FC'!H168*'11.individulas FC'!I168)/('7.individuals NC'!H168+'11.individulas FC'!H168)</f>
        <v>2.1918193806446591</v>
      </c>
      <c r="J168" s="29">
        <f>'7.individuals NC'!J168+'11.individulas FC'!J168</f>
        <v>180058.2</v>
      </c>
      <c r="K168" s="28">
        <f>('7.individuals NC'!J168*'7.individuals NC'!K168+'11.individulas FC'!J168*'11.individulas FC'!K168)/('7.individuals NC'!J168+'11.individulas FC'!J168)</f>
        <v>5.0474805035260806</v>
      </c>
      <c r="L168" s="29">
        <f>'7.individuals NC'!L168+'11.individulas FC'!L168</f>
        <v>125821.70000000001</v>
      </c>
      <c r="M168" s="28">
        <f>('7.individuals NC'!L168*'7.individuals NC'!M168+'11.individulas FC'!L168*'11.individulas FC'!M168)/('7.individuals NC'!L168+'11.individulas FC'!L168)</f>
        <v>9.1517864962880022</v>
      </c>
      <c r="N168" s="29">
        <f>'7.individuals NC'!N168+'11.individulas FC'!N168</f>
        <v>203553.30000000002</v>
      </c>
      <c r="O168" s="28">
        <f>('7.individuals NC'!N168*'7.individuals NC'!O168+'11.individulas FC'!N168*'11.individulas FC'!O168)/('7.individuals NC'!N168+'11.individulas FC'!N168)</f>
        <v>12.065947199087413</v>
      </c>
      <c r="P168" s="29">
        <f>'7.individuals NC'!P168+'11.individulas FC'!P168</f>
        <v>233003</v>
      </c>
      <c r="Q168" s="28">
        <f>('7.individuals NC'!P168*'7.individuals NC'!Q168+'11.individulas FC'!P168*'11.individulas FC'!Q168)/('7.individuals NC'!P168+'11.individulas FC'!P168)</f>
        <v>13.729566087131925</v>
      </c>
      <c r="R168" s="30">
        <f>'7.individuals NC'!R168+'11.individulas FC'!R168</f>
        <v>2190.5</v>
      </c>
      <c r="S168" s="31">
        <f>('7.individuals NC'!R168*'7.individuals NC'!S168+'11.individulas FC'!R168*'11.individulas FC'!S168)/('7.individuals NC'!R168+'11.individulas FC'!R168)</f>
        <v>1.5991097922848669</v>
      </c>
    </row>
    <row r="169" spans="1:19" ht="14.25" customHeight="1" x14ac:dyDescent="0.2">
      <c r="A169" s="26" t="s">
        <v>22</v>
      </c>
      <c r="B169" s="27">
        <f>'7.individuals NC'!B169+'11.individulas FC'!B169</f>
        <v>5000390.7</v>
      </c>
      <c r="C169" s="28">
        <f>('7.individuals NC'!B169*'7.individuals NC'!C169+'11.individulas FC'!B169*'11.individulas FC'!C169)/('7.individuals NC'!B169+'11.individulas FC'!B169)</f>
        <v>1.3176589973259489</v>
      </c>
      <c r="D169" s="29">
        <f>'7.individuals NC'!D169+'11.individulas FC'!D169</f>
        <v>4392336</v>
      </c>
      <c r="E169" s="28">
        <f>('7.individuals NC'!D169*'7.individuals NC'!E169+'11.individulas FC'!D169*'11.individulas FC'!E169)/('7.individuals NC'!D169+'11.individulas FC'!D169)</f>
        <v>0.16384634053496824</v>
      </c>
      <c r="F169" s="29">
        <f t="shared" si="4"/>
        <v>608054.70000000007</v>
      </c>
      <c r="G169" s="28">
        <f t="shared" si="5"/>
        <v>9.6523250556241056</v>
      </c>
      <c r="H169" s="29">
        <f>'7.individuals NC'!H169+'11.individulas FC'!H169</f>
        <v>33406.799999999996</v>
      </c>
      <c r="I169" s="28">
        <f>('7.individuals NC'!H169*'7.individuals NC'!I169+'11.individulas FC'!H169*'11.individulas FC'!I169)/('7.individuals NC'!H169+'11.individulas FC'!H169)</f>
        <v>2.5588419423590412</v>
      </c>
      <c r="J169" s="29">
        <f>'7.individuals NC'!J169+'11.individulas FC'!J169</f>
        <v>111049.59999999999</v>
      </c>
      <c r="K169" s="28">
        <f>('7.individuals NC'!J169*'7.individuals NC'!K169+'11.individulas FC'!J169*'11.individulas FC'!K169)/('7.individuals NC'!J169+'11.individulas FC'!J169)</f>
        <v>5.1521510568250566</v>
      </c>
      <c r="L169" s="29">
        <f>'7.individuals NC'!L169+'11.individulas FC'!L169</f>
        <v>110712.1</v>
      </c>
      <c r="M169" s="28">
        <f>('7.individuals NC'!L169*'7.individuals NC'!M169+'11.individulas FC'!L169*'11.individulas FC'!M169)/('7.individuals NC'!L169+'11.individulas FC'!L169)</f>
        <v>8.4503718292761132</v>
      </c>
      <c r="N169" s="29">
        <f>'7.individuals NC'!N169+'11.individulas FC'!N169</f>
        <v>202708.3</v>
      </c>
      <c r="O169" s="28">
        <f>('7.individuals NC'!N169*'7.individuals NC'!O169+'11.individulas FC'!N169*'11.individulas FC'!O169)/('7.individuals NC'!N169+'11.individulas FC'!N169)</f>
        <v>11.439560235076708</v>
      </c>
      <c r="P169" s="29">
        <f>'7.individuals NC'!P169+'11.individulas FC'!P169</f>
        <v>148433.5</v>
      </c>
      <c r="Q169" s="28">
        <f>('7.individuals NC'!P169*'7.individuals NC'!Q169+'11.individulas FC'!P169*'11.individulas FC'!Q169)/('7.individuals NC'!P169+'11.individulas FC'!P169)</f>
        <v>13.173050975689451</v>
      </c>
      <c r="R169" s="30">
        <f>'7.individuals NC'!R169+'11.individulas FC'!R169</f>
        <v>1744.4</v>
      </c>
      <c r="S169" s="31">
        <f>('7.individuals NC'!R169*'7.individuals NC'!S169+'11.individulas FC'!R169*'11.individulas FC'!S169)/('7.individuals NC'!R169+'11.individulas FC'!R169)</f>
        <v>0.99764962164641124</v>
      </c>
    </row>
    <row r="170" spans="1:19" ht="14.25" customHeight="1" x14ac:dyDescent="0.2">
      <c r="A170" s="26" t="s">
        <v>23</v>
      </c>
      <c r="B170" s="27">
        <f>'7.individuals NC'!B170+'11.individulas FC'!B170</f>
        <v>5852227.2999999998</v>
      </c>
      <c r="C170" s="28">
        <f>('7.individuals NC'!B170*'7.individuals NC'!C170+'11.individulas FC'!B170*'11.individulas FC'!C170)/('7.individuals NC'!B170+'11.individulas FC'!B170)</f>
        <v>1.3570962424853183</v>
      </c>
      <c r="D170" s="29">
        <f>'7.individuals NC'!D170+'11.individulas FC'!D170</f>
        <v>5163320.5999999996</v>
      </c>
      <c r="E170" s="28">
        <f>('7.individuals NC'!D170*'7.individuals NC'!E170+'11.individulas FC'!D170*'11.individulas FC'!E170)/('7.individuals NC'!D170+'11.individulas FC'!D170)</f>
        <v>0.17811902189455367</v>
      </c>
      <c r="F170" s="29">
        <f t="shared" si="4"/>
        <v>688906.7</v>
      </c>
      <c r="G170" s="28">
        <f t="shared" si="5"/>
        <v>10.19347041333754</v>
      </c>
      <c r="H170" s="29">
        <f>'7.individuals NC'!H170+'11.individulas FC'!H170</f>
        <v>50446.400000000001</v>
      </c>
      <c r="I170" s="28">
        <f>('7.individuals NC'!H170*'7.individuals NC'!I170+'11.individulas FC'!H170*'11.individulas FC'!I170)/('7.individuals NC'!H170+'11.individulas FC'!H170)</f>
        <v>3.2483750475752484</v>
      </c>
      <c r="J170" s="29">
        <f>'7.individuals NC'!J170+'11.individulas FC'!J170</f>
        <v>89152.6</v>
      </c>
      <c r="K170" s="28">
        <f>('7.individuals NC'!J170*'7.individuals NC'!K170+'11.individulas FC'!J170*'11.individulas FC'!K170)/('7.individuals NC'!J170+'11.individulas FC'!J170)</f>
        <v>5.5626185215013368</v>
      </c>
      <c r="L170" s="29">
        <f>'7.individuals NC'!L170+'11.individulas FC'!L170</f>
        <v>108568.79999999999</v>
      </c>
      <c r="M170" s="28">
        <f>('7.individuals NC'!L170*'7.individuals NC'!M170+'11.individulas FC'!L170*'11.individulas FC'!M170)/('7.individuals NC'!L170+'11.individulas FC'!L170)</f>
        <v>8.9225639410217319</v>
      </c>
      <c r="N170" s="29">
        <f>'7.individuals NC'!N170+'11.individulas FC'!N170</f>
        <v>249566.19999999998</v>
      </c>
      <c r="O170" s="28">
        <f>('7.individuals NC'!N170*'7.individuals NC'!O170+'11.individulas FC'!N170*'11.individulas FC'!O170)/('7.individuals NC'!N170+'11.individulas FC'!N170)</f>
        <v>11.492510997082135</v>
      </c>
      <c r="P170" s="29">
        <f>'7.individuals NC'!P170+'11.individulas FC'!P170</f>
        <v>189773.7</v>
      </c>
      <c r="Q170" s="28">
        <f>('7.individuals NC'!P170*'7.individuals NC'!Q170+'11.individulas FC'!P170*'11.individulas FC'!Q170)/('7.individuals NC'!P170+'11.individulas FC'!P170)</f>
        <v>13.249478141597072</v>
      </c>
      <c r="R170" s="30">
        <f>'7.individuals NC'!R170+'11.individulas FC'!R170</f>
        <v>1399</v>
      </c>
      <c r="S170" s="31">
        <f>('7.individuals NC'!R170*'7.individuals NC'!S170+'11.individulas FC'!R170*'11.individulas FC'!S170)/('7.individuals NC'!R170+'11.individulas FC'!R170)</f>
        <v>8.078974267333809</v>
      </c>
    </row>
    <row r="171" spans="1:19" ht="14.25" customHeight="1" x14ac:dyDescent="0.2">
      <c r="A171" s="26" t="s">
        <v>24</v>
      </c>
      <c r="B171" s="27">
        <f>'7.individuals NC'!B171+'11.individulas FC'!B171</f>
        <v>6363501.4999999991</v>
      </c>
      <c r="C171" s="28">
        <f>('7.individuals NC'!B171*'7.individuals NC'!C171+'11.individulas FC'!B171*'11.individulas FC'!C171)/('7.individuals NC'!B171+'11.individulas FC'!B171)</f>
        <v>1.5520595811912674</v>
      </c>
      <c r="D171" s="29">
        <f>'7.individuals NC'!D171+'11.individulas FC'!D171</f>
        <v>5473798.6999999993</v>
      </c>
      <c r="E171" s="28">
        <f>('7.individuals NC'!D171*'7.individuals NC'!E171+'11.individulas FC'!D171*'11.individulas FC'!E171)/('7.individuals NC'!D171+'11.individulas FC'!D171)</f>
        <v>0.20448366890072159</v>
      </c>
      <c r="F171" s="29">
        <f t="shared" si="4"/>
        <v>889702.8</v>
      </c>
      <c r="G171" s="28">
        <f t="shared" si="5"/>
        <v>9.8428722849922465</v>
      </c>
      <c r="H171" s="29">
        <f>'7.individuals NC'!H171+'11.individulas FC'!H171</f>
        <v>50441.8</v>
      </c>
      <c r="I171" s="28">
        <f>('7.individuals NC'!H171*'7.individuals NC'!I171+'11.individulas FC'!H171*'11.individulas FC'!I171)/('7.individuals NC'!H171+'11.individulas FC'!H171)</f>
        <v>2.6866554127727396</v>
      </c>
      <c r="J171" s="29">
        <f>'7.individuals NC'!J171+'11.individulas FC'!J171</f>
        <v>125484.7</v>
      </c>
      <c r="K171" s="28">
        <f>('7.individuals NC'!J171*'7.individuals NC'!K171+'11.individulas FC'!J171*'11.individulas FC'!K171)/('7.individuals NC'!J171+'11.individulas FC'!J171)</f>
        <v>5.5769032957802827</v>
      </c>
      <c r="L171" s="29">
        <f>'7.individuals NC'!L171+'11.individulas FC'!L171</f>
        <v>154134.90000000002</v>
      </c>
      <c r="M171" s="28">
        <f>('7.individuals NC'!L171*'7.individuals NC'!M171+'11.individulas FC'!L171*'11.individulas FC'!M171)/('7.individuals NC'!L171+'11.individulas FC'!L171)</f>
        <v>8.3676181254213038</v>
      </c>
      <c r="N171" s="29">
        <f>'7.individuals NC'!N171+'11.individulas FC'!N171</f>
        <v>292169.7</v>
      </c>
      <c r="O171" s="28">
        <f>('7.individuals NC'!N171*'7.individuals NC'!O171+'11.individulas FC'!N171*'11.individulas FC'!O171)/('7.individuals NC'!N171+'11.individulas FC'!N171)</f>
        <v>10.866634753706494</v>
      </c>
      <c r="P171" s="29">
        <f>'7.individuals NC'!P171+'11.individulas FC'!P171</f>
        <v>265598.5</v>
      </c>
      <c r="Q171" s="28">
        <f>('7.individuals NC'!P171*'7.individuals NC'!Q171+'11.individulas FC'!P171*'11.individulas FC'!Q171)/('7.individuals NC'!P171+'11.individulas FC'!P171)</f>
        <v>12.992300743415342</v>
      </c>
      <c r="R171" s="30">
        <f>'7.individuals NC'!R171+'11.individulas FC'!R171</f>
        <v>1873.2</v>
      </c>
      <c r="S171" s="31">
        <f>('7.individuals NC'!R171*'7.individuals NC'!S171+'11.individulas FC'!R171*'11.individulas FC'!S171)/('7.individuals NC'!R171+'11.individulas FC'!R171)</f>
        <v>3.4786846038863977</v>
      </c>
    </row>
    <row r="172" spans="1:19" ht="14.25" customHeight="1" x14ac:dyDescent="0.2">
      <c r="A172" s="26" t="s">
        <v>25</v>
      </c>
      <c r="B172" s="27">
        <f>'7.individuals NC'!B172+'11.individulas FC'!B172</f>
        <v>5731305.2000000002</v>
      </c>
      <c r="C172" s="28">
        <f>('7.individuals NC'!B172*'7.individuals NC'!C172+'11.individulas FC'!B172*'11.individulas FC'!C172)/('7.individuals NC'!B172+'11.individulas FC'!B172)</f>
        <v>1.4331241129856425</v>
      </c>
      <c r="D172" s="29">
        <f>'7.individuals NC'!D172+'11.individulas FC'!D172</f>
        <v>5006671.5999999996</v>
      </c>
      <c r="E172" s="28">
        <f>('7.individuals NC'!D172*'7.individuals NC'!E172+'11.individulas FC'!D172*'11.individulas FC'!E172)/('7.individuals NC'!D172+'11.individulas FC'!D172)</f>
        <v>0.18968340264218647</v>
      </c>
      <c r="F172" s="29">
        <f t="shared" si="4"/>
        <v>724633.60000000009</v>
      </c>
      <c r="G172" s="28">
        <f t="shared" si="5"/>
        <v>10.02436152008408</v>
      </c>
      <c r="H172" s="29">
        <f>'7.individuals NC'!H172+'11.individulas FC'!H172</f>
        <v>48457.3</v>
      </c>
      <c r="I172" s="28">
        <f>('7.individuals NC'!H172*'7.individuals NC'!I172+'11.individulas FC'!H172*'11.individulas FC'!I172)/('7.individuals NC'!H172+'11.individulas FC'!H172)</f>
        <v>3.0458607887769222</v>
      </c>
      <c r="J172" s="29">
        <f>'7.individuals NC'!J172+'11.individulas FC'!J172</f>
        <v>130408.5</v>
      </c>
      <c r="K172" s="28">
        <f>('7.individuals NC'!J172*'7.individuals NC'!K172+'11.individulas FC'!J172*'11.individulas FC'!K172)/('7.individuals NC'!J172+'11.individulas FC'!J172)</f>
        <v>5.5239640974322972</v>
      </c>
      <c r="L172" s="29">
        <f>'7.individuals NC'!L172+'11.individulas FC'!L172</f>
        <v>112575.3</v>
      </c>
      <c r="M172" s="28">
        <f>('7.individuals NC'!L172*'7.individuals NC'!M172+'11.individulas FC'!L172*'11.individulas FC'!M172)/('7.individuals NC'!L172+'11.individulas FC'!L172)</f>
        <v>9.0961057354499602</v>
      </c>
      <c r="N172" s="29">
        <f>'7.individuals NC'!N172+'11.individulas FC'!N172</f>
        <v>247778.90000000002</v>
      </c>
      <c r="O172" s="28">
        <f>('7.individuals NC'!N172*'7.individuals NC'!O172+'11.individulas FC'!N172*'11.individulas FC'!O172)/('7.individuals NC'!N172+'11.individulas FC'!N172)</f>
        <v>11.950787379393484</v>
      </c>
      <c r="P172" s="29">
        <f>'7.individuals NC'!P172+'11.individulas FC'!P172</f>
        <v>184209.8</v>
      </c>
      <c r="Q172" s="28">
        <f>('7.individuals NC'!P172*'7.individuals NC'!Q172+'11.individulas FC'!P172*'11.individulas FC'!Q172)/('7.individuals NC'!P172+'11.individulas FC'!P172)</f>
        <v>13.042992050368658</v>
      </c>
      <c r="R172" s="30">
        <f>'7.individuals NC'!R172+'11.individulas FC'!R172</f>
        <v>1203.8000000000002</v>
      </c>
      <c r="S172" s="31">
        <f>('7.individuals NC'!R172*'7.individuals NC'!S172+'11.individulas FC'!R172*'11.individulas FC'!S172)/('7.individuals NC'!R172+'11.individulas FC'!R172)</f>
        <v>6.8336717062634973</v>
      </c>
    </row>
    <row r="173" spans="1:19" ht="14.25" customHeight="1" x14ac:dyDescent="0.2">
      <c r="A173" s="26" t="s">
        <v>26</v>
      </c>
      <c r="B173" s="27">
        <f>'7.individuals NC'!B173+'11.individulas FC'!B173</f>
        <v>6929223.3000000007</v>
      </c>
      <c r="C173" s="28">
        <f>('7.individuals NC'!B173*'7.individuals NC'!C173+'11.individulas FC'!B173*'11.individulas FC'!C173)/('7.individuals NC'!B173+'11.individulas FC'!B173)</f>
        <v>1.4811260156675856</v>
      </c>
      <c r="D173" s="29">
        <f>'7.individuals NC'!D173+'11.individulas FC'!D173</f>
        <v>6051915.2999999998</v>
      </c>
      <c r="E173" s="28">
        <f>('7.individuals NC'!D173*'7.individuals NC'!E173+'11.individulas FC'!D173*'11.individulas FC'!E173)/('7.individuals NC'!D173+'11.individulas FC'!D173)</f>
        <v>0.17109370962280318</v>
      </c>
      <c r="F173" s="29">
        <f t="shared" si="4"/>
        <v>877308</v>
      </c>
      <c r="G173" s="28">
        <f t="shared" si="5"/>
        <v>10.518094282737646</v>
      </c>
      <c r="H173" s="29">
        <f>'7.individuals NC'!H173+'11.individulas FC'!H173</f>
        <v>64400.7</v>
      </c>
      <c r="I173" s="28">
        <f>('7.individuals NC'!H173*'7.individuals NC'!I173+'11.individulas FC'!H173*'11.individulas FC'!I173)/('7.individuals NC'!H173+'11.individulas FC'!H173)</f>
        <v>3.0426389464710795</v>
      </c>
      <c r="J173" s="29">
        <f>'7.individuals NC'!J173+'11.individulas FC'!J173</f>
        <v>110250.5</v>
      </c>
      <c r="K173" s="28">
        <f>('7.individuals NC'!J173*'7.individuals NC'!K173+'11.individulas FC'!J173*'11.individulas FC'!K173)/('7.individuals NC'!J173+'11.individulas FC'!J173)</f>
        <v>5.2789993786876241</v>
      </c>
      <c r="L173" s="29">
        <f>'7.individuals NC'!L173+'11.individulas FC'!L173</f>
        <v>245035.8</v>
      </c>
      <c r="M173" s="28">
        <f>('7.individuals NC'!L173*'7.individuals NC'!M173+'11.individulas FC'!L173*'11.individulas FC'!M173)/('7.individuals NC'!L173+'11.individulas FC'!L173)</f>
        <v>10.479321641980478</v>
      </c>
      <c r="N173" s="29">
        <f>'7.individuals NC'!N173+'11.individulas FC'!N173</f>
        <v>233779.8</v>
      </c>
      <c r="O173" s="28">
        <f>('7.individuals NC'!N173*'7.individuals NC'!O173+'11.individulas FC'!N173*'11.individulas FC'!O173)/('7.individuals NC'!N173+'11.individulas FC'!N173)</f>
        <v>12.089724642591021</v>
      </c>
      <c r="P173" s="29">
        <f>'7.individuals NC'!P173+'11.individulas FC'!P173</f>
        <v>223123.20000000001</v>
      </c>
      <c r="Q173" s="28">
        <f>('7.individuals NC'!P173*'7.individuals NC'!Q173+'11.individulas FC'!P173*'11.individulas FC'!Q173)/('7.individuals NC'!P173+'11.individulas FC'!P173)</f>
        <v>13.687169084165163</v>
      </c>
      <c r="R173" s="30">
        <f>'7.individuals NC'!R173+'11.individulas FC'!R173</f>
        <v>718</v>
      </c>
      <c r="S173" s="31">
        <f>('7.individuals NC'!R173*'7.individuals NC'!S173+'11.individulas FC'!R173*'11.individulas FC'!S173)/('7.individuals NC'!R173+'11.individulas FC'!R173)</f>
        <v>2.2012869080779951</v>
      </c>
    </row>
    <row r="174" spans="1:19" ht="14.25" customHeight="1" x14ac:dyDescent="0.2">
      <c r="A174" s="26" t="s">
        <v>27</v>
      </c>
      <c r="B174" s="27">
        <f>'7.individuals NC'!B174+'11.individulas FC'!B174</f>
        <v>5542013.4000000004</v>
      </c>
      <c r="C174" s="28">
        <f>('7.individuals NC'!B174*'7.individuals NC'!C174+'11.individulas FC'!B174*'11.individulas FC'!C174)/('7.individuals NC'!B174+'11.individulas FC'!B174)</f>
        <v>1.6946440871110127</v>
      </c>
      <c r="D174" s="29">
        <f>'7.individuals NC'!D174+'11.individulas FC'!D174</f>
        <v>4726468.1999999993</v>
      </c>
      <c r="E174" s="28">
        <f>('7.individuals NC'!D174*'7.individuals NC'!E174+'11.individulas FC'!D174*'11.individulas FC'!E174)/('7.individuals NC'!D174+'11.individulas FC'!D174)</f>
        <v>0.22597940593358909</v>
      </c>
      <c r="F174" s="29">
        <f t="shared" si="4"/>
        <v>815545.2</v>
      </c>
      <c r="G174" s="28">
        <f t="shared" si="5"/>
        <v>10.206247014880354</v>
      </c>
      <c r="H174" s="29">
        <f>'7.individuals NC'!H174+'11.individulas FC'!H174</f>
        <v>49176.6</v>
      </c>
      <c r="I174" s="28">
        <f>('7.individuals NC'!H174*'7.individuals NC'!I174+'11.individulas FC'!H174*'11.individulas FC'!I174)/('7.individuals NC'!H174+'11.individulas FC'!H174)</f>
        <v>2.1275333186922243</v>
      </c>
      <c r="J174" s="29">
        <f>'7.individuals NC'!J174+'11.individulas FC'!J174</f>
        <v>90437.7</v>
      </c>
      <c r="K174" s="28">
        <f>('7.individuals NC'!J174*'7.individuals NC'!K174+'11.individulas FC'!J174*'11.individulas FC'!K174)/('7.individuals NC'!J174+'11.individulas FC'!J174)</f>
        <v>5.1916842091296003</v>
      </c>
      <c r="L174" s="29">
        <f>'7.individuals NC'!L174+'11.individulas FC'!L174</f>
        <v>224485.7</v>
      </c>
      <c r="M174" s="28">
        <f>('7.individuals NC'!L174*'7.individuals NC'!M174+'11.individulas FC'!L174*'11.individulas FC'!M174)/('7.individuals NC'!L174+'11.individulas FC'!L174)</f>
        <v>9.3068228043033461</v>
      </c>
      <c r="N174" s="29">
        <f>'7.individuals NC'!N174+'11.individulas FC'!N174</f>
        <v>204287.2</v>
      </c>
      <c r="O174" s="28">
        <f>('7.individuals NC'!N174*'7.individuals NC'!O174+'11.individulas FC'!N174*'11.individulas FC'!O174)/('7.individuals NC'!N174+'11.individulas FC'!N174)</f>
        <v>11.524736694222641</v>
      </c>
      <c r="P174" s="29">
        <f>'7.individuals NC'!P174+'11.individulas FC'!P174</f>
        <v>246461.59999999998</v>
      </c>
      <c r="Q174" s="28">
        <f>('7.individuals NC'!P174*'7.individuals NC'!Q174+'11.individulas FC'!P174*'11.individulas FC'!Q174)/('7.individuals NC'!P174+'11.individulas FC'!P174)</f>
        <v>13.402616151968504</v>
      </c>
      <c r="R174" s="29">
        <f>'7.individuals NC'!R174+'11.individulas FC'!R174</f>
        <v>696.4</v>
      </c>
      <c r="S174" s="28">
        <f>('7.individuals NC'!R174*'7.individuals NC'!S174+'11.individulas FC'!R174*'11.individulas FC'!S174)/('7.individuals NC'!R174+'11.individulas FC'!R174)</f>
        <v>3.8367116599655371</v>
      </c>
    </row>
    <row r="175" spans="1:19" ht="14.25" customHeight="1" x14ac:dyDescent="0.2">
      <c r="A175" s="26" t="s">
        <v>28</v>
      </c>
      <c r="B175" s="27">
        <f>'7.individuals NC'!B175+'11.individulas FC'!B175</f>
        <v>6433503.0999999996</v>
      </c>
      <c r="C175" s="28">
        <f>('7.individuals NC'!B175*'7.individuals NC'!C175+'11.individulas FC'!B175*'11.individulas FC'!C175)/('7.individuals NC'!B175+'11.individulas FC'!B175)</f>
        <v>1.7905080533807469</v>
      </c>
      <c r="D175" s="29">
        <f>'7.individuals NC'!D175+'11.individulas FC'!D175</f>
        <v>5417478.0999999996</v>
      </c>
      <c r="E175" s="28">
        <f>('7.individuals NC'!D175*'7.individuals NC'!E175+'11.individulas FC'!D175*'11.individulas FC'!E175)/('7.individuals NC'!D175+'11.individulas FC'!D175)</f>
        <v>0.19695352400224747</v>
      </c>
      <c r="F175" s="29">
        <f t="shared" si="4"/>
        <v>1016025</v>
      </c>
      <c r="G175" s="28">
        <f t="shared" si="5"/>
        <v>10.28739224822224</v>
      </c>
      <c r="H175" s="29">
        <f>'7.individuals NC'!H175+'11.individulas FC'!H175</f>
        <v>38924.300000000003</v>
      </c>
      <c r="I175" s="28">
        <f>('7.individuals NC'!H175*'7.individuals NC'!I175+'11.individulas FC'!H175*'11.individulas FC'!I175)/('7.individuals NC'!H175+'11.individulas FC'!H175)</f>
        <v>2.817916468632705</v>
      </c>
      <c r="J175" s="29">
        <f>'7.individuals NC'!J175+'11.individulas FC'!J175</f>
        <v>163068.20000000001</v>
      </c>
      <c r="K175" s="28">
        <f>('7.individuals NC'!J175*'7.individuals NC'!K175+'11.individulas FC'!J175*'11.individulas FC'!K175)/('7.individuals NC'!J175+'11.individulas FC'!J175)</f>
        <v>5.5552100777466116</v>
      </c>
      <c r="L175" s="29">
        <f>'7.individuals NC'!L175+'11.individulas FC'!L175</f>
        <v>247747.40000000002</v>
      </c>
      <c r="M175" s="28">
        <f>('7.individuals NC'!L175*'7.individuals NC'!M175+'11.individulas FC'!L175*'11.individulas FC'!M175)/('7.individuals NC'!L175+'11.individulas FC'!L175)</f>
        <v>9.4517700690299868</v>
      </c>
      <c r="N175" s="29">
        <f>'7.individuals NC'!N175+'11.individulas FC'!N175</f>
        <v>243613.30000000002</v>
      </c>
      <c r="O175" s="28">
        <f>('7.individuals NC'!N175*'7.individuals NC'!O175+'11.individulas FC'!N175*'11.individulas FC'!O175)/('7.individuals NC'!N175+'11.individulas FC'!N175)</f>
        <v>11.497285053812744</v>
      </c>
      <c r="P175" s="29">
        <f>'7.individuals NC'!P175+'11.individulas FC'!P175</f>
        <v>322138.59999999998</v>
      </c>
      <c r="Q175" s="28">
        <f>('7.individuals NC'!P175*'7.individuals NC'!Q175+'11.individulas FC'!P175*'11.individulas FC'!Q175)/('7.individuals NC'!P175+'11.individulas FC'!P175)</f>
        <v>13.308180218080045</v>
      </c>
      <c r="R175" s="30">
        <f>'7.individuals NC'!R175+'11.individulas FC'!R175</f>
        <v>533.20000000000005</v>
      </c>
      <c r="S175" s="31">
        <f>('7.individuals NC'!R175*'7.individuals NC'!S175+'11.individulas FC'!R175*'11.individulas FC'!S175)/('7.individuals NC'!R175+'11.individulas FC'!R175)</f>
        <v>13.24572018004501</v>
      </c>
    </row>
    <row r="176" spans="1:19" ht="14.25" customHeight="1" thickBot="1" x14ac:dyDescent="0.25">
      <c r="A176" s="32" t="s">
        <v>29</v>
      </c>
      <c r="B176" s="33">
        <f>'7.individuals NC'!B176+'11.individulas FC'!B176</f>
        <v>7294841.2000000011</v>
      </c>
      <c r="C176" s="34">
        <f>('7.individuals NC'!B176*'7.individuals NC'!C176+'11.individulas FC'!B176*'11.individulas FC'!C176)/('7.individuals NC'!B176+'11.individulas FC'!B176)</f>
        <v>1.5557064190787318</v>
      </c>
      <c r="D176" s="35">
        <f>'7.individuals NC'!D176+'11.individulas FC'!D176</f>
        <v>6320772.5999999996</v>
      </c>
      <c r="E176" s="34">
        <f>('7.individuals NC'!D176*'7.individuals NC'!E176+'11.individulas FC'!D176*'11.individulas FC'!E176)/('7.individuals NC'!D176+'11.individulas FC'!D176)</f>
        <v>0.27429923076175844</v>
      </c>
      <c r="F176" s="35">
        <f t="shared" si="4"/>
        <v>974068.59999999986</v>
      </c>
      <c r="G176" s="34">
        <f t="shared" si="5"/>
        <v>9.8708121984426995</v>
      </c>
      <c r="H176" s="35">
        <f>'7.individuals NC'!H176+'11.individulas FC'!H176</f>
        <v>77065.100000000006</v>
      </c>
      <c r="I176" s="34">
        <f>('7.individuals NC'!H176*'7.individuals NC'!I176+'11.individulas FC'!H176*'11.individulas FC'!I176)/('7.individuals NC'!H176+'11.individulas FC'!H176)</f>
        <v>2.3909146942000978</v>
      </c>
      <c r="J176" s="35">
        <f>'7.individuals NC'!J176+'11.individulas FC'!J176</f>
        <v>198279.09999999998</v>
      </c>
      <c r="K176" s="34">
        <f>('7.individuals NC'!J176*'7.individuals NC'!K176+'11.individulas FC'!J176*'11.individulas FC'!K176)/('7.individuals NC'!J176+'11.individulas FC'!J176)</f>
        <v>7.0975589661240139</v>
      </c>
      <c r="L176" s="35">
        <f>'7.individuals NC'!L176+'11.individulas FC'!L176</f>
        <v>185894.7</v>
      </c>
      <c r="M176" s="34">
        <f>('7.individuals NC'!L176*'7.individuals NC'!M176+'11.individulas FC'!L176*'11.individulas FC'!M176)/('7.individuals NC'!L176+'11.individulas FC'!L176)</f>
        <v>8.5158186812211412</v>
      </c>
      <c r="N176" s="35">
        <f>'7.individuals NC'!N176+'11.individulas FC'!N176</f>
        <v>232290</v>
      </c>
      <c r="O176" s="34">
        <f>('7.individuals NC'!N176*'7.individuals NC'!O176+'11.individulas FC'!N176*'11.individulas FC'!O176)/('7.individuals NC'!N176+'11.individulas FC'!N176)</f>
        <v>11.591281725429422</v>
      </c>
      <c r="P176" s="35">
        <f>'7.individuals NC'!P176+'11.individulas FC'!P176</f>
        <v>279070.09999999998</v>
      </c>
      <c r="Q176" s="34">
        <f>('7.individuals NC'!P176*'7.individuals NC'!Q176+'11.individulas FC'!P176*'11.individulas FC'!Q176)/('7.individuals NC'!P176+'11.individulas FC'!P176)</f>
        <v>13.417870219704657</v>
      </c>
      <c r="R176" s="35">
        <f>'7.individuals NC'!R176+'11.individulas FC'!R176</f>
        <v>1469.6</v>
      </c>
      <c r="S176" s="34">
        <f>('7.individuals NC'!R176*'7.individuals NC'!S176+'11.individulas FC'!R176*'11.individulas FC'!S176)/('7.individuals NC'!R176+'11.individulas FC'!R176)</f>
        <v>2.1664126292868806</v>
      </c>
    </row>
    <row r="177" spans="1:19" ht="14.25" customHeight="1" x14ac:dyDescent="0.2">
      <c r="A177" s="26" t="s">
        <v>43</v>
      </c>
      <c r="B177" s="27">
        <f>'7.individuals NC'!B177+'11.individulas FC'!B177</f>
        <v>4843129.4000000004</v>
      </c>
      <c r="C177" s="28">
        <f>('7.individuals NC'!B177*'7.individuals NC'!C177+'11.individulas FC'!B177*'11.individulas FC'!C177)/('7.individuals NC'!B177+'11.individulas FC'!B177)</f>
        <v>2.1570132906215549</v>
      </c>
      <c r="D177" s="29">
        <f>'7.individuals NC'!D177+'11.individulas FC'!D177</f>
        <v>3858476.3000000003</v>
      </c>
      <c r="E177" s="28">
        <f>('7.individuals NC'!D177*'7.individuals NC'!E177+'11.individulas FC'!D177*'11.individulas FC'!E177)/('7.individuals NC'!D177+'11.individulas FC'!D177)</f>
        <v>0.20584828498233898</v>
      </c>
      <c r="F177" s="29">
        <f t="shared" si="4"/>
        <v>984653.1</v>
      </c>
      <c r="G177" s="28">
        <f t="shared" si="5"/>
        <v>9.8028775362612475</v>
      </c>
      <c r="H177" s="29">
        <f>'7.individuals NC'!H177+'11.individulas FC'!H177</f>
        <v>34023.5</v>
      </c>
      <c r="I177" s="28">
        <f>('7.individuals NC'!H177*'7.individuals NC'!I177+'11.individulas FC'!H177*'11.individulas FC'!I177)/('7.individuals NC'!H177+'11.individulas FC'!H177)</f>
        <v>2.866591649889048</v>
      </c>
      <c r="J177" s="29">
        <f>'7.individuals NC'!J177+'11.individulas FC'!J177</f>
        <v>183359.7</v>
      </c>
      <c r="K177" s="28">
        <f>('7.individuals NC'!J177*'7.individuals NC'!K177+'11.individulas FC'!J177*'11.individulas FC'!K177)/('7.individuals NC'!J177+'11.individulas FC'!J177)</f>
        <v>5.9679169359461213</v>
      </c>
      <c r="L177" s="29">
        <f>'7.individuals NC'!L177+'11.individulas FC'!L177</f>
        <v>192713.8</v>
      </c>
      <c r="M177" s="28">
        <f>('7.individuals NC'!L177*'7.individuals NC'!M177+'11.individulas FC'!L177*'11.individulas FC'!M177)/('7.individuals NC'!L177+'11.individulas FC'!L177)</f>
        <v>8.6868008674002635</v>
      </c>
      <c r="N177" s="29">
        <f>'7.individuals NC'!N177+'11.individulas FC'!N177</f>
        <v>274136</v>
      </c>
      <c r="O177" s="28">
        <f>('7.individuals NC'!N177*'7.individuals NC'!O177+'11.individulas FC'!N177*'11.individulas FC'!O177)/('7.individuals NC'!N177+'11.individulas FC'!N177)</f>
        <v>10.82105583724867</v>
      </c>
      <c r="P177" s="29">
        <f>'7.individuals NC'!P177+'11.individulas FC'!P177</f>
        <v>260645.7</v>
      </c>
      <c r="Q177" s="28">
        <f>('7.individuals NC'!P177*'7.individuals NC'!Q177+'11.individulas FC'!P177*'11.individulas FC'!Q177)/('7.individuals NC'!P177+'11.individulas FC'!P177)</f>
        <v>12.96215347884119</v>
      </c>
      <c r="R177" s="30">
        <f>'7.individuals NC'!R177+'11.individulas FC'!R177</f>
        <v>39774.400000000001</v>
      </c>
      <c r="S177" s="31">
        <f>('7.individuals NC'!R177*'7.individuals NC'!S177+'11.individulas FC'!R177*'11.individulas FC'!S177)/('7.individuals NC'!R177+'11.individulas FC'!R177)</f>
        <v>11.102364334848502</v>
      </c>
    </row>
    <row r="178" spans="1:19" ht="14.25" customHeight="1" x14ac:dyDescent="0.2">
      <c r="A178" s="26" t="s">
        <v>19</v>
      </c>
      <c r="B178" s="27">
        <f>'7.individuals NC'!B178+'11.individulas FC'!B178</f>
        <v>4777488</v>
      </c>
      <c r="C178" s="28">
        <f>('7.individuals NC'!B178*'7.individuals NC'!C178+'11.individulas FC'!B178*'11.individulas FC'!C178)/('7.individuals NC'!B178+'11.individulas FC'!B178)</f>
        <v>1.7789660840592356</v>
      </c>
      <c r="D178" s="29">
        <f>'7.individuals NC'!D178+'11.individulas FC'!D178</f>
        <v>3992123.7</v>
      </c>
      <c r="E178" s="28">
        <f>('7.individuals NC'!D178*'7.individuals NC'!E178+'11.individulas FC'!D178*'11.individulas FC'!E178)/('7.individuals NC'!D178+'11.individulas FC'!D178)</f>
        <v>0.21993682009402649</v>
      </c>
      <c r="F178" s="29">
        <f t="shared" si="4"/>
        <v>785364.29999999993</v>
      </c>
      <c r="G178" s="28">
        <f t="shared" si="5"/>
        <v>9.7037440166302318</v>
      </c>
      <c r="H178" s="29">
        <f>'7.individuals NC'!H178+'11.individulas FC'!H178</f>
        <v>30128</v>
      </c>
      <c r="I178" s="28">
        <f>('7.individuals NC'!H178*'7.individuals NC'!I178+'11.individulas FC'!H178*'11.individulas FC'!I178)/('7.individuals NC'!H178+'11.individulas FC'!H178)</f>
        <v>3.5356357541157735</v>
      </c>
      <c r="J178" s="29">
        <f>'7.individuals NC'!J178+'11.individulas FC'!J178</f>
        <v>138418.1</v>
      </c>
      <c r="K178" s="28">
        <f>('7.individuals NC'!J178*'7.individuals NC'!K178+'11.individulas FC'!J178*'11.individulas FC'!K178)/('7.individuals NC'!J178+'11.individulas FC'!J178)</f>
        <v>5.1587182312139763</v>
      </c>
      <c r="L178" s="29">
        <f>'7.individuals NC'!L178+'11.individulas FC'!L178</f>
        <v>144948.9</v>
      </c>
      <c r="M178" s="28">
        <f>('7.individuals NC'!L178*'7.individuals NC'!M178+'11.individulas FC'!L178*'11.individulas FC'!M178)/('7.individuals NC'!L178+'11.individulas FC'!L178)</f>
        <v>8.556285325380184</v>
      </c>
      <c r="N178" s="29">
        <f>'7.individuals NC'!N178+'11.individulas FC'!N178</f>
        <v>215978</v>
      </c>
      <c r="O178" s="28">
        <f>('7.individuals NC'!N178*'7.individuals NC'!O178+'11.individulas FC'!N178*'11.individulas FC'!O178)/('7.individuals NC'!N178+'11.individulas FC'!N178)</f>
        <v>10.975556343701646</v>
      </c>
      <c r="P178" s="29">
        <f>'7.individuals NC'!P178+'11.individulas FC'!P178</f>
        <v>255800.2</v>
      </c>
      <c r="Q178" s="28">
        <f>('7.individuals NC'!P178*'7.individuals NC'!Q178+'11.individulas FC'!P178*'11.individulas FC'!Q178)/('7.individuals NC'!P178+'11.individulas FC'!P178)</f>
        <v>12.464745973615331</v>
      </c>
      <c r="R178" s="30">
        <f>'7.individuals NC'!R178+'11.individulas FC'!R178</f>
        <v>91.1</v>
      </c>
      <c r="S178" s="31">
        <f>('7.individuals NC'!R178*'7.individuals NC'!S178+'11.individulas FC'!R178*'11.individulas FC'!S178)/('7.individuals NC'!R178+'11.individulas FC'!R178)</f>
        <v>13.228869374313943</v>
      </c>
    </row>
    <row r="179" spans="1:19" ht="14.25" customHeight="1" x14ac:dyDescent="0.2">
      <c r="A179" s="26" t="s">
        <v>20</v>
      </c>
      <c r="B179" s="27">
        <f>'7.individuals NC'!B179+'11.individulas FC'!B179</f>
        <v>6158018.9000000004</v>
      </c>
      <c r="C179" s="28">
        <f>('7.individuals NC'!B179*'7.individuals NC'!C179+'11.individulas FC'!B179*'11.individulas FC'!C179)/('7.individuals NC'!B179+'11.individulas FC'!B179)</f>
        <v>1.8370884784065868</v>
      </c>
      <c r="D179" s="29">
        <f>'7.individuals NC'!D179+'11.individulas FC'!D179</f>
        <v>5099917.0999999996</v>
      </c>
      <c r="E179" s="28">
        <f>('7.individuals NC'!D179*'7.individuals NC'!E179+'11.individulas FC'!D179*'11.individulas FC'!E179)/('7.individuals NC'!D179+'11.individulas FC'!D179)</f>
        <v>0.25507001809892171</v>
      </c>
      <c r="F179" s="29">
        <f t="shared" si="4"/>
        <v>1058101.8</v>
      </c>
      <c r="G179" s="28">
        <f t="shared" si="5"/>
        <v>9.4622177412419148</v>
      </c>
      <c r="H179" s="29">
        <f>'7.individuals NC'!H179+'11.individulas FC'!H179</f>
        <v>59760.5</v>
      </c>
      <c r="I179" s="28">
        <f>('7.individuals NC'!H179*'7.individuals NC'!I179+'11.individulas FC'!H179*'11.individulas FC'!I179)/('7.individuals NC'!H179+'11.individulas FC'!H179)</f>
        <v>4.0855741668828101</v>
      </c>
      <c r="J179" s="29">
        <f>'7.individuals NC'!J179+'11.individulas FC'!J179</f>
        <v>180874.4</v>
      </c>
      <c r="K179" s="28">
        <f>('7.individuals NC'!J179*'7.individuals NC'!K179+'11.individulas FC'!J179*'11.individulas FC'!K179)/('7.individuals NC'!J179+'11.individulas FC'!J179)</f>
        <v>4.8490380783571334</v>
      </c>
      <c r="L179" s="29">
        <f>'7.individuals NC'!L179+'11.individulas FC'!L179</f>
        <v>197638.5</v>
      </c>
      <c r="M179" s="28">
        <f>('7.individuals NC'!L179*'7.individuals NC'!M179+'11.individulas FC'!L179*'11.individulas FC'!M179)/('7.individuals NC'!L179+'11.individulas FC'!L179)</f>
        <v>8.3680743579818699</v>
      </c>
      <c r="N179" s="29">
        <f>'7.individuals NC'!N179+'11.individulas FC'!N179</f>
        <v>223317.09999999998</v>
      </c>
      <c r="O179" s="28">
        <f>('7.individuals NC'!N179*'7.individuals NC'!O179+'11.individulas FC'!N179*'11.individulas FC'!O179)/('7.individuals NC'!N179+'11.individulas FC'!N179)</f>
        <v>11.466340808652818</v>
      </c>
      <c r="P179" s="29">
        <f>'7.individuals NC'!P179+'11.individulas FC'!P179</f>
        <v>349299.9</v>
      </c>
      <c r="Q179" s="28">
        <f>('7.individuals NC'!P179*'7.individuals NC'!Q179+'11.individulas FC'!P179*'11.individulas FC'!Q179)/('7.individuals NC'!P179+'11.individulas FC'!P179)</f>
        <v>12.59738712493191</v>
      </c>
      <c r="R179" s="29">
        <f>'7.individuals NC'!R179+'11.individulas FC'!R179</f>
        <v>47211.4</v>
      </c>
      <c r="S179" s="28">
        <f>('7.individuals NC'!R179*'7.individuals NC'!S179+'11.individulas FC'!R179*'11.individulas FC'!S179)/('7.individuals NC'!R179+'11.individulas FC'!R179)</f>
        <v>5.8464081132946735</v>
      </c>
    </row>
    <row r="180" spans="1:19" ht="14.25" customHeight="1" x14ac:dyDescent="0.2">
      <c r="A180" s="26" t="s">
        <v>21</v>
      </c>
      <c r="B180" s="27">
        <f>'7.individuals NC'!B180+'11.individulas FC'!B180</f>
        <v>5309654</v>
      </c>
      <c r="C180" s="28">
        <f>('7.individuals NC'!B180*'7.individuals NC'!C180+'11.individulas FC'!B180*'11.individulas FC'!C180)/('7.individuals NC'!B180+'11.individulas FC'!B180)</f>
        <v>1.6065971372145897</v>
      </c>
      <c r="D180" s="29">
        <f>'7.individuals NC'!D180+'11.individulas FC'!D180</f>
        <v>4550644.0999999996</v>
      </c>
      <c r="E180" s="28">
        <f>('7.individuals NC'!D180*'7.individuals NC'!E180+'11.individulas FC'!D180*'11.individulas FC'!E180)/('7.individuals NC'!D180+'11.individulas FC'!D180)</f>
        <v>0.27776223128501726</v>
      </c>
      <c r="F180" s="29">
        <f t="shared" si="4"/>
        <v>759009.89999999991</v>
      </c>
      <c r="G180" s="28">
        <f t="shared" si="5"/>
        <v>9.5736272438607166</v>
      </c>
      <c r="H180" s="29">
        <f>'7.individuals NC'!H180+'11.individulas FC'!H180</f>
        <v>42066.3</v>
      </c>
      <c r="I180" s="28">
        <f>('7.individuals NC'!H180*'7.individuals NC'!I180+'11.individulas FC'!H180*'11.individulas FC'!I180)/('7.individuals NC'!H180+'11.individulas FC'!H180)</f>
        <v>1.8762541749571535</v>
      </c>
      <c r="J180" s="29">
        <f>'7.individuals NC'!J180+'11.individulas FC'!J180</f>
        <v>127868.70000000001</v>
      </c>
      <c r="K180" s="28">
        <f>('7.individuals NC'!J180*'7.individuals NC'!K180+'11.individulas FC'!J180*'11.individulas FC'!K180)/('7.individuals NC'!J180+'11.individulas FC'!J180)</f>
        <v>4.5685349894071008</v>
      </c>
      <c r="L180" s="29">
        <f>'7.individuals NC'!L180+'11.individulas FC'!L180</f>
        <v>159895.70000000001</v>
      </c>
      <c r="M180" s="28">
        <f>('7.individuals NC'!L180*'7.individuals NC'!M180+'11.individulas FC'!L180*'11.individulas FC'!M180)/('7.individuals NC'!L180+'11.individulas FC'!L180)</f>
        <v>8.7986259605480335</v>
      </c>
      <c r="N180" s="29">
        <f>'7.individuals NC'!N180+'11.individulas FC'!N180</f>
        <v>165478</v>
      </c>
      <c r="O180" s="28">
        <f>('7.individuals NC'!N180*'7.individuals NC'!O180+'11.individulas FC'!N180*'11.individulas FC'!O180)/('7.individuals NC'!N180+'11.individulas FC'!N180)</f>
        <v>11.505174228598355</v>
      </c>
      <c r="P180" s="29">
        <f>'7.individuals NC'!P180+'11.individulas FC'!P180</f>
        <v>263540.5</v>
      </c>
      <c r="Q180" s="28">
        <f>('7.individuals NC'!P180*'7.individuals NC'!Q180+'11.individulas FC'!P180*'11.individulas FC'!Q180)/('7.individuals NC'!P180+'11.individulas FC'!P180)</f>
        <v>12.485003857092165</v>
      </c>
      <c r="R180" s="30">
        <f>'7.individuals NC'!R180+'11.individulas FC'!R180</f>
        <v>160.69999999999999</v>
      </c>
      <c r="S180" s="31">
        <f>('7.individuals NC'!R180*'7.individuals NC'!S180+'11.individulas FC'!R180*'11.individulas FC'!S180)/('7.individuals NC'!R180+'11.individulas FC'!R180)</f>
        <v>14.675289359054176</v>
      </c>
    </row>
    <row r="181" spans="1:19" ht="14.25" customHeight="1" x14ac:dyDescent="0.2">
      <c r="A181" s="26" t="s">
        <v>22</v>
      </c>
      <c r="B181" s="27">
        <f>'7.individuals NC'!B181+'11.individulas FC'!B181</f>
        <v>5157673.5</v>
      </c>
      <c r="C181" s="28">
        <f>('7.individuals NC'!B181*'7.individuals NC'!C181+'11.individulas FC'!B181*'11.individulas FC'!C181)/('7.individuals NC'!B181+'11.individulas FC'!B181)</f>
        <v>1.4744926007821171</v>
      </c>
      <c r="D181" s="29">
        <f>'7.individuals NC'!D181+'11.individulas FC'!D181</f>
        <v>4495163.5</v>
      </c>
      <c r="E181" s="28">
        <f>('7.individuals NC'!D181*'7.individuals NC'!E181+'11.individulas FC'!D181*'11.individulas FC'!E181)/('7.individuals NC'!D181+'11.individulas FC'!D181)</f>
        <v>0.34816123484718625</v>
      </c>
      <c r="F181" s="29">
        <f t="shared" si="4"/>
        <v>662510</v>
      </c>
      <c r="G181" s="28">
        <f t="shared" si="5"/>
        <v>9.1167072768713009</v>
      </c>
      <c r="H181" s="29">
        <f>'7.individuals NC'!H181+'11.individulas FC'!H181</f>
        <v>58385.9</v>
      </c>
      <c r="I181" s="28">
        <f>('7.individuals NC'!H181*'7.individuals NC'!I181+'11.individulas FC'!H181*'11.individulas FC'!I181)/('7.individuals NC'!H181+'11.individulas FC'!H181)</f>
        <v>2.1965314056989746</v>
      </c>
      <c r="J181" s="29">
        <f>'7.individuals NC'!J181+'11.individulas FC'!J181</f>
        <v>121843.1</v>
      </c>
      <c r="K181" s="28">
        <f>('7.individuals NC'!J181*'7.individuals NC'!K181+'11.individulas FC'!J181*'11.individulas FC'!K181)/('7.individuals NC'!J181+'11.individulas FC'!J181)</f>
        <v>5.1663038284482266</v>
      </c>
      <c r="L181" s="29">
        <f>'7.individuals NC'!L181+'11.individulas FC'!L181</f>
        <v>119450.8</v>
      </c>
      <c r="M181" s="28">
        <f>('7.individuals NC'!L181*'7.individuals NC'!M181+'11.individulas FC'!L181*'11.individulas FC'!M181)/('7.individuals NC'!L181+'11.individulas FC'!L181)</f>
        <v>8.3393523358571056</v>
      </c>
      <c r="N181" s="29">
        <f>'7.individuals NC'!N181+'11.individulas FC'!N181</f>
        <v>111348.20000000001</v>
      </c>
      <c r="O181" s="28">
        <f>('7.individuals NC'!N181*'7.individuals NC'!O181+'11.individulas FC'!N181*'11.individulas FC'!O181)/('7.individuals NC'!N181+'11.individulas FC'!N181)</f>
        <v>10.984179995725144</v>
      </c>
      <c r="P181" s="29">
        <f>'7.individuals NC'!P181+'11.individulas FC'!P181</f>
        <v>251255.9</v>
      </c>
      <c r="Q181" s="28">
        <f>('7.individuals NC'!P181*'7.individuals NC'!Q181+'11.individulas FC'!P181*'11.individulas FC'!Q181)/('7.individuals NC'!P181+'11.individulas FC'!P181)</f>
        <v>12.17990073864933</v>
      </c>
      <c r="R181" s="30">
        <f>'7.individuals NC'!R181+'11.individulas FC'!R181</f>
        <v>226.10000000000002</v>
      </c>
      <c r="S181" s="31">
        <f>('7.individuals NC'!R181*'7.individuals NC'!S181+'11.individulas FC'!R181*'11.individulas FC'!S181)/('7.individuals NC'!R181+'11.individulas FC'!R181)</f>
        <v>11.950022114108835</v>
      </c>
    </row>
    <row r="182" spans="1:19" ht="14.25" customHeight="1" x14ac:dyDescent="0.2">
      <c r="A182" s="26" t="s">
        <v>23</v>
      </c>
      <c r="B182" s="27">
        <f>'7.individuals NC'!B182+'11.individulas FC'!B182</f>
        <v>5538966.0999999996</v>
      </c>
      <c r="C182" s="28">
        <f>('7.individuals NC'!B182*'7.individuals NC'!C182+'11.individulas FC'!B182*'11.individulas FC'!C182)/('7.individuals NC'!B182+'11.individulas FC'!B182)</f>
        <v>1.4019012669169451</v>
      </c>
      <c r="D182" s="29">
        <f>'7.individuals NC'!D182+'11.individulas FC'!D182</f>
        <v>4888490.5999999996</v>
      </c>
      <c r="E182" s="28">
        <f>('7.individuals NC'!D182*'7.individuals NC'!E182+'11.individulas FC'!D182*'11.individulas FC'!E182)/('7.individuals NC'!D182+'11.individulas FC'!D182)</f>
        <v>0.37977992879847211</v>
      </c>
      <c r="F182" s="29">
        <f t="shared" si="4"/>
        <v>650475.5</v>
      </c>
      <c r="G182" s="28">
        <f t="shared" si="5"/>
        <v>9.0834058792375885</v>
      </c>
      <c r="H182" s="29">
        <f>'7.individuals NC'!H182+'11.individulas FC'!H182</f>
        <v>79512.299999999988</v>
      </c>
      <c r="I182" s="28">
        <f>('7.individuals NC'!H182*'7.individuals NC'!I182+'11.individulas FC'!H182*'11.individulas FC'!I182)/('7.individuals NC'!H182+'11.individulas FC'!H182)</f>
        <v>1.79622670957827</v>
      </c>
      <c r="J182" s="29">
        <f>'7.individuals NC'!J182+'11.individulas FC'!J182</f>
        <v>91218.9</v>
      </c>
      <c r="K182" s="28">
        <f>('7.individuals NC'!J182*'7.individuals NC'!K182+'11.individulas FC'!J182*'11.individulas FC'!K182)/('7.individuals NC'!J182+'11.individulas FC'!J182)</f>
        <v>4.6941342528796097</v>
      </c>
      <c r="L182" s="29">
        <f>'7.individuals NC'!L182+'11.individulas FC'!L182</f>
        <v>100080</v>
      </c>
      <c r="M182" s="28">
        <f>('7.individuals NC'!L182*'7.individuals NC'!M182+'11.individulas FC'!L182*'11.individulas FC'!M182)/('7.individuals NC'!L182+'11.individulas FC'!L182)</f>
        <v>8.0670617605915265</v>
      </c>
      <c r="N182" s="29">
        <f>'7.individuals NC'!N182+'11.individulas FC'!N182</f>
        <v>149423.5</v>
      </c>
      <c r="O182" s="28">
        <f>('7.individuals NC'!N182*'7.individuals NC'!O182+'11.individulas FC'!N182*'11.individulas FC'!O182)/('7.individuals NC'!N182+'11.individulas FC'!N182)</f>
        <v>11.070987254347573</v>
      </c>
      <c r="P182" s="29">
        <f>'7.individuals NC'!P182+'11.individulas FC'!P182</f>
        <v>229468.40000000002</v>
      </c>
      <c r="Q182" s="28">
        <f>('7.individuals NC'!P182*'7.individuals NC'!Q182+'11.individulas FC'!P182*'11.individulas FC'!Q182)/('7.individuals NC'!P182+'11.individulas FC'!P182)</f>
        <v>12.495038637128269</v>
      </c>
      <c r="R182" s="30">
        <f>'7.individuals NC'!R182+'11.individulas FC'!R182</f>
        <v>772.4</v>
      </c>
      <c r="S182" s="31">
        <f>('7.individuals NC'!R182*'7.individuals NC'!S182+'11.individulas FC'!R182*'11.individulas FC'!S182)/('7.individuals NC'!R182+'11.individulas FC'!R182)</f>
        <v>11.242066286898012</v>
      </c>
    </row>
    <row r="183" spans="1:19" ht="14.25" customHeight="1" x14ac:dyDescent="0.2">
      <c r="A183" s="26" t="s">
        <v>24</v>
      </c>
      <c r="B183" s="27">
        <f>'7.individuals NC'!B183+'11.individulas FC'!B183</f>
        <v>6283646.2000000011</v>
      </c>
      <c r="C183" s="28">
        <f>('7.individuals NC'!B183*'7.individuals NC'!C183+'11.individulas FC'!B183*'11.individulas FC'!C183)/('7.individuals NC'!B183+'11.individulas FC'!B183)</f>
        <v>1.5555734735669884</v>
      </c>
      <c r="D183" s="29">
        <f>'7.individuals NC'!D183+'11.individulas FC'!D183</f>
        <v>5395127.7999999998</v>
      </c>
      <c r="E183" s="28">
        <f>('7.individuals NC'!D183*'7.individuals NC'!E183+'11.individulas FC'!D183*'11.individulas FC'!E183)/('7.individuals NC'!D183+'11.individulas FC'!D183)</f>
        <v>0.33940937043233743</v>
      </c>
      <c r="F183" s="29">
        <f t="shared" si="4"/>
        <v>888518.39999999991</v>
      </c>
      <c r="G183" s="28">
        <f t="shared" si="5"/>
        <v>8.9401822359559553</v>
      </c>
      <c r="H183" s="29">
        <f>'7.individuals NC'!H183+'11.individulas FC'!H183</f>
        <v>57846.399999999994</v>
      </c>
      <c r="I183" s="28">
        <f>('7.individuals NC'!H183*'7.individuals NC'!I183+'11.individulas FC'!H183*'11.individulas FC'!I183)/('7.individuals NC'!H183+'11.individulas FC'!H183)</f>
        <v>2.7952935014106304</v>
      </c>
      <c r="J183" s="29">
        <f>'7.individuals NC'!J183+'11.individulas FC'!J183</f>
        <v>175694.5</v>
      </c>
      <c r="K183" s="28">
        <f>('7.individuals NC'!J183*'7.individuals NC'!K183+'11.individulas FC'!J183*'11.individulas FC'!K183)/('7.individuals NC'!J183+'11.individulas FC'!J183)</f>
        <v>4.828432096622266</v>
      </c>
      <c r="L183" s="29">
        <f>'7.individuals NC'!L183+'11.individulas FC'!L183</f>
        <v>172946.5</v>
      </c>
      <c r="M183" s="28">
        <f>('7.individuals NC'!L183*'7.individuals NC'!M183+'11.individulas FC'!L183*'11.individulas FC'!M183)/('7.individuals NC'!L183+'11.individulas FC'!L183)</f>
        <v>7.3176538814026326</v>
      </c>
      <c r="N183" s="29">
        <f>'7.individuals NC'!N183+'11.individulas FC'!N183</f>
        <v>221312.3</v>
      </c>
      <c r="O183" s="28">
        <f>('7.individuals NC'!N183*'7.individuals NC'!O183+'11.individulas FC'!N183*'11.individulas FC'!O183)/('7.individuals NC'!N183+'11.individulas FC'!N183)</f>
        <v>10.994320609383228</v>
      </c>
      <c r="P183" s="29">
        <f>'7.individuals NC'!P183+'11.individulas FC'!P183</f>
        <v>259763.20000000001</v>
      </c>
      <c r="Q183" s="28">
        <f>('7.individuals NC'!P183*'7.individuals NC'!Q183+'11.individulas FC'!P183*'11.individulas FC'!Q183)/('7.individuals NC'!P183+'11.individulas FC'!P183)</f>
        <v>12.414811216523365</v>
      </c>
      <c r="R183" s="30">
        <f>'7.individuals NC'!R183+'11.individulas FC'!R183</f>
        <v>955.5</v>
      </c>
      <c r="S183" s="31">
        <f>('7.individuals NC'!R183*'7.individuals NC'!S183+'11.individulas FC'!R183*'11.individulas FC'!S183)/('7.individuals NC'!R183+'11.individulas FC'!R183)</f>
        <v>10.29585557299843</v>
      </c>
    </row>
    <row r="184" spans="1:19" ht="14.25" customHeight="1" x14ac:dyDescent="0.2">
      <c r="A184" s="26" t="s">
        <v>25</v>
      </c>
      <c r="B184" s="27">
        <f>'7.individuals NC'!B184+'11.individulas FC'!B184</f>
        <v>6340295</v>
      </c>
      <c r="C184" s="28">
        <f>('7.individuals NC'!B184*'7.individuals NC'!C184+'11.individulas FC'!B184*'11.individulas FC'!C184)/('7.individuals NC'!B184+'11.individulas FC'!B184)</f>
        <v>1.5584605222627672</v>
      </c>
      <c r="D184" s="29">
        <f>'7.individuals NC'!D184+'11.individulas FC'!D184</f>
        <v>5577316.1999999993</v>
      </c>
      <c r="E184" s="28">
        <f>('7.individuals NC'!D184*'7.individuals NC'!E184+'11.individulas FC'!D184*'11.individulas FC'!E184)/('7.individuals NC'!D184+'11.individulas FC'!D184)</f>
        <v>0.56232522122378581</v>
      </c>
      <c r="F184" s="29">
        <f t="shared" si="4"/>
        <v>762978.79999999993</v>
      </c>
      <c r="G184" s="28">
        <f t="shared" si="5"/>
        <v>8.8401327677780941</v>
      </c>
      <c r="H184" s="29">
        <f>'7.individuals NC'!H184+'11.individulas FC'!H184</f>
        <v>42128</v>
      </c>
      <c r="I184" s="28">
        <f>('7.individuals NC'!H184*'7.individuals NC'!I184+'11.individulas FC'!H184*'11.individulas FC'!I184)/('7.individuals NC'!H184+'11.individulas FC'!H184)</f>
        <v>2.2719104158754311</v>
      </c>
      <c r="J184" s="29">
        <f>'7.individuals NC'!J184+'11.individulas FC'!J184</f>
        <v>151064.70000000001</v>
      </c>
      <c r="K184" s="28">
        <f>('7.individuals NC'!J184*'7.individuals NC'!K184+'11.individulas FC'!J184*'11.individulas FC'!K184)/('7.individuals NC'!J184+'11.individulas FC'!J184)</f>
        <v>4.0170354953870717</v>
      </c>
      <c r="L184" s="29">
        <f>'7.individuals NC'!L184+'11.individulas FC'!L184</f>
        <v>141209.9</v>
      </c>
      <c r="M184" s="28">
        <f>('7.individuals NC'!L184*'7.individuals NC'!M184+'11.individulas FC'!L184*'11.individulas FC'!M184)/('7.individuals NC'!L184+'11.individulas FC'!L184)</f>
        <v>7.1478673804032127</v>
      </c>
      <c r="N184" s="29">
        <f>'7.individuals NC'!N184+'11.individulas FC'!N184</f>
        <v>198198</v>
      </c>
      <c r="O184" s="28">
        <f>('7.individuals NC'!N184*'7.individuals NC'!O184+'11.individulas FC'!N184*'11.individulas FC'!O184)/('7.individuals NC'!N184+'11.individulas FC'!N184)</f>
        <v>11.126619683346979</v>
      </c>
      <c r="P184" s="29">
        <f>'7.individuals NC'!P184+'11.individulas FC'!P184</f>
        <v>230268.10000000003</v>
      </c>
      <c r="Q184" s="28">
        <f>('7.individuals NC'!P184*'7.individuals NC'!Q184+'11.individulas FC'!P184*'11.individulas FC'!Q184)/('7.individuals NC'!P184+'11.individulas FC'!P184)</f>
        <v>12.275806192868245</v>
      </c>
      <c r="R184" s="30">
        <f>'7.individuals NC'!R184+'11.individulas FC'!R184</f>
        <v>110.1</v>
      </c>
      <c r="S184" s="31">
        <f>('7.individuals NC'!R184*'7.individuals NC'!S184+'11.individulas FC'!R184*'11.individulas FC'!S184)/('7.individuals NC'!R184+'11.individulas FC'!R184)</f>
        <v>8.5432606721162418</v>
      </c>
    </row>
    <row r="185" spans="1:19" ht="14.25" customHeight="1" x14ac:dyDescent="0.2">
      <c r="A185" s="26" t="s">
        <v>26</v>
      </c>
      <c r="B185" s="27">
        <f>'7.individuals NC'!B185+'11.individulas FC'!B185</f>
        <v>7184645.4000000004</v>
      </c>
      <c r="C185" s="28">
        <f>('7.individuals NC'!B185*'7.individuals NC'!C185+'11.individulas FC'!B185*'11.individulas FC'!C185)/('7.individuals NC'!B185+'11.individulas FC'!B185)</f>
        <v>1.388113934753133</v>
      </c>
      <c r="D185" s="29">
        <f>'7.individuals NC'!D185+'11.individulas FC'!D185</f>
        <v>6339060.2999999998</v>
      </c>
      <c r="E185" s="28">
        <f>('7.individuals NC'!D185*'7.individuals NC'!E185+'11.individulas FC'!D185*'11.individulas FC'!E185)/('7.individuals NC'!D185+'11.individulas FC'!D185)</f>
        <v>0.44442281847358334</v>
      </c>
      <c r="F185" s="29">
        <f t="shared" si="4"/>
        <v>845585.1</v>
      </c>
      <c r="G185" s="28">
        <f t="shared" si="5"/>
        <v>8.4626412539672238</v>
      </c>
      <c r="H185" s="29">
        <f>'7.individuals NC'!H185+'11.individulas FC'!H185</f>
        <v>107349.2</v>
      </c>
      <c r="I185" s="28">
        <f>('7.individuals NC'!H185*'7.individuals NC'!I185+'11.individulas FC'!H185*'11.individulas FC'!I185)/('7.individuals NC'!H185+'11.individulas FC'!H185)</f>
        <v>2.0178813535638862</v>
      </c>
      <c r="J185" s="29">
        <f>'7.individuals NC'!J185+'11.individulas FC'!J185</f>
        <v>134269.1</v>
      </c>
      <c r="K185" s="28">
        <f>('7.individuals NC'!J185*'7.individuals NC'!K185+'11.individulas FC'!J185*'11.individulas FC'!K185)/('7.individuals NC'!J185+'11.individulas FC'!J185)</f>
        <v>4.7663553863100319</v>
      </c>
      <c r="L185" s="29">
        <f>'7.individuals NC'!L185+'11.individulas FC'!L185</f>
        <v>170597.8</v>
      </c>
      <c r="M185" s="28">
        <f>('7.individuals NC'!L185*'7.individuals NC'!M185+'11.individulas FC'!L185*'11.individulas FC'!M185)/('7.individuals NC'!L185+'11.individulas FC'!L185)</f>
        <v>7.3171437849726084</v>
      </c>
      <c r="N185" s="29">
        <f>'7.individuals NC'!N185+'11.individulas FC'!N185</f>
        <v>192605.9</v>
      </c>
      <c r="O185" s="28">
        <f>('7.individuals NC'!N185*'7.individuals NC'!O185+'11.individulas FC'!N185*'11.individulas FC'!O185)/('7.individuals NC'!N185+'11.individulas FC'!N185)</f>
        <v>10.903171502015232</v>
      </c>
      <c r="P185" s="29">
        <f>'7.individuals NC'!P185+'11.individulas FC'!P185</f>
        <v>240685.5</v>
      </c>
      <c r="Q185" s="28">
        <f>('7.individuals NC'!P185*'7.individuals NC'!Q185+'11.individulas FC'!P185*'11.individulas FC'!Q185)/('7.individuals NC'!P185+'11.individulas FC'!P185)</f>
        <v>12.257607986355652</v>
      </c>
      <c r="R185" s="30">
        <f>'7.individuals NC'!R185+'11.individulas FC'!R185</f>
        <v>77.599999999999994</v>
      </c>
      <c r="S185" s="31">
        <f>('7.individuals NC'!R185*'7.individuals NC'!S185+'11.individulas FC'!R185*'11.individulas FC'!S185)/('7.individuals NC'!R185+'11.individulas FC'!R185)</f>
        <v>9.7790592783505286</v>
      </c>
    </row>
    <row r="186" spans="1:19" ht="14.25" customHeight="1" x14ac:dyDescent="0.2">
      <c r="A186" s="26" t="s">
        <v>27</v>
      </c>
      <c r="B186" s="27">
        <f>'7.individuals NC'!B186+'11.individulas FC'!B186</f>
        <v>7237319.1000000015</v>
      </c>
      <c r="C186" s="28">
        <f>('7.individuals NC'!B186*'7.individuals NC'!C186+'11.individulas FC'!B186*'11.individulas FC'!C186)/('7.individuals NC'!B186+'11.individulas FC'!B186)</f>
        <v>1.4958342967080183</v>
      </c>
      <c r="D186" s="29">
        <f>'7.individuals NC'!D186+'11.individulas FC'!D186</f>
        <v>6359315.3000000007</v>
      </c>
      <c r="E186" s="28">
        <f>('7.individuals NC'!D186*'7.individuals NC'!E186+'11.individulas FC'!D186*'11.individulas FC'!E186)/('7.individuals NC'!D186+'11.individulas FC'!D186)</f>
        <v>0.42399143395201661</v>
      </c>
      <c r="F186" s="29">
        <f t="shared" si="4"/>
        <v>878003.8</v>
      </c>
      <c r="G186" s="28">
        <f t="shared" si="5"/>
        <v>9.2591113079465135</v>
      </c>
      <c r="H186" s="29">
        <f>'7.individuals NC'!H186+'11.individulas FC'!H186</f>
        <v>52617.399999999994</v>
      </c>
      <c r="I186" s="28">
        <f>('7.individuals NC'!H186*'7.individuals NC'!I186+'11.individulas FC'!H186*'11.individulas FC'!I186)/('7.individuals NC'!H186+'11.individulas FC'!H186)</f>
        <v>1.9657191157297766</v>
      </c>
      <c r="J186" s="29">
        <f>'7.individuals NC'!J186+'11.individulas FC'!J186</f>
        <v>105711.6</v>
      </c>
      <c r="K186" s="28">
        <f>('7.individuals NC'!J186*'7.individuals NC'!K186+'11.individulas FC'!J186*'11.individulas FC'!K186)/('7.individuals NC'!J186+'11.individulas FC'!J186)</f>
        <v>3.9828653052266749</v>
      </c>
      <c r="L186" s="29">
        <f>'7.individuals NC'!L186+'11.individulas FC'!L186</f>
        <v>190370.8</v>
      </c>
      <c r="M186" s="28">
        <f>('7.individuals NC'!L186*'7.individuals NC'!M186+'11.individulas FC'!L186*'11.individulas FC'!M186)/('7.individuals NC'!L186+'11.individulas FC'!L186)</f>
        <v>7.4855668201215728</v>
      </c>
      <c r="N186" s="29">
        <f>'7.individuals NC'!N186+'11.individulas FC'!N186</f>
        <v>210887.3</v>
      </c>
      <c r="O186" s="28">
        <f>('7.individuals NC'!N186*'7.individuals NC'!O186+'11.individulas FC'!N186*'11.individulas FC'!O186)/('7.individuals NC'!N186+'11.individulas FC'!N186)</f>
        <v>10.783809053461239</v>
      </c>
      <c r="P186" s="29">
        <f>'7.individuals NC'!P186+'11.individulas FC'!P186</f>
        <v>318342.2</v>
      </c>
      <c r="Q186" s="28">
        <f>('7.individuals NC'!P186*'7.individuals NC'!Q186+'11.individulas FC'!P186*'11.individulas FC'!Q186)/('7.individuals NC'!P186+'11.individulas FC'!P186)</f>
        <v>12.266448472744154</v>
      </c>
      <c r="R186" s="29">
        <f>'7.individuals NC'!R186+'11.individulas FC'!R186</f>
        <v>74.5</v>
      </c>
      <c r="S186" s="28">
        <f>('7.individuals NC'!R186*'7.individuals NC'!S186+'11.individulas FC'!R186*'11.individulas FC'!S186)/('7.individuals NC'!R186+'11.individulas FC'!R186)</f>
        <v>12.602791946308741</v>
      </c>
    </row>
    <row r="187" spans="1:19" ht="14.25" customHeight="1" x14ac:dyDescent="0.2">
      <c r="A187" s="26" t="s">
        <v>28</v>
      </c>
      <c r="B187" s="27">
        <f>'7.individuals NC'!B187+'11.individulas FC'!B187</f>
        <v>8172083.7999999989</v>
      </c>
      <c r="C187" s="28">
        <f>('7.individuals NC'!B187*'7.individuals NC'!C187+'11.individulas FC'!B187*'11.individulas FC'!C187)/('7.individuals NC'!B187+'11.individulas FC'!B187)</f>
        <v>1.5442757487386511</v>
      </c>
      <c r="D187" s="29">
        <f>'7.individuals NC'!D187+'11.individulas FC'!D187</f>
        <v>7123278.5999999996</v>
      </c>
      <c r="E187" s="28">
        <f>('7.individuals NC'!D187*'7.individuals NC'!E187+'11.individulas FC'!D187*'11.individulas FC'!E187)/('7.individuals NC'!D187+'11.individulas FC'!D187)</f>
        <v>0.42978783056442593</v>
      </c>
      <c r="F187" s="29">
        <f t="shared" si="4"/>
        <v>1048805.2000000002</v>
      </c>
      <c r="G187" s="28">
        <f t="shared" si="5"/>
        <v>9.1136584496339221</v>
      </c>
      <c r="H187" s="29">
        <f>'7.individuals NC'!H187+'11.individulas FC'!H187</f>
        <v>50706</v>
      </c>
      <c r="I187" s="28">
        <f>('7.individuals NC'!H187*'7.individuals NC'!I187+'11.individulas FC'!H187*'11.individulas FC'!I187)/('7.individuals NC'!H187+'11.individulas FC'!H187)</f>
        <v>3.420636118013646</v>
      </c>
      <c r="J187" s="29">
        <f>'7.individuals NC'!J187+'11.individulas FC'!J187</f>
        <v>130737.79999999999</v>
      </c>
      <c r="K187" s="28">
        <f>('7.individuals NC'!J187*'7.individuals NC'!K187+'11.individulas FC'!J187*'11.individulas FC'!K187)/('7.individuals NC'!J187+'11.individulas FC'!J187)</f>
        <v>4.3185529816166408</v>
      </c>
      <c r="L187" s="29">
        <f>'7.individuals NC'!L187+'11.individulas FC'!L187</f>
        <v>228423.30000000002</v>
      </c>
      <c r="M187" s="28">
        <f>('7.individuals NC'!L187*'7.individuals NC'!M187+'11.individulas FC'!L187*'11.individulas FC'!M187)/('7.individuals NC'!L187+'11.individulas FC'!L187)</f>
        <v>7.3289358659996608</v>
      </c>
      <c r="N187" s="29">
        <f>'7.individuals NC'!N187+'11.individulas FC'!N187</f>
        <v>302362.2</v>
      </c>
      <c r="O187" s="28">
        <f>('7.individuals NC'!N187*'7.individuals NC'!O187+'11.individulas FC'!N187*'11.individulas FC'!O187)/('7.individuals NC'!N187+'11.individulas FC'!N187)</f>
        <v>10.187005485474044</v>
      </c>
      <c r="P187" s="29">
        <f>'7.individuals NC'!P187+'11.individulas FC'!P187</f>
        <v>336174.9</v>
      </c>
      <c r="Q187" s="28">
        <f>('7.individuals NC'!P187*'7.individuals NC'!Q187+'11.individulas FC'!P187*'11.individulas FC'!Q187)/('7.individuals NC'!P187+'11.individulas FC'!P187)</f>
        <v>12.079968034496323</v>
      </c>
      <c r="R187" s="30">
        <f>'7.individuals NC'!R187+'11.individulas FC'!R187</f>
        <v>401.00000000000006</v>
      </c>
      <c r="S187" s="31">
        <f>('7.individuals NC'!R187*'7.individuals NC'!S187+'11.individulas FC'!R187*'11.individulas FC'!S187)/('7.individuals NC'!R187+'11.individulas FC'!R187)</f>
        <v>12.868653366583526</v>
      </c>
    </row>
    <row r="188" spans="1:19" ht="14.25" customHeight="1" thickBot="1" x14ac:dyDescent="0.25">
      <c r="A188" s="32" t="s">
        <v>29</v>
      </c>
      <c r="B188" s="33">
        <f>'7.individuals NC'!B188+'11.individulas FC'!B188</f>
        <v>9182673.9000000004</v>
      </c>
      <c r="C188" s="34">
        <f>('7.individuals NC'!B188*'7.individuals NC'!C188+'11.individulas FC'!B188*'11.individulas FC'!C188)/('7.individuals NC'!B188+'11.individulas FC'!B188)</f>
        <v>1.8006799102383457</v>
      </c>
      <c r="D188" s="35">
        <f>'7.individuals NC'!D188+'11.individulas FC'!D188</f>
        <v>7945338.9000000004</v>
      </c>
      <c r="E188" s="34">
        <f>('7.individuals NC'!D188*'7.individuals NC'!E188+'11.individulas FC'!D188*'11.individulas FC'!E188)/('7.individuals NC'!D188+'11.individulas FC'!D188)</f>
        <v>0.68015100904002845</v>
      </c>
      <c r="F188" s="35">
        <f t="shared" si="4"/>
        <v>1237335</v>
      </c>
      <c r="G188" s="34">
        <f t="shared" si="5"/>
        <v>8.9959680636206123</v>
      </c>
      <c r="H188" s="35">
        <f>'7.individuals NC'!H188+'11.individulas FC'!H188</f>
        <v>78178.5</v>
      </c>
      <c r="I188" s="34">
        <f>('7.individuals NC'!H188*'7.individuals NC'!I188+'11.individulas FC'!H188*'11.individulas FC'!I188)/('7.individuals NC'!H188+'11.individulas FC'!H188)</f>
        <v>2.3223907596078202</v>
      </c>
      <c r="J188" s="35">
        <f>'7.individuals NC'!J188+'11.individulas FC'!J188</f>
        <v>224266.3</v>
      </c>
      <c r="K188" s="34">
        <f>('7.individuals NC'!J188*'7.individuals NC'!K188+'11.individulas FC'!J188*'11.individulas FC'!K188)/('7.individuals NC'!J188+'11.individulas FC'!J188)</f>
        <v>4.281123624013059</v>
      </c>
      <c r="L188" s="35">
        <f>'7.individuals NC'!L188+'11.individulas FC'!L188</f>
        <v>227294.3</v>
      </c>
      <c r="M188" s="34">
        <f>('7.individuals NC'!L188*'7.individuals NC'!M188+'11.individulas FC'!L188*'11.individulas FC'!M188)/('7.individuals NC'!L188+'11.individulas FC'!L188)</f>
        <v>8.229278314502384</v>
      </c>
      <c r="N188" s="35">
        <f>'7.individuals NC'!N188+'11.individulas FC'!N188</f>
        <v>239082.7</v>
      </c>
      <c r="O188" s="34">
        <f>('7.individuals NC'!N188*'7.individuals NC'!O188+'11.individulas FC'!N188*'11.individulas FC'!O188)/('7.individuals NC'!N188+'11.individulas FC'!N188)</f>
        <v>11.068497971622385</v>
      </c>
      <c r="P188" s="35">
        <f>'7.individuals NC'!P188+'11.individulas FC'!P188</f>
        <v>467741.5</v>
      </c>
      <c r="Q188" s="34">
        <f>('7.individuals NC'!P188*'7.individuals NC'!Q188+'11.individulas FC'!P188*'11.individulas FC'!Q188)/('7.individuals NC'!P188+'11.individulas FC'!P188)</f>
        <v>11.695029540889593</v>
      </c>
      <c r="R188" s="35">
        <f>'7.individuals NC'!R188+'11.individulas FC'!R188</f>
        <v>771.69999999999993</v>
      </c>
      <c r="S188" s="34">
        <f>('7.individuals NC'!R188*'7.individuals NC'!S188+'11.individulas FC'!R188*'11.individulas FC'!S188)/('7.individuals NC'!R188+'11.individulas FC'!R188)</f>
        <v>3.0429817286510308</v>
      </c>
    </row>
    <row r="189" spans="1:19" ht="14.25" customHeight="1" x14ac:dyDescent="0.2">
      <c r="A189" s="26" t="s">
        <v>44</v>
      </c>
      <c r="B189" s="27">
        <f>'7.individuals NC'!B189+'11.individulas FC'!B189</f>
        <v>6884339.5999999996</v>
      </c>
      <c r="C189" s="28">
        <f>('7.individuals NC'!B189*'7.individuals NC'!C189+'11.individulas FC'!B189*'11.individulas FC'!C189)/('7.individuals NC'!B189+'11.individulas FC'!B189)</f>
        <v>1.6324971793953906</v>
      </c>
      <c r="D189" s="29">
        <f>'7.individuals NC'!D189+'11.individulas FC'!D189</f>
        <v>5875012.7000000002</v>
      </c>
      <c r="E189" s="28">
        <f>('7.individuals NC'!D189*'7.individuals NC'!E189+'11.individulas FC'!D189*'11.individulas FC'!E189)/('7.individuals NC'!D189+'11.individulas FC'!D189)</f>
        <v>0.37565006353092639</v>
      </c>
      <c r="F189" s="29">
        <f t="shared" si="4"/>
        <v>1009326.9</v>
      </c>
      <c r="G189" s="28">
        <f t="shared" si="5"/>
        <v>8.9482565906050766</v>
      </c>
      <c r="H189" s="29">
        <f>'7.individuals NC'!H189+'11.individulas FC'!H189</f>
        <v>71828.3</v>
      </c>
      <c r="I189" s="28">
        <f>('7.individuals NC'!H189*'7.individuals NC'!I189+'11.individulas FC'!H189*'11.individulas FC'!I189)/('7.individuals NC'!H189+'11.individulas FC'!H189)</f>
        <v>2.7296565838255931</v>
      </c>
      <c r="J189" s="29">
        <f>'7.individuals NC'!J189+'11.individulas FC'!J189</f>
        <v>156193.9</v>
      </c>
      <c r="K189" s="28">
        <f>('7.individuals NC'!J189*'7.individuals NC'!K189+'11.individulas FC'!J189*'11.individulas FC'!K189)/('7.individuals NC'!J189+'11.individulas FC'!J189)</f>
        <v>4.5012994617587498</v>
      </c>
      <c r="L189" s="29">
        <f>'7.individuals NC'!L189+'11.individulas FC'!L189</f>
        <v>260600.7</v>
      </c>
      <c r="M189" s="28">
        <f>('7.individuals NC'!L189*'7.individuals NC'!M189+'11.individulas FC'!L189*'11.individulas FC'!M189)/('7.individuals NC'!L189+'11.individulas FC'!L189)</f>
        <v>7.70602478043996</v>
      </c>
      <c r="N189" s="29">
        <f>'7.individuals NC'!N189+'11.individulas FC'!N189</f>
        <v>244127.40000000002</v>
      </c>
      <c r="O189" s="28">
        <f>('7.individuals NC'!N189*'7.individuals NC'!O189+'11.individulas FC'!N189*'11.individulas FC'!O189)/('7.individuals NC'!N189+'11.individulas FC'!N189)</f>
        <v>10.598921227195287</v>
      </c>
      <c r="P189" s="29">
        <f>'7.individuals NC'!P189+'11.individulas FC'!P189</f>
        <v>275476.69999999995</v>
      </c>
      <c r="Q189" s="28">
        <f>('7.individuals NC'!P189*'7.individuals NC'!Q189+'11.individulas FC'!P189*'11.individulas FC'!Q189)/('7.individuals NC'!P189+'11.individulas FC'!P189)</f>
        <v>12.780312389396267</v>
      </c>
      <c r="R189" s="30">
        <f>'7.individuals NC'!R189+'11.individulas FC'!R189</f>
        <v>1099.9000000000001</v>
      </c>
      <c r="S189" s="31">
        <f>('7.individuals NC'!R189*'7.individuals NC'!S189+'11.individulas FC'!R189*'11.individulas FC'!S189)/('7.individuals NC'!R189+'11.individulas FC'!R189)</f>
        <v>14.740575506864282</v>
      </c>
    </row>
    <row r="190" spans="1:19" ht="14.25" customHeight="1" x14ac:dyDescent="0.2">
      <c r="A190" s="26" t="s">
        <v>19</v>
      </c>
      <c r="B190" s="27">
        <f>'7.individuals NC'!B190+'11.individulas FC'!B190</f>
        <v>7545501.2000000011</v>
      </c>
      <c r="C190" s="28">
        <f>('7.individuals NC'!B190*'7.individuals NC'!C190+'11.individulas FC'!B190*'11.individulas FC'!C190)/('7.individuals NC'!B190+'11.individulas FC'!B190)</f>
        <v>1.607933074611398</v>
      </c>
      <c r="D190" s="29">
        <f>'7.individuals NC'!D190+'11.individulas FC'!D190</f>
        <v>6519340</v>
      </c>
      <c r="E190" s="28">
        <f>('7.individuals NC'!D190*'7.individuals NC'!E190+'11.individulas FC'!D190*'11.individulas FC'!E190)/('7.individuals NC'!D190+'11.individulas FC'!D190)</f>
        <v>0.43353332515254583</v>
      </c>
      <c r="F190" s="29">
        <f t="shared" si="4"/>
        <v>1026161.2</v>
      </c>
      <c r="G190" s="28">
        <f t="shared" si="5"/>
        <v>9.0690524997437016</v>
      </c>
      <c r="H190" s="29">
        <f>'7.individuals NC'!H190+'11.individulas FC'!H190</f>
        <v>67418.8</v>
      </c>
      <c r="I190" s="28">
        <f>('7.individuals NC'!H190*'7.individuals NC'!I190+'11.individulas FC'!H190*'11.individulas FC'!I190)/('7.individuals NC'!H190+'11.individulas FC'!H190)</f>
        <v>2.0042688092935541</v>
      </c>
      <c r="J190" s="29">
        <f>'7.individuals NC'!J190+'11.individulas FC'!J190</f>
        <v>181471</v>
      </c>
      <c r="K190" s="28">
        <f>('7.individuals NC'!J190*'7.individuals NC'!K190+'11.individulas FC'!J190*'11.individulas FC'!K190)/('7.individuals NC'!J190+'11.individulas FC'!J190)</f>
        <v>4.5511059563235987</v>
      </c>
      <c r="L190" s="29">
        <f>'7.individuals NC'!L190+'11.individulas FC'!L190</f>
        <v>167484.4</v>
      </c>
      <c r="M190" s="28">
        <f>('7.individuals NC'!L190*'7.individuals NC'!M190+'11.individulas FC'!L190*'11.individulas FC'!M190)/('7.individuals NC'!L190+'11.individulas FC'!L190)</f>
        <v>7.4862381929302035</v>
      </c>
      <c r="N190" s="29">
        <f>'7.individuals NC'!N190+'11.individulas FC'!N190</f>
        <v>269447.7</v>
      </c>
      <c r="O190" s="28">
        <f>('7.individuals NC'!N190*'7.individuals NC'!O190+'11.individulas FC'!N190*'11.individulas FC'!O190)/('7.individuals NC'!N190+'11.individulas FC'!N190)</f>
        <v>10.2648860131298</v>
      </c>
      <c r="P190" s="29">
        <f>'7.individuals NC'!P190+'11.individulas FC'!P190</f>
        <v>339238.5</v>
      </c>
      <c r="Q190" s="28">
        <f>('7.individuals NC'!P190*'7.individuals NC'!Q190+'11.individulas FC'!P190*'11.individulas FC'!Q190)/('7.individuals NC'!P190+'11.individulas FC'!P190)</f>
        <v>12.694233679255159</v>
      </c>
      <c r="R190" s="30">
        <f>'7.individuals NC'!R190+'11.individulas FC'!R190</f>
        <v>1100.8000000000002</v>
      </c>
      <c r="S190" s="31">
        <f>('7.individuals NC'!R190*'7.individuals NC'!S190+'11.individulas FC'!R190*'11.individulas FC'!S190)/('7.individuals NC'!R190+'11.individulas FC'!R190)</f>
        <v>17.478032340116282</v>
      </c>
    </row>
    <row r="191" spans="1:19" ht="14.25" customHeight="1" x14ac:dyDescent="0.2">
      <c r="A191" s="26" t="s">
        <v>20</v>
      </c>
      <c r="B191" s="27">
        <f>'7.individuals NC'!B191+'11.individulas FC'!B191</f>
        <v>8943101.3000000007</v>
      </c>
      <c r="C191" s="28">
        <f>('7.individuals NC'!B191*'7.individuals NC'!C191+'11.individulas FC'!B191*'11.individulas FC'!C191)/('7.individuals NC'!B191+'11.individulas FC'!B191)</f>
        <v>1.5025233670337592</v>
      </c>
      <c r="D191" s="29">
        <f>'7.individuals NC'!D191+'11.individulas FC'!D191</f>
        <v>7832732.8000000007</v>
      </c>
      <c r="E191" s="28">
        <f>('7.individuals NC'!D191*'7.individuals NC'!E191+'11.individulas FC'!D191*'11.individulas FC'!E191)/('7.individuals NC'!D191+'11.individulas FC'!D191)</f>
        <v>0.45440785264626904</v>
      </c>
      <c r="F191" s="29">
        <f t="shared" si="4"/>
        <v>1110368.5000000002</v>
      </c>
      <c r="G191" s="28">
        <f t="shared" si="5"/>
        <v>8.8961127634654478</v>
      </c>
      <c r="H191" s="29">
        <f>'7.individuals NC'!H191+'11.individulas FC'!H191</f>
        <v>47957.9</v>
      </c>
      <c r="I191" s="28">
        <f>('7.individuals NC'!H191*'7.individuals NC'!I191+'11.individulas FC'!H191*'11.individulas FC'!I191)/('7.individuals NC'!H191+'11.individulas FC'!H191)</f>
        <v>3.1970402790781094</v>
      </c>
      <c r="J191" s="29">
        <f>'7.individuals NC'!J191+'11.individulas FC'!J191</f>
        <v>222020.2</v>
      </c>
      <c r="K191" s="28">
        <f>('7.individuals NC'!J191*'7.individuals NC'!K191+'11.individulas FC'!J191*'11.individulas FC'!K191)/('7.individuals NC'!J191+'11.individulas FC'!J191)</f>
        <v>4.4511003863612419</v>
      </c>
      <c r="L191" s="29">
        <f>'7.individuals NC'!L191+'11.individulas FC'!L191</f>
        <v>218901.6</v>
      </c>
      <c r="M191" s="28">
        <f>('7.individuals NC'!L191*'7.individuals NC'!M191+'11.individulas FC'!L191*'11.individulas FC'!M191)/('7.individuals NC'!L191+'11.individulas FC'!L191)</f>
        <v>7.4885016875162176</v>
      </c>
      <c r="N191" s="29">
        <f>'7.individuals NC'!N191+'11.individulas FC'!N191</f>
        <v>283837.7</v>
      </c>
      <c r="O191" s="28">
        <f>('7.individuals NC'!N191*'7.individuals NC'!O191+'11.individulas FC'!N191*'11.individulas FC'!O191)/('7.individuals NC'!N191+'11.individulas FC'!N191)</f>
        <v>10.494041461018037</v>
      </c>
      <c r="P191" s="29">
        <f>'7.individuals NC'!P191+'11.individulas FC'!P191</f>
        <v>329524.90000000002</v>
      </c>
      <c r="Q191" s="28">
        <f>('7.individuals NC'!P191*'7.individuals NC'!Q191+'11.individulas FC'!P191*'11.individulas FC'!Q191)/('7.individuals NC'!P191+'11.individulas FC'!P191)</f>
        <v>12.05428937540073</v>
      </c>
      <c r="R191" s="29">
        <f>'7.individuals NC'!R191+'11.individulas FC'!R191</f>
        <v>8126.2000000000007</v>
      </c>
      <c r="S191" s="28">
        <f>('7.individuals NC'!R191*'7.individuals NC'!S191+'11.individulas FC'!R191*'11.individulas FC'!S191)/('7.individuals NC'!R191+'11.individulas FC'!R191)</f>
        <v>18.011832713937601</v>
      </c>
    </row>
    <row r="192" spans="1:19" ht="14.25" customHeight="1" x14ac:dyDescent="0.2">
      <c r="A192" s="26" t="s">
        <v>21</v>
      </c>
      <c r="B192" s="27">
        <f>'7.individuals NC'!B192+'11.individulas FC'!B192</f>
        <v>8504639.6999999993</v>
      </c>
      <c r="C192" s="28">
        <f>('7.individuals NC'!B192*'7.individuals NC'!C192+'11.individulas FC'!B192*'11.individulas FC'!C192)/('7.individuals NC'!B192+'11.individulas FC'!B192)</f>
        <v>1.4775939851984554</v>
      </c>
      <c r="D192" s="29">
        <f>'7.individuals NC'!D192+'11.individulas FC'!D192</f>
        <v>7482205.0999999996</v>
      </c>
      <c r="E192" s="28">
        <f>('7.individuals NC'!D192*'7.individuals NC'!E192+'11.individulas FC'!D192*'11.individulas FC'!E192)/('7.individuals NC'!D192+'11.individulas FC'!D192)</f>
        <v>0.47417694885161615</v>
      </c>
      <c r="F192" s="29">
        <f t="shared" si="4"/>
        <v>1022434.6</v>
      </c>
      <c r="G192" s="28">
        <f t="shared" si="5"/>
        <v>8.8206280206088437</v>
      </c>
      <c r="H192" s="29">
        <f>'7.individuals NC'!H192+'11.individulas FC'!H192</f>
        <v>60313.599999999999</v>
      </c>
      <c r="I192" s="28">
        <f>('7.individuals NC'!H192*'7.individuals NC'!I192+'11.individulas FC'!H192*'11.individulas FC'!I192)/('7.individuals NC'!H192+'11.individulas FC'!H192)</f>
        <v>3.3751082342954137</v>
      </c>
      <c r="J192" s="29">
        <f>'7.individuals NC'!J192+'11.individulas FC'!J192</f>
        <v>161743.9</v>
      </c>
      <c r="K192" s="28">
        <f>('7.individuals NC'!J192*'7.individuals NC'!K192+'11.individulas FC'!J192*'11.individulas FC'!K192)/('7.individuals NC'!J192+'11.individulas FC'!J192)</f>
        <v>5.1027269838306113</v>
      </c>
      <c r="L192" s="29">
        <f>'7.individuals NC'!L192+'11.individulas FC'!L192</f>
        <v>227295.19999999998</v>
      </c>
      <c r="M192" s="28">
        <f>('7.individuals NC'!L192*'7.individuals NC'!M192+'11.individulas FC'!L192*'11.individulas FC'!M192)/('7.individuals NC'!L192+'11.individulas FC'!L192)</f>
        <v>6.9913266052252707</v>
      </c>
      <c r="N192" s="29">
        <f>'7.individuals NC'!N192+'11.individulas FC'!N192</f>
        <v>249848.3</v>
      </c>
      <c r="O192" s="28">
        <f>('7.individuals NC'!N192*'7.individuals NC'!O192+'11.individulas FC'!N192*'11.individulas FC'!O192)/('7.individuals NC'!N192+'11.individulas FC'!N192)</f>
        <v>10.057361374882261</v>
      </c>
      <c r="P192" s="29">
        <f>'7.individuals NC'!P192+'11.individulas FC'!P192</f>
        <v>322266.90000000002</v>
      </c>
      <c r="Q192" s="28">
        <f>('7.individuals NC'!P192*'7.individuals NC'!Q192+'11.individulas FC'!P192*'11.individulas FC'!Q192)/('7.individuals NC'!P192+'11.individulas FC'!P192)</f>
        <v>12.011202512575755</v>
      </c>
      <c r="R192" s="30">
        <f>'7.individuals NC'!R192+'11.individulas FC'!R192</f>
        <v>966.7</v>
      </c>
      <c r="S192" s="31">
        <f>('7.individuals NC'!R192*'7.individuals NC'!S192+'11.individulas FC'!R192*'11.individulas FC'!S192)/('7.individuals NC'!R192+'11.individulas FC'!R192)</f>
        <v>17.474677769732079</v>
      </c>
    </row>
    <row r="193" spans="1:19" ht="14.25" customHeight="1" x14ac:dyDescent="0.2">
      <c r="A193" s="26" t="s">
        <v>22</v>
      </c>
      <c r="B193" s="27">
        <f>'7.individuals NC'!B193+'11.individulas FC'!B193</f>
        <v>8840713.4000000004</v>
      </c>
      <c r="C193" s="28">
        <f>('7.individuals NC'!B193*'7.individuals NC'!C193+'11.individulas FC'!B193*'11.individulas FC'!C193)/('7.individuals NC'!B193+'11.individulas FC'!B193)</f>
        <v>1.5178398254602397</v>
      </c>
      <c r="D193" s="29">
        <f>'7.individuals NC'!D193+'11.individulas FC'!D193</f>
        <v>7684675.5999999996</v>
      </c>
      <c r="E193" s="28">
        <f>('7.individuals NC'!D193*'7.individuals NC'!E193+'11.individulas FC'!D193*'11.individulas FC'!E193)/('7.individuals NC'!D193+'11.individulas FC'!D193)</f>
        <v>0.45302979412689848</v>
      </c>
      <c r="F193" s="29">
        <f t="shared" si="4"/>
        <v>1156037.7999999998</v>
      </c>
      <c r="G193" s="28">
        <f t="shared" si="5"/>
        <v>8.5960855942599821</v>
      </c>
      <c r="H193" s="29">
        <f>'7.individuals NC'!H193+'11.individulas FC'!H193</f>
        <v>102414.3</v>
      </c>
      <c r="I193" s="28">
        <f>('7.individuals NC'!H193*'7.individuals NC'!I193+'11.individulas FC'!H193*'11.individulas FC'!I193)/('7.individuals NC'!H193+'11.individulas FC'!H193)</f>
        <v>1.994778033926901</v>
      </c>
      <c r="J193" s="29">
        <f>'7.individuals NC'!J193+'11.individulas FC'!J193</f>
        <v>211900</v>
      </c>
      <c r="K193" s="28">
        <f>('7.individuals NC'!J193*'7.individuals NC'!K193+'11.individulas FC'!J193*'11.individulas FC'!K193)/('7.individuals NC'!J193+'11.individulas FC'!J193)</f>
        <v>4.3974592968381314</v>
      </c>
      <c r="L193" s="29">
        <f>'7.individuals NC'!L193+'11.individulas FC'!L193</f>
        <v>258032.80000000002</v>
      </c>
      <c r="M193" s="28">
        <f>('7.individuals NC'!L193*'7.individuals NC'!M193+'11.individulas FC'!L193*'11.individulas FC'!M193)/('7.individuals NC'!L193+'11.individulas FC'!L193)</f>
        <v>8.0350427775073534</v>
      </c>
      <c r="N193" s="29">
        <f>'7.individuals NC'!N193+'11.individulas FC'!N193</f>
        <v>234473.4</v>
      </c>
      <c r="O193" s="28">
        <f>('7.individuals NC'!N193*'7.individuals NC'!O193+'11.individulas FC'!N193*'11.individulas FC'!O193)/('7.individuals NC'!N193+'11.individulas FC'!N193)</f>
        <v>10.550069850140764</v>
      </c>
      <c r="P193" s="29">
        <f>'7.individuals NC'!P193+'11.individulas FC'!P193</f>
        <v>347151.4</v>
      </c>
      <c r="Q193" s="28">
        <f>('7.individuals NC'!P193*'7.individuals NC'!Q193+'11.individulas FC'!P193*'11.individulas FC'!Q193)/('7.individuals NC'!P193+'11.individulas FC'!P193)</f>
        <v>12.145610577978385</v>
      </c>
      <c r="R193" s="30">
        <f>'7.individuals NC'!R193+'11.individulas FC'!R193</f>
        <v>2065.9</v>
      </c>
      <c r="S193" s="31">
        <f>('7.individuals NC'!R193*'7.individuals NC'!S193+'11.individulas FC'!R193*'11.individulas FC'!S193)/('7.individuals NC'!R193+'11.individulas FC'!R193)</f>
        <v>18.34716491601727</v>
      </c>
    </row>
    <row r="194" spans="1:19" ht="14.25" customHeight="1" x14ac:dyDescent="0.2">
      <c r="A194" s="26" t="s">
        <v>23</v>
      </c>
      <c r="B194" s="27">
        <f>'7.individuals NC'!B194+'11.individulas FC'!B194</f>
        <v>9888707.1999999993</v>
      </c>
      <c r="C194" s="28">
        <f>('7.individuals NC'!B194*'7.individuals NC'!C194+'11.individulas FC'!B194*'11.individulas FC'!C194)/('7.individuals NC'!B194+'11.individulas FC'!B194)</f>
        <v>1.5173297116128583</v>
      </c>
      <c r="D194" s="29">
        <f>'7.individuals NC'!D194+'11.individulas FC'!D194</f>
        <v>8677960.8000000007</v>
      </c>
      <c r="E194" s="28">
        <f>('7.individuals NC'!D194*'7.individuals NC'!E194+'11.individulas FC'!D194*'11.individulas FC'!E194)/('7.individuals NC'!D194+'11.individulas FC'!D194)</f>
        <v>0.43551472253711943</v>
      </c>
      <c r="F194" s="29">
        <f t="shared" si="4"/>
        <v>1210746.4000000001</v>
      </c>
      <c r="G194" s="28">
        <f t="shared" si="5"/>
        <v>9.2711814414645364</v>
      </c>
      <c r="H194" s="29">
        <f>'7.individuals NC'!H194+'11.individulas FC'!H194</f>
        <v>91059.200000000012</v>
      </c>
      <c r="I194" s="28">
        <f>('7.individuals NC'!H194*'7.individuals NC'!I194+'11.individulas FC'!H194*'11.individulas FC'!I194)/('7.individuals NC'!H194+'11.individulas FC'!H194)</f>
        <v>2.2128311362278588</v>
      </c>
      <c r="J194" s="29">
        <f>'7.individuals NC'!J194+'11.individulas FC'!J194</f>
        <v>191566.9</v>
      </c>
      <c r="K194" s="28">
        <f>('7.individuals NC'!J194*'7.individuals NC'!K194+'11.individulas FC'!J194*'11.individulas FC'!K194)/('7.individuals NC'!J194+'11.individulas FC'!J194)</f>
        <v>4.6866421599973718</v>
      </c>
      <c r="L194" s="29">
        <f>'7.individuals NC'!L194+'11.individulas FC'!L194</f>
        <v>191172.1</v>
      </c>
      <c r="M194" s="28">
        <f>('7.individuals NC'!L194*'7.individuals NC'!M194+'11.individulas FC'!L194*'11.individulas FC'!M194)/('7.individuals NC'!L194+'11.individulas FC'!L194)</f>
        <v>8.0592189707598489</v>
      </c>
      <c r="N194" s="29">
        <f>'7.individuals NC'!N194+'11.individulas FC'!N194</f>
        <v>288707.40000000002</v>
      </c>
      <c r="O194" s="28">
        <f>('7.individuals NC'!N194*'7.individuals NC'!O194+'11.individulas FC'!N194*'11.individulas FC'!O194)/('7.individuals NC'!N194+'11.individulas FC'!N194)</f>
        <v>10.723555939335109</v>
      </c>
      <c r="P194" s="29">
        <f>'7.individuals NC'!P194+'11.individulas FC'!P194</f>
        <v>443427.5</v>
      </c>
      <c r="Q194" s="28">
        <f>('7.individuals NC'!P194*'7.individuals NC'!Q194+'11.individulas FC'!P194*'11.individulas FC'!Q194)/('7.individuals NC'!P194+'11.individulas FC'!P194)</f>
        <v>12.269259001753394</v>
      </c>
      <c r="R194" s="30">
        <f>'7.individuals NC'!R194+'11.individulas FC'!R194</f>
        <v>4813.3</v>
      </c>
      <c r="S194" s="31">
        <f>('7.individuals NC'!R194*'7.individuals NC'!S194+'11.individulas FC'!R194*'11.individulas FC'!S194)/('7.individuals NC'!R194+'11.individulas FC'!R194)</f>
        <v>10.086800324101967</v>
      </c>
    </row>
    <row r="195" spans="1:19" ht="14.25" customHeight="1" x14ac:dyDescent="0.2">
      <c r="A195" s="26" t="s">
        <v>24</v>
      </c>
      <c r="B195" s="27">
        <f>'7.individuals NC'!B195+'11.individulas FC'!B195</f>
        <v>9954970.5999999996</v>
      </c>
      <c r="C195" s="28">
        <f>('7.individuals NC'!B195*'7.individuals NC'!C195+'11.individulas FC'!B195*'11.individulas FC'!C195)/('7.individuals NC'!B195+'11.individulas FC'!B195)</f>
        <v>1.5319379355073142</v>
      </c>
      <c r="D195" s="29">
        <f>'7.individuals NC'!D195+'11.individulas FC'!D195</f>
        <v>8778485.5</v>
      </c>
      <c r="E195" s="28">
        <f>('7.individuals NC'!D195*'7.individuals NC'!E195+'11.individulas FC'!D195*'11.individulas FC'!E195)/('7.individuals NC'!D195+'11.individulas FC'!D195)</f>
        <v>0.49845101948394227</v>
      </c>
      <c r="F195" s="29">
        <f t="shared" si="4"/>
        <v>1176485.1000000001</v>
      </c>
      <c r="G195" s="28">
        <f t="shared" si="5"/>
        <v>9.2434252350497275</v>
      </c>
      <c r="H195" s="29">
        <f>'7.individuals NC'!H195+'11.individulas FC'!H195</f>
        <v>77705.600000000006</v>
      </c>
      <c r="I195" s="28">
        <f>('7.individuals NC'!H195*'7.individuals NC'!I195+'11.individulas FC'!H195*'11.individulas FC'!I195)/('7.individuals NC'!H195+'11.individulas FC'!H195)</f>
        <v>2.2765191826586482</v>
      </c>
      <c r="J195" s="29">
        <f>'7.individuals NC'!J195+'11.individulas FC'!J195</f>
        <v>191761.40000000002</v>
      </c>
      <c r="K195" s="28">
        <f>('7.individuals NC'!J195*'7.individuals NC'!K195+'11.individulas FC'!J195*'11.individulas FC'!K195)/('7.individuals NC'!J195+'11.individulas FC'!J195)</f>
        <v>4.8727274467124211</v>
      </c>
      <c r="L195" s="29">
        <f>'7.individuals NC'!L195+'11.individulas FC'!L195</f>
        <v>192157.7</v>
      </c>
      <c r="M195" s="28">
        <f>('7.individuals NC'!L195*'7.individuals NC'!M195+'11.individulas FC'!L195*'11.individulas FC'!M195)/('7.individuals NC'!L195+'11.individulas FC'!L195)</f>
        <v>7.6425203882019836</v>
      </c>
      <c r="N195" s="29">
        <f>'7.individuals NC'!N195+'11.individulas FC'!N195</f>
        <v>323035.59999999998</v>
      </c>
      <c r="O195" s="28">
        <f>('7.individuals NC'!N195*'7.individuals NC'!O195+'11.individulas FC'!N195*'11.individulas FC'!O195)/('7.individuals NC'!N195+'11.individulas FC'!N195)</f>
        <v>10.81241910489123</v>
      </c>
      <c r="P195" s="29">
        <f>'7.individuals NC'!P195+'11.individulas FC'!P195</f>
        <v>386533.7</v>
      </c>
      <c r="Q195" s="28">
        <f>('7.individuals NC'!P195*'7.individuals NC'!Q195+'11.individulas FC'!P195*'11.individulas FC'!Q195)/('7.individuals NC'!P195+'11.individulas FC'!P195)</f>
        <v>12.202846724619356</v>
      </c>
      <c r="R195" s="30">
        <f>'7.individuals NC'!R195+'11.individulas FC'!R195</f>
        <v>5291.0999999999995</v>
      </c>
      <c r="S195" s="31">
        <f>('7.individuals NC'!R195*'7.individuals NC'!S195+'11.individulas FC'!R195*'11.individulas FC'!S195)/('7.individuals NC'!R195+'11.individulas FC'!R195)</f>
        <v>16.116839220577983</v>
      </c>
    </row>
    <row r="196" spans="1:19" ht="14.25" customHeight="1" x14ac:dyDescent="0.2">
      <c r="A196" s="26" t="s">
        <v>25</v>
      </c>
      <c r="B196" s="27">
        <f>'7.individuals NC'!B196+'11.individulas FC'!B196</f>
        <v>10168201.300000001</v>
      </c>
      <c r="C196" s="28">
        <f>('7.individuals NC'!B196*'7.individuals NC'!C196+'11.individulas FC'!B196*'11.individulas FC'!C196)/('7.individuals NC'!B196+'11.individulas FC'!B196)</f>
        <v>1.5411145324198088</v>
      </c>
      <c r="D196" s="29">
        <f>'7.individuals NC'!D196+'11.individulas FC'!D196</f>
        <v>8997416</v>
      </c>
      <c r="E196" s="28">
        <f>('7.individuals NC'!D196*'7.individuals NC'!E196+'11.individulas FC'!D196*'11.individulas FC'!E196)/('7.individuals NC'!D196+'11.individulas FC'!D196)</f>
        <v>0.51562823970793359</v>
      </c>
      <c r="F196" s="29">
        <f t="shared" si="4"/>
        <v>1170785.3</v>
      </c>
      <c r="G196" s="28">
        <f t="shared" si="5"/>
        <v>9.4219162283639832</v>
      </c>
      <c r="H196" s="29">
        <f>'7.individuals NC'!H196+'11.individulas FC'!H196</f>
        <v>129453.2</v>
      </c>
      <c r="I196" s="28">
        <f>('7.individuals NC'!H196*'7.individuals NC'!I196+'11.individulas FC'!H196*'11.individulas FC'!I196)/('7.individuals NC'!H196+'11.individulas FC'!H196)</f>
        <v>2.0405182258916774</v>
      </c>
      <c r="J196" s="29">
        <f>'7.individuals NC'!J196+'11.individulas FC'!J196</f>
        <v>127660.4</v>
      </c>
      <c r="K196" s="28">
        <f>('7.individuals NC'!J196*'7.individuals NC'!K196+'11.individulas FC'!J196*'11.individulas FC'!K196)/('7.individuals NC'!J196+'11.individulas FC'!J196)</f>
        <v>5.4708798813101014</v>
      </c>
      <c r="L196" s="29">
        <f>'7.individuals NC'!L196+'11.individulas FC'!L196</f>
        <v>178481.90000000002</v>
      </c>
      <c r="M196" s="28">
        <f>('7.individuals NC'!L196*'7.individuals NC'!M196+'11.individulas FC'!L196*'11.individulas FC'!M196)/('7.individuals NC'!L196+'11.individulas FC'!L196)</f>
        <v>7.9580633946635499</v>
      </c>
      <c r="N196" s="29">
        <f>'7.individuals NC'!N196+'11.individulas FC'!N196</f>
        <v>375580</v>
      </c>
      <c r="O196" s="28">
        <f>('7.individuals NC'!N196*'7.individuals NC'!O196+'11.individulas FC'!N196*'11.individulas FC'!O196)/('7.individuals NC'!N196+'11.individulas FC'!N196)</f>
        <v>10.980908075509879</v>
      </c>
      <c r="P196" s="29">
        <f>'7.individuals NC'!P196+'11.individulas FC'!P196</f>
        <v>357221.5</v>
      </c>
      <c r="Q196" s="28">
        <f>('7.individuals NC'!P196*'7.individuals NC'!Q196+'11.individulas FC'!P196*'11.individulas FC'!Q196)/('7.individuals NC'!P196+'11.individulas FC'!P196)</f>
        <v>12.550623638274839</v>
      </c>
      <c r="R196" s="30">
        <f>'7.individuals NC'!R196+'11.individulas FC'!R196</f>
        <v>2388.3000000000002</v>
      </c>
      <c r="S196" s="31">
        <f>('7.individuals NC'!R196*'7.individuals NC'!S196+'11.individulas FC'!R196*'11.individulas FC'!S196)/('7.individuals NC'!R196+'11.individulas FC'!R196)</f>
        <v>16.975404262446087</v>
      </c>
    </row>
    <row r="197" spans="1:19" ht="14.25" customHeight="1" x14ac:dyDescent="0.2">
      <c r="A197" s="26" t="s">
        <v>26</v>
      </c>
      <c r="B197" s="27">
        <f>'7.individuals NC'!B197+'11.individulas FC'!B197</f>
        <v>10925482.400000002</v>
      </c>
      <c r="C197" s="28">
        <f>('7.individuals NC'!B197*'7.individuals NC'!C197+'11.individulas FC'!B197*'11.individulas FC'!C197)/('7.individuals NC'!B197+'11.individulas FC'!B197)</f>
        <v>1.307103569175124</v>
      </c>
      <c r="D197" s="29">
        <f>'7.individuals NC'!D197+'11.individulas FC'!D197</f>
        <v>9791859.8000000007</v>
      </c>
      <c r="E197" s="28">
        <f>('7.individuals NC'!D197*'7.individuals NC'!E197+'11.individulas FC'!D197*'11.individulas FC'!E197)/('7.individuals NC'!D197+'11.individulas FC'!D197)</f>
        <v>0.42658541894155794</v>
      </c>
      <c r="F197" s="29">
        <f t="shared" si="4"/>
        <v>1133622.6000000001</v>
      </c>
      <c r="G197" s="28">
        <f t="shared" si="5"/>
        <v>8.9127302375587796</v>
      </c>
      <c r="H197" s="29">
        <f>'7.individuals NC'!H197+'11.individulas FC'!H197</f>
        <v>73032.100000000006</v>
      </c>
      <c r="I197" s="28">
        <f>('7.individuals NC'!H197*'7.individuals NC'!I197+'11.individulas FC'!H197*'11.individulas FC'!I197)/('7.individuals NC'!H197+'11.individulas FC'!H197)</f>
        <v>3.1750483828343987</v>
      </c>
      <c r="J197" s="29">
        <f>'7.individuals NC'!J197+'11.individulas FC'!J197</f>
        <v>178888.3</v>
      </c>
      <c r="K197" s="28">
        <f>('7.individuals NC'!J197*'7.individuals NC'!K197+'11.individulas FC'!J197*'11.individulas FC'!K197)/('7.individuals NC'!J197+'11.individulas FC'!J197)</f>
        <v>4.481576028169532</v>
      </c>
      <c r="L197" s="29">
        <f>'7.individuals NC'!L197+'11.individulas FC'!L197</f>
        <v>269084.59999999998</v>
      </c>
      <c r="M197" s="28">
        <f>('7.individuals NC'!L197*'7.individuals NC'!M197+'11.individulas FC'!L197*'11.individulas FC'!M197)/('7.individuals NC'!L197+'11.individulas FC'!L197)</f>
        <v>7.1234723837781901</v>
      </c>
      <c r="N197" s="29">
        <f>'7.individuals NC'!N197+'11.individulas FC'!N197</f>
        <v>314495.80000000005</v>
      </c>
      <c r="O197" s="28">
        <f>('7.individuals NC'!N197*'7.individuals NC'!O197+'11.individulas FC'!N197*'11.individulas FC'!O197)/('7.individuals NC'!N197+'11.individulas FC'!N197)</f>
        <v>10.967089814871931</v>
      </c>
      <c r="P197" s="29">
        <f>'7.individuals NC'!P197+'11.individulas FC'!P197</f>
        <v>296287.3</v>
      </c>
      <c r="Q197" s="28">
        <f>('7.individuals NC'!P197*'7.individuals NC'!Q197+'11.individulas FC'!P197*'11.individulas FC'!Q197)/('7.individuals NC'!P197+'11.individulas FC'!P197)</f>
        <v>12.381696633639045</v>
      </c>
      <c r="R197" s="30">
        <f>'7.individuals NC'!R197+'11.individulas FC'!R197</f>
        <v>1834.5</v>
      </c>
      <c r="S197" s="31">
        <f>('7.individuals NC'!R197*'7.individuals NC'!S197+'11.individulas FC'!R197*'11.individulas FC'!S197)/('7.individuals NC'!R197+'11.individulas FC'!R197)</f>
        <v>19.422507495230306</v>
      </c>
    </row>
    <row r="198" spans="1:19" ht="14.25" customHeight="1" x14ac:dyDescent="0.2">
      <c r="A198" s="26" t="s">
        <v>27</v>
      </c>
      <c r="B198" s="27">
        <f>'7.individuals NC'!B198+'11.individulas FC'!B198</f>
        <v>12261433.600000001</v>
      </c>
      <c r="C198" s="28">
        <f>('7.individuals NC'!B198*'7.individuals NC'!C198+'11.individulas FC'!B198*'11.individulas FC'!C198)/('7.individuals NC'!B198+'11.individulas FC'!B198)</f>
        <v>1.1356347864575975</v>
      </c>
      <c r="D198" s="29">
        <f>'7.individuals NC'!D198+'11.individulas FC'!D198</f>
        <v>11278919.300000001</v>
      </c>
      <c r="E198" s="28">
        <f>('7.individuals NC'!D198*'7.individuals NC'!E198+'11.individulas FC'!D198*'11.individulas FC'!E198)/('7.individuals NC'!D198+'11.individulas FC'!D198)</f>
        <v>0.43264055626322329</v>
      </c>
      <c r="F198" s="29">
        <f t="shared" si="4"/>
        <v>982514.29999999993</v>
      </c>
      <c r="G198" s="28">
        <f t="shared" si="5"/>
        <v>9.2057617970547678</v>
      </c>
      <c r="H198" s="29">
        <f>'7.individuals NC'!H198+'11.individulas FC'!H198</f>
        <v>97810.1</v>
      </c>
      <c r="I198" s="28">
        <f>('7.individuals NC'!H198*'7.individuals NC'!I198+'11.individulas FC'!H198*'11.individulas FC'!I198)/('7.individuals NC'!H198+'11.individulas FC'!H198)</f>
        <v>3.5206373677156018</v>
      </c>
      <c r="J198" s="29">
        <f>'7.individuals NC'!J198+'11.individulas FC'!J198</f>
        <v>119274.30000000002</v>
      </c>
      <c r="K198" s="28">
        <f>('7.individuals NC'!J198*'7.individuals NC'!K198+'11.individulas FC'!J198*'11.individulas FC'!K198)/('7.individuals NC'!J198+'11.individulas FC'!J198)</f>
        <v>4.8280013548601834</v>
      </c>
      <c r="L198" s="29">
        <f>'7.individuals NC'!L198+'11.individulas FC'!L198</f>
        <v>220639.09999999998</v>
      </c>
      <c r="M198" s="28">
        <f>('7.individuals NC'!L198*'7.individuals NC'!M198+'11.individulas FC'!L198*'11.individulas FC'!M198)/('7.individuals NC'!L198+'11.individulas FC'!L198)</f>
        <v>7.9035210486264686</v>
      </c>
      <c r="N198" s="29">
        <f>'7.individuals NC'!N198+'11.individulas FC'!N198</f>
        <v>259477.1</v>
      </c>
      <c r="O198" s="28">
        <f>('7.individuals NC'!N198*'7.individuals NC'!O198+'11.individulas FC'!N198*'11.individulas FC'!O198)/('7.individuals NC'!N198+'11.individulas FC'!N198)</f>
        <v>10.750656154242527</v>
      </c>
      <c r="P198" s="29">
        <f>'7.individuals NC'!P198+'11.individulas FC'!P198</f>
        <v>282752.8</v>
      </c>
      <c r="Q198" s="28">
        <f>('7.individuals NC'!P198*'7.individuals NC'!Q198+'11.individulas FC'!P198*'11.individulas FC'!Q198)/('7.individuals NC'!P198+'11.individulas FC'!P198)</f>
        <v>12.536312934832132</v>
      </c>
      <c r="R198" s="29">
        <f>'7.individuals NC'!R198+'11.individulas FC'!R198</f>
        <v>2560.9</v>
      </c>
      <c r="S198" s="28">
        <f>('7.individuals NC'!R198*'7.individuals NC'!S198+'11.individulas FC'!R198*'11.individulas FC'!S198)/('7.individuals NC'!R198+'11.individulas FC'!R198)</f>
        <v>18.169313913077438</v>
      </c>
    </row>
    <row r="199" spans="1:19" ht="14.25" customHeight="1" x14ac:dyDescent="0.2">
      <c r="A199" s="26" t="s">
        <v>28</v>
      </c>
      <c r="B199" s="27">
        <f>'7.individuals NC'!B199+'11.individulas FC'!B199</f>
        <v>11576455.6</v>
      </c>
      <c r="C199" s="28">
        <f>('7.individuals NC'!B199*'7.individuals NC'!C199+'11.individulas FC'!B199*'11.individulas FC'!C199)/('7.individuals NC'!B199+'11.individulas FC'!B199)</f>
        <v>1.2901242826863184</v>
      </c>
      <c r="D199" s="29">
        <f>'7.individuals NC'!D199+'11.individulas FC'!D199</f>
        <v>10438993.100000001</v>
      </c>
      <c r="E199" s="28">
        <f>('7.individuals NC'!D199*'7.individuals NC'!E199+'11.individulas FC'!D199*'11.individulas FC'!E199)/('7.individuals NC'!D199+'11.individulas FC'!D199)</f>
        <v>0.46651416342060892</v>
      </c>
      <c r="F199" s="29">
        <f t="shared" si="4"/>
        <v>1137462.5</v>
      </c>
      <c r="G199" s="28">
        <f t="shared" si="5"/>
        <v>8.8487561954789715</v>
      </c>
      <c r="H199" s="29">
        <f>'7.individuals NC'!H199+'11.individulas FC'!H199</f>
        <v>89770.9</v>
      </c>
      <c r="I199" s="28">
        <f>('7.individuals NC'!H199*'7.individuals NC'!I199+'11.individulas FC'!H199*'11.individulas FC'!I199)/('7.individuals NC'!H199+'11.individulas FC'!H199)</f>
        <v>2.0504137198134385</v>
      </c>
      <c r="J199" s="29">
        <f>'7.individuals NC'!J199+'11.individulas FC'!J199</f>
        <v>164976.59999999998</v>
      </c>
      <c r="K199" s="28">
        <f>('7.individuals NC'!J199*'7.individuals NC'!K199+'11.individulas FC'!J199*'11.individulas FC'!K199)/('7.individuals NC'!J199+'11.individulas FC'!J199)</f>
        <v>5.1943961325424306</v>
      </c>
      <c r="L199" s="29">
        <f>'7.individuals NC'!L199+'11.individulas FC'!L199</f>
        <v>286845.40000000002</v>
      </c>
      <c r="M199" s="28">
        <f>('7.individuals NC'!L199*'7.individuals NC'!M199+'11.individulas FC'!L199*'11.individulas FC'!M199)/('7.individuals NC'!L199+'11.individulas FC'!L199)</f>
        <v>7.1863400005717333</v>
      </c>
      <c r="N199" s="29">
        <f>'7.individuals NC'!N199+'11.individulas FC'!N199</f>
        <v>318843.59999999998</v>
      </c>
      <c r="O199" s="28">
        <f>('7.individuals NC'!N199*'7.individuals NC'!O199+'11.individulas FC'!N199*'11.individulas FC'!O199)/('7.individuals NC'!N199+'11.individulas FC'!N199)</f>
        <v>10.964436222022337</v>
      </c>
      <c r="P199" s="29">
        <f>'7.individuals NC'!P199+'11.individulas FC'!P199</f>
        <v>275171.80000000005</v>
      </c>
      <c r="Q199" s="28">
        <f>('7.individuals NC'!P199*'7.individuals NC'!Q199+'11.individulas FC'!P199*'11.individulas FC'!Q199)/('7.individuals NC'!P199+'11.individulas FC'!P199)</f>
        <v>12.476718013982538</v>
      </c>
      <c r="R199" s="30">
        <f>'7.individuals NC'!R199+'11.individulas FC'!R199</f>
        <v>1854.2</v>
      </c>
      <c r="S199" s="31">
        <f>('7.individuals NC'!R199*'7.individuals NC'!S199+'11.individulas FC'!R199*'11.individulas FC'!S199)/('7.individuals NC'!R199+'11.individulas FC'!R199)</f>
        <v>18.09794143026641</v>
      </c>
    </row>
    <row r="200" spans="1:19" ht="14.25" customHeight="1" thickBot="1" x14ac:dyDescent="0.25">
      <c r="A200" s="32" t="s">
        <v>29</v>
      </c>
      <c r="B200" s="33">
        <f>'7.individuals NC'!B200+'11.individulas FC'!B200</f>
        <v>13798135.399999999</v>
      </c>
      <c r="C200" s="34">
        <f>('7.individuals NC'!B200*'7.individuals NC'!C200+'11.individulas FC'!B200*'11.individulas FC'!C200)/('7.individuals NC'!B200+'11.individulas FC'!B200)</f>
        <v>1.5051744529916706</v>
      </c>
      <c r="D200" s="35">
        <f>'7.individuals NC'!D200+'11.individulas FC'!D200</f>
        <v>12449072.199999999</v>
      </c>
      <c r="E200" s="34">
        <f>('7.individuals NC'!D200*'7.individuals NC'!E200+'11.individulas FC'!D200*'11.individulas FC'!E200)/('7.individuals NC'!D200+'11.individulas FC'!D200)</f>
        <v>0.67982297098413502</v>
      </c>
      <c r="F200" s="35">
        <f t="shared" si="4"/>
        <v>1349063.2</v>
      </c>
      <c r="G200" s="34">
        <f t="shared" si="5"/>
        <v>9.1214671440151953</v>
      </c>
      <c r="H200" s="35">
        <f>'7.individuals NC'!H200+'11.individulas FC'!H200</f>
        <v>101263.69999999998</v>
      </c>
      <c r="I200" s="34">
        <f>('7.individuals NC'!H200*'7.individuals NC'!I200+'11.individulas FC'!H200*'11.individulas FC'!I200)/('7.individuals NC'!H200+'11.individulas FC'!H200)</f>
        <v>2.0776952254361634</v>
      </c>
      <c r="J200" s="35">
        <f>'7.individuals NC'!J200+'11.individulas FC'!J200</f>
        <v>251342.19999999995</v>
      </c>
      <c r="K200" s="34">
        <f>('7.individuals NC'!J200*'7.individuals NC'!K200+'11.individulas FC'!J200*'11.individulas FC'!K200)/('7.individuals NC'!J200+'11.individulas FC'!J200)</f>
        <v>4.9114203941876857</v>
      </c>
      <c r="L200" s="35">
        <f>'7.individuals NC'!L200+'11.individulas FC'!L200</f>
        <v>272474</v>
      </c>
      <c r="M200" s="34">
        <f>('7.individuals NC'!L200*'7.individuals NC'!M200+'11.individulas FC'!L200*'11.individulas FC'!M200)/('7.individuals NC'!L200+'11.individulas FC'!L200)</f>
        <v>8.1574372784192253</v>
      </c>
      <c r="N200" s="35">
        <f>'7.individuals NC'!N200+'11.individulas FC'!N200</f>
        <v>380000.2</v>
      </c>
      <c r="O200" s="34">
        <f>('7.individuals NC'!N200*'7.individuals NC'!O200+'11.individulas FC'!N200*'11.individulas FC'!O200)/('7.individuals NC'!N200+'11.individulas FC'!N200)</f>
        <v>11.287839037979454</v>
      </c>
      <c r="P200" s="35">
        <f>'7.individuals NC'!P200+'11.individulas FC'!P200</f>
        <v>332827</v>
      </c>
      <c r="Q200" s="34">
        <f>('7.individuals NC'!P200*'7.individuals NC'!Q200+'11.individulas FC'!P200*'11.individulas FC'!Q200)/('7.individuals NC'!P200+'11.individulas FC'!P200)</f>
        <v>12.471600999918877</v>
      </c>
      <c r="R200" s="35">
        <f>'7.individuals NC'!R200+'11.individulas FC'!R200</f>
        <v>11156.099999999997</v>
      </c>
      <c r="S200" s="34">
        <f>('7.individuals NC'!R200*'7.individuals NC'!S200+'11.individulas FC'!R200*'11.individulas FC'!S200)/('7.individuals NC'!R200+'11.individulas FC'!R200)</f>
        <v>17.715611907386993</v>
      </c>
    </row>
    <row r="201" spans="1:19" ht="14.25" customHeight="1" x14ac:dyDescent="0.2">
      <c r="A201" s="26" t="s">
        <v>45</v>
      </c>
      <c r="B201" s="27">
        <f>'7.individuals NC'!B201+'11.individulas FC'!B201</f>
        <v>9012715.8000000026</v>
      </c>
      <c r="C201" s="28">
        <f>('7.individuals NC'!B201*'7.individuals NC'!C201+'11.individulas FC'!B201*'11.individulas FC'!C201)/('7.individuals NC'!B201+'11.individulas FC'!B201)</f>
        <v>1.4646002945083429</v>
      </c>
      <c r="D201" s="29">
        <f>'7.individuals NC'!D201+'11.individulas FC'!D201</f>
        <v>7810067.2000000011</v>
      </c>
      <c r="E201" s="28">
        <f>('7.individuals NC'!D201*'7.individuals NC'!E201+'11.individulas FC'!D201*'11.individulas FC'!E201)/('7.individuals NC'!D201+'11.individulas FC'!D201)</f>
        <v>0.30099892303103354</v>
      </c>
      <c r="F201" s="29">
        <f t="shared" ref="F201:F250" si="6">H201+J201+L201+N201+P201+R201</f>
        <v>1202648.6000000001</v>
      </c>
      <c r="G201" s="28">
        <f t="shared" ref="G201:G250" si="7">(H201*I201+J201*K201+L201*M201+N201*O201+P201*Q201+R201*S201)/(H201+J201+L201+N201+P201+R201)</f>
        <v>9.0210926109255851</v>
      </c>
      <c r="H201" s="29">
        <f>'7.individuals NC'!H201+'11.individulas FC'!H201</f>
        <v>81548.2</v>
      </c>
      <c r="I201" s="28">
        <f>('7.individuals NC'!H201*'7.individuals NC'!I201+'11.individulas FC'!H201*'11.individulas FC'!I201)/('7.individuals NC'!H201+'11.individulas FC'!H201)</f>
        <v>1.7959373842708972</v>
      </c>
      <c r="J201" s="29">
        <f>'7.individuals NC'!J201+'11.individulas FC'!J201</f>
        <v>192731.09999999998</v>
      </c>
      <c r="K201" s="28">
        <f>('7.individuals NC'!J201*'7.individuals NC'!K201+'11.individulas FC'!J201*'11.individulas FC'!K201)/('7.individuals NC'!J201+'11.individulas FC'!J201)</f>
        <v>4.1873011361425325</v>
      </c>
      <c r="L201" s="29">
        <f>'7.individuals NC'!L201+'11.individulas FC'!L201</f>
        <v>269213.60000000003</v>
      </c>
      <c r="M201" s="28">
        <f>('7.individuals NC'!L201*'7.individuals NC'!M201+'11.individulas FC'!L201*'11.individulas FC'!M201)/('7.individuals NC'!L201+'11.individulas FC'!L201)</f>
        <v>7.5611499084741611</v>
      </c>
      <c r="N201" s="29">
        <f>'7.individuals NC'!N201+'11.individulas FC'!N201</f>
        <v>315843.5</v>
      </c>
      <c r="O201" s="28">
        <f>('7.individuals NC'!N201*'7.individuals NC'!O201+'11.individulas FC'!N201*'11.individulas FC'!O201)/('7.individuals NC'!N201+'11.individulas FC'!N201)</f>
        <v>10.970550269358084</v>
      </c>
      <c r="P201" s="29">
        <f>'7.individuals NC'!P201+'11.individulas FC'!P201</f>
        <v>329533.20000000007</v>
      </c>
      <c r="Q201" s="28">
        <f>('7.individuals NC'!P201*'7.individuals NC'!Q201+'11.individulas FC'!P201*'11.individulas FC'!Q201)/('7.individuals NC'!P201+'11.individulas FC'!P201)</f>
        <v>12.547683031633836</v>
      </c>
      <c r="R201" s="30">
        <f>'7.individuals NC'!R201+'11.individulas FC'!R201</f>
        <v>13779</v>
      </c>
      <c r="S201" s="31">
        <f>('7.individuals NC'!R201*'7.individuals NC'!S201+'11.individulas FC'!R201*'11.individulas FC'!S201)/('7.individuals NC'!R201+'11.individulas FC'!R201)</f>
        <v>18.891520502213513</v>
      </c>
    </row>
    <row r="202" spans="1:19" ht="14.25" customHeight="1" x14ac:dyDescent="0.2">
      <c r="A202" s="26" t="s">
        <v>19</v>
      </c>
      <c r="B202" s="27">
        <f>'7.individuals NC'!B202+'11.individulas FC'!B202</f>
        <v>10679876.400000002</v>
      </c>
      <c r="C202" s="28">
        <f>('7.individuals NC'!B202*'7.individuals NC'!C202+'11.individulas FC'!B202*'11.individulas FC'!C202)/('7.individuals NC'!B202+'11.individulas FC'!B202)</f>
        <v>1.5829522581366209</v>
      </c>
      <c r="D202" s="29">
        <f>'7.individuals NC'!D202+'11.individulas FC'!D202</f>
        <v>9512218.8000000007</v>
      </c>
      <c r="E202" s="28">
        <f>('7.individuals NC'!D202*'7.individuals NC'!E202+'11.individulas FC'!D202*'11.individulas FC'!E202)/('7.individuals NC'!D202+'11.individulas FC'!D202)</f>
        <v>0.67721263203070958</v>
      </c>
      <c r="F202" s="29">
        <f t="shared" si="6"/>
        <v>1167657.5999999999</v>
      </c>
      <c r="G202" s="28">
        <f t="shared" si="7"/>
        <v>8.9614795758619774</v>
      </c>
      <c r="H202" s="29">
        <f>'7.individuals NC'!H202+'11.individulas FC'!H202</f>
        <v>91407.5</v>
      </c>
      <c r="I202" s="28">
        <f>('7.individuals NC'!H202*'7.individuals NC'!I202+'11.individulas FC'!H202*'11.individulas FC'!I202)/('7.individuals NC'!H202+'11.individulas FC'!H202)</f>
        <v>1.7897671307059038</v>
      </c>
      <c r="J202" s="29">
        <f>'7.individuals NC'!J202+'11.individulas FC'!J202</f>
        <v>204367.3</v>
      </c>
      <c r="K202" s="28">
        <f>('7.individuals NC'!J202*'7.individuals NC'!K202+'11.individulas FC'!J202*'11.individulas FC'!K202)/('7.individuals NC'!J202+'11.individulas FC'!J202)</f>
        <v>5.2535449947227324</v>
      </c>
      <c r="L202" s="29">
        <f>'7.individuals NC'!L202+'11.individulas FC'!L202</f>
        <v>222337.5</v>
      </c>
      <c r="M202" s="28">
        <f>('7.individuals NC'!L202*'7.individuals NC'!M202+'11.individulas FC'!L202*'11.individulas FC'!M202)/('7.individuals NC'!L202+'11.individulas FC'!L202)</f>
        <v>7.8699418586608179</v>
      </c>
      <c r="N202" s="29">
        <f>'7.individuals NC'!N202+'11.individulas FC'!N202</f>
        <v>336210.6</v>
      </c>
      <c r="O202" s="28">
        <f>('7.individuals NC'!N202*'7.individuals NC'!O202+'11.individulas FC'!N202*'11.individulas FC'!O202)/('7.individuals NC'!N202+'11.individulas FC'!N202)</f>
        <v>10.872823405924763</v>
      </c>
      <c r="P202" s="29">
        <f>'7.individuals NC'!P202+'11.individulas FC'!P202</f>
        <v>304749</v>
      </c>
      <c r="Q202" s="28">
        <f>('7.individuals NC'!P202*'7.individuals NC'!Q202+'11.individulas FC'!P202*'11.individulas FC'!Q202)/('7.individuals NC'!P202+'11.individulas FC'!P202)</f>
        <v>12.039662797909118</v>
      </c>
      <c r="R202" s="30">
        <f>'7.individuals NC'!R202+'11.individulas FC'!R202</f>
        <v>8585.7000000000007</v>
      </c>
      <c r="S202" s="31">
        <f>('7.individuals NC'!R202*'7.individuals NC'!S202+'11.individulas FC'!R202*'11.individulas FC'!S202)/('7.individuals NC'!R202+'11.individulas FC'!R202)</f>
        <v>17.735526747964606</v>
      </c>
    </row>
    <row r="203" spans="1:19" ht="14.25" customHeight="1" x14ac:dyDescent="0.2">
      <c r="A203" s="26" t="s">
        <v>20</v>
      </c>
      <c r="B203" s="27">
        <f>'7.individuals NC'!B203+'11.individulas FC'!B203</f>
        <v>10659760.5</v>
      </c>
      <c r="C203" s="28">
        <f>('7.individuals NC'!B203*'7.individuals NC'!C203+'11.individulas FC'!B203*'11.individulas FC'!C203)/('7.individuals NC'!B203+'11.individulas FC'!B203)</f>
        <v>1.6406496106549484</v>
      </c>
      <c r="D203" s="29">
        <f>'7.individuals NC'!D203+'11.individulas FC'!D203</f>
        <v>9414780.3999999985</v>
      </c>
      <c r="E203" s="28">
        <f>('7.individuals NC'!D203*'7.individuals NC'!E203+'11.individulas FC'!D203*'11.individulas FC'!E203)/('7.individuals NC'!D203+'11.individulas FC'!D203)</f>
        <v>0.67767378652825516</v>
      </c>
      <c r="F203" s="29">
        <f t="shared" si="6"/>
        <v>1244980.1000000001</v>
      </c>
      <c r="G203" s="28">
        <f t="shared" si="7"/>
        <v>8.9228591131697588</v>
      </c>
      <c r="H203" s="29">
        <f>'7.individuals NC'!H203+'11.individulas FC'!H203</f>
        <v>84562</v>
      </c>
      <c r="I203" s="28">
        <f>('7.individuals NC'!H203*'7.individuals NC'!I203+'11.individulas FC'!H203*'11.individulas FC'!I203)/('7.individuals NC'!H203+'11.individulas FC'!H203)</f>
        <v>2.1384704240675481</v>
      </c>
      <c r="J203" s="29">
        <f>'7.individuals NC'!J203+'11.individulas FC'!J203</f>
        <v>221915.8</v>
      </c>
      <c r="K203" s="28">
        <f>('7.individuals NC'!J203*'7.individuals NC'!K203+'11.individulas FC'!J203*'11.individulas FC'!K203)/('7.individuals NC'!J203+'11.individulas FC'!J203)</f>
        <v>4.9521457237384627</v>
      </c>
      <c r="L203" s="29">
        <f>'7.individuals NC'!L203+'11.individulas FC'!L203</f>
        <v>274007.90000000002</v>
      </c>
      <c r="M203" s="28">
        <f>('7.individuals NC'!L203*'7.individuals NC'!M203+'11.individulas FC'!L203*'11.individulas FC'!M203)/('7.individuals NC'!L203+'11.individulas FC'!L203)</f>
        <v>8.0476267874028427</v>
      </c>
      <c r="N203" s="29">
        <f>'7.individuals NC'!N203+'11.individulas FC'!N203</f>
        <v>337081.5</v>
      </c>
      <c r="O203" s="28">
        <f>('7.individuals NC'!N203*'7.individuals NC'!O203+'11.individulas FC'!N203*'11.individulas FC'!O203)/('7.individuals NC'!N203+'11.individulas FC'!N203)</f>
        <v>10.749559251990986</v>
      </c>
      <c r="P203" s="29">
        <f>'7.individuals NC'!P203+'11.individulas FC'!P203</f>
        <v>318586.90000000002</v>
      </c>
      <c r="Q203" s="28">
        <f>('7.individuals NC'!P203*'7.individuals NC'!Q203+'11.individulas FC'!P203*'11.individulas FC'!Q203)/('7.individuals NC'!P203+'11.individulas FC'!P203)</f>
        <v>12.049468939243894</v>
      </c>
      <c r="R203" s="29">
        <f>'7.individuals NC'!R203+'11.individulas FC'!R203</f>
        <v>8826</v>
      </c>
      <c r="S203" s="28">
        <f>('7.individuals NC'!R203*'7.individuals NC'!S203+'11.individulas FC'!R203*'11.individulas FC'!S203)/('7.individuals NC'!R203+'11.individulas FC'!R203)</f>
        <v>18.309028552005444</v>
      </c>
    </row>
    <row r="204" spans="1:19" ht="14.25" customHeight="1" x14ac:dyDescent="0.2">
      <c r="A204" s="26" t="s">
        <v>21</v>
      </c>
      <c r="B204" s="27">
        <f>'7.individuals NC'!B204+'11.individulas FC'!B204</f>
        <v>11006697.200000001</v>
      </c>
      <c r="C204" s="28">
        <f>('7.individuals NC'!B204*'7.individuals NC'!C204+'11.individulas FC'!B204*'11.individulas FC'!C204)/('7.individuals NC'!B204+'11.individulas FC'!B204)</f>
        <v>1.6013429991514618</v>
      </c>
      <c r="D204" s="29">
        <f>'7.individuals NC'!D204+'11.individulas FC'!D204</f>
        <v>9753714.1999999993</v>
      </c>
      <c r="E204" s="28">
        <f>('7.individuals NC'!D204*'7.individuals NC'!E204+'11.individulas FC'!D204*'11.individulas FC'!E204)/('7.individuals NC'!D204+'11.individulas FC'!D204)</f>
        <v>0.66671898567624621</v>
      </c>
      <c r="F204" s="29">
        <f t="shared" si="6"/>
        <v>1252982.9999999998</v>
      </c>
      <c r="G204" s="28">
        <f t="shared" si="7"/>
        <v>8.8768251979476194</v>
      </c>
      <c r="H204" s="29">
        <f>'7.individuals NC'!H204+'11.individulas FC'!H204</f>
        <v>99992.799999999988</v>
      </c>
      <c r="I204" s="28">
        <f>('7.individuals NC'!H204*'7.individuals NC'!I204+'11.individulas FC'!H204*'11.individulas FC'!I204)/('7.individuals NC'!H204+'11.individulas FC'!H204)</f>
        <v>2.544146898576698</v>
      </c>
      <c r="J204" s="29">
        <f>'7.individuals NC'!J204+'11.individulas FC'!J204</f>
        <v>258510.39999999997</v>
      </c>
      <c r="K204" s="28">
        <f>('7.individuals NC'!J204*'7.individuals NC'!K204+'11.individulas FC'!J204*'11.individulas FC'!K204)/('7.individuals NC'!J204+'11.individulas FC'!J204)</f>
        <v>4.8497855830945298</v>
      </c>
      <c r="L204" s="29">
        <f>'7.individuals NC'!L204+'11.individulas FC'!L204</f>
        <v>258094.99999999997</v>
      </c>
      <c r="M204" s="28">
        <f>('7.individuals NC'!L204*'7.individuals NC'!M204+'11.individulas FC'!L204*'11.individulas FC'!M204)/('7.individuals NC'!L204+'11.individulas FC'!L204)</f>
        <v>8.3576389778957374</v>
      </c>
      <c r="N204" s="29">
        <f>'7.individuals NC'!N204+'11.individulas FC'!N204</f>
        <v>289730.59999999998</v>
      </c>
      <c r="O204" s="28">
        <f>('7.individuals NC'!N204*'7.individuals NC'!O204+'11.individulas FC'!N204*'11.individulas FC'!O204)/('7.individuals NC'!N204+'11.individulas FC'!N204)</f>
        <v>10.964667159768419</v>
      </c>
      <c r="P204" s="29">
        <f>'7.individuals NC'!P204+'11.individulas FC'!P204</f>
        <v>341111.8</v>
      </c>
      <c r="Q204" s="28">
        <f>('7.individuals NC'!P204*'7.individuals NC'!Q204+'11.individulas FC'!P204*'11.individulas FC'!Q204)/('7.individuals NC'!P204+'11.individulas FC'!P204)</f>
        <v>12.232651262723834</v>
      </c>
      <c r="R204" s="30">
        <f>'7.individuals NC'!R204+'11.individulas FC'!R204</f>
        <v>5542.4</v>
      </c>
      <c r="S204" s="31">
        <f>('7.individuals NC'!R204*'7.individuals NC'!S204+'11.individulas FC'!R204*'11.individulas FC'!S204)/('7.individuals NC'!R204+'11.individulas FC'!R204)</f>
        <v>19.45521182159354</v>
      </c>
    </row>
    <row r="205" spans="1:19" ht="14.25" customHeight="1" x14ac:dyDescent="0.2">
      <c r="A205" s="26" t="s">
        <v>22</v>
      </c>
      <c r="B205" s="27">
        <f>'7.individuals NC'!B205+'11.individulas FC'!B205</f>
        <v>11533323.5</v>
      </c>
      <c r="C205" s="28">
        <f>('7.individuals NC'!B205*'7.individuals NC'!C205+'11.individulas FC'!B205*'11.individulas FC'!C205)/('7.individuals NC'!B205+'11.individulas FC'!B205)</f>
        <v>1.5994419840040033</v>
      </c>
      <c r="D205" s="29">
        <f>'7.individuals NC'!D205+'11.individulas FC'!D205</f>
        <v>10289377</v>
      </c>
      <c r="E205" s="28">
        <f>('7.individuals NC'!D205*'7.individuals NC'!E205+'11.individulas FC'!D205*'11.individulas FC'!E205)/('7.individuals NC'!D205+'11.individulas FC'!D205)</f>
        <v>0.74290464213722562</v>
      </c>
      <c r="F205" s="29">
        <f t="shared" si="6"/>
        <v>1243946.5</v>
      </c>
      <c r="G205" s="28">
        <f t="shared" si="7"/>
        <v>8.6843412341286363</v>
      </c>
      <c r="H205" s="29">
        <f>'7.individuals NC'!H205+'11.individulas FC'!H205</f>
        <v>101078.7</v>
      </c>
      <c r="I205" s="28">
        <f>('7.individuals NC'!H205*'7.individuals NC'!I205+'11.individulas FC'!H205*'11.individulas FC'!I205)/('7.individuals NC'!H205+'11.individulas FC'!H205)</f>
        <v>2.1750696635393996</v>
      </c>
      <c r="J205" s="29">
        <f>'7.individuals NC'!J205+'11.individulas FC'!J205</f>
        <v>246714</v>
      </c>
      <c r="K205" s="28">
        <f>('7.individuals NC'!J205*'7.individuals NC'!K205+'11.individulas FC'!J205*'11.individulas FC'!K205)/('7.individuals NC'!J205+'11.individulas FC'!J205)</f>
        <v>4.8079152297802326</v>
      </c>
      <c r="L205" s="29">
        <f>'7.individuals NC'!L205+'11.individulas FC'!L205</f>
        <v>253368.5</v>
      </c>
      <c r="M205" s="28">
        <f>('7.individuals NC'!L205*'7.individuals NC'!M205+'11.individulas FC'!L205*'11.individulas FC'!M205)/('7.individuals NC'!L205+'11.individulas FC'!L205)</f>
        <v>8.0849734004029692</v>
      </c>
      <c r="N205" s="29">
        <f>'7.individuals NC'!N205+'11.individulas FC'!N205</f>
        <v>333582.3</v>
      </c>
      <c r="O205" s="28">
        <f>('7.individuals NC'!N205*'7.individuals NC'!O205+'11.individulas FC'!N205*'11.individulas FC'!O205)/('7.individuals NC'!N205+'11.individulas FC'!N205)</f>
        <v>10.56530920255662</v>
      </c>
      <c r="P205" s="29">
        <f>'7.individuals NC'!P205+'11.individulas FC'!P205</f>
        <v>304860.40000000002</v>
      </c>
      <c r="Q205" s="28">
        <f>('7.individuals NC'!P205*'7.individuals NC'!Q205+'11.individulas FC'!P205*'11.individulas FC'!Q205)/('7.individuals NC'!P205+'11.individulas FC'!P205)</f>
        <v>12.282633595573561</v>
      </c>
      <c r="R205" s="30">
        <f>'7.individuals NC'!R205+'11.individulas FC'!R205</f>
        <v>4342.6000000000004</v>
      </c>
      <c r="S205" s="31">
        <f>('7.individuals NC'!R205*'7.individuals NC'!S205+'11.individulas FC'!R205*'11.individulas FC'!S205)/('7.individuals NC'!R205+'11.individulas FC'!R205)</f>
        <v>18.296954128862907</v>
      </c>
    </row>
    <row r="206" spans="1:19" ht="14.25" customHeight="1" x14ac:dyDescent="0.2">
      <c r="A206" s="26" t="s">
        <v>23</v>
      </c>
      <c r="B206" s="27">
        <f>'7.individuals NC'!B206+'11.individulas FC'!B206</f>
        <v>11741866.199999999</v>
      </c>
      <c r="C206" s="28">
        <f>('7.individuals NC'!B206*'7.individuals NC'!C206+'11.individulas FC'!B206*'11.individulas FC'!C206)/('7.individuals NC'!B206+'11.individulas FC'!B206)</f>
        <v>1.7008927475259406</v>
      </c>
      <c r="D206" s="29">
        <f>'7.individuals NC'!D206+'11.individulas FC'!D206</f>
        <v>10361082</v>
      </c>
      <c r="E206" s="28">
        <f>('7.individuals NC'!D206*'7.individuals NC'!E206+'11.individulas FC'!D206*'11.individulas FC'!E206)/('7.individuals NC'!D206+'11.individulas FC'!D206)</f>
        <v>0.795783771038582</v>
      </c>
      <c r="F206" s="29">
        <f t="shared" si="6"/>
        <v>1380784.2000000002</v>
      </c>
      <c r="G206" s="28">
        <f t="shared" si="7"/>
        <v>8.4926190175119292</v>
      </c>
      <c r="H206" s="29">
        <f>'7.individuals NC'!H206+'11.individulas FC'!H206</f>
        <v>114742.6</v>
      </c>
      <c r="I206" s="28">
        <f>('7.individuals NC'!H206*'7.individuals NC'!I206+'11.individulas FC'!H206*'11.individulas FC'!I206)/('7.individuals NC'!H206+'11.individulas FC'!H206)</f>
        <v>1.9034082197893365</v>
      </c>
      <c r="J206" s="29">
        <f>'7.individuals NC'!J206+'11.individulas FC'!J206</f>
        <v>247755.90000000002</v>
      </c>
      <c r="K206" s="28">
        <f>('7.individuals NC'!J206*'7.individuals NC'!K206+'11.individulas FC'!J206*'11.individulas FC'!K206)/('7.individuals NC'!J206+'11.individulas FC'!J206)</f>
        <v>4.51212828029524</v>
      </c>
      <c r="L206" s="29">
        <f>'7.individuals NC'!L206+'11.individulas FC'!L206</f>
        <v>233652.90000000002</v>
      </c>
      <c r="M206" s="28">
        <f>('7.individuals NC'!L206*'7.individuals NC'!M206+'11.individulas FC'!L206*'11.individulas FC'!M206)/('7.individuals NC'!L206+'11.individulas FC'!L206)</f>
        <v>7.9829105780411878</v>
      </c>
      <c r="N206" s="29">
        <f>'7.individuals NC'!N206+'11.individulas FC'!N206</f>
        <v>358301</v>
      </c>
      <c r="O206" s="28">
        <f>('7.individuals NC'!N206*'7.individuals NC'!O206+'11.individulas FC'!N206*'11.individulas FC'!O206)/('7.individuals NC'!N206+'11.individulas FC'!N206)</f>
        <v>10.467229393722031</v>
      </c>
      <c r="P206" s="29">
        <f>'7.individuals NC'!P206+'11.individulas FC'!P206</f>
        <v>422218.30000000005</v>
      </c>
      <c r="Q206" s="28">
        <f>('7.individuals NC'!P206*'7.individuals NC'!Q206+'11.individulas FC'!P206*'11.individulas FC'!Q206)/('7.individuals NC'!P206+'11.individulas FC'!P206)</f>
        <v>11.188914237019098</v>
      </c>
      <c r="R206" s="30">
        <f>'7.individuals NC'!R206+'11.individulas FC'!R206</f>
        <v>4113.5</v>
      </c>
      <c r="S206" s="31">
        <f>('7.individuals NC'!R206*'7.individuals NC'!S206+'11.individulas FC'!R206*'11.individulas FC'!S206)/('7.individuals NC'!R206+'11.individulas FC'!R206)</f>
        <v>12.240775738422293</v>
      </c>
    </row>
    <row r="207" spans="1:19" ht="14.25" customHeight="1" x14ac:dyDescent="0.2">
      <c r="A207" s="26" t="s">
        <v>24</v>
      </c>
      <c r="B207" s="27">
        <f>'7.individuals NC'!B207+'11.individulas FC'!B207</f>
        <v>12159118.5</v>
      </c>
      <c r="C207" s="28">
        <f>('7.individuals NC'!B207*'7.individuals NC'!C207+'11.individulas FC'!B207*'11.individulas FC'!C207)/('7.individuals NC'!B207+'11.individulas FC'!B207)</f>
        <v>1.7685209917972264</v>
      </c>
      <c r="D207" s="29">
        <f>'7.individuals NC'!D207+'11.individulas FC'!D207</f>
        <v>10816947.199999999</v>
      </c>
      <c r="E207" s="28">
        <f>('7.individuals NC'!D207*'7.individuals NC'!E207+'11.individulas FC'!D207*'11.individulas FC'!E207)/('7.individuals NC'!D207+'11.individulas FC'!D207)</f>
        <v>0.85923502973186372</v>
      </c>
      <c r="F207" s="29">
        <f t="shared" si="6"/>
        <v>1342171.3</v>
      </c>
      <c r="G207" s="28">
        <f t="shared" si="7"/>
        <v>9.0967198896295862</v>
      </c>
      <c r="H207" s="29">
        <f>'7.individuals NC'!H207+'11.individulas FC'!H207</f>
        <v>125789.6</v>
      </c>
      <c r="I207" s="28">
        <f>('7.individuals NC'!H207*'7.individuals NC'!I207+'11.individulas FC'!H207*'11.individulas FC'!I207)/('7.individuals NC'!H207+'11.individulas FC'!H207)</f>
        <v>2.1599031398462194</v>
      </c>
      <c r="J207" s="29">
        <f>'7.individuals NC'!J207+'11.individulas FC'!J207</f>
        <v>205233</v>
      </c>
      <c r="K207" s="28">
        <f>('7.individuals NC'!J207*'7.individuals NC'!K207+'11.individulas FC'!J207*'11.individulas FC'!K207)/('7.individuals NC'!J207+'11.individulas FC'!J207)</f>
        <v>5.3915712287984876</v>
      </c>
      <c r="L207" s="29">
        <f>'7.individuals NC'!L207+'11.individulas FC'!L207</f>
        <v>201411.4</v>
      </c>
      <c r="M207" s="28">
        <f>('7.individuals NC'!L207*'7.individuals NC'!M207+'11.individulas FC'!L207*'11.individulas FC'!M207)/('7.individuals NC'!L207+'11.individulas FC'!L207)</f>
        <v>8.1635214987830871</v>
      </c>
      <c r="N207" s="29">
        <f>'7.individuals NC'!N207+'11.individulas FC'!N207</f>
        <v>440853</v>
      </c>
      <c r="O207" s="28">
        <f>('7.individuals NC'!N207*'7.individuals NC'!O207+'11.individulas FC'!N207*'11.individulas FC'!O207)/('7.individuals NC'!N207+'11.individulas FC'!N207)</f>
        <v>10.715508049168315</v>
      </c>
      <c r="P207" s="29">
        <f>'7.individuals NC'!P207+'11.individulas FC'!P207</f>
        <v>366259</v>
      </c>
      <c r="Q207" s="28">
        <f>('7.individuals NC'!P207*'7.individuals NC'!Q207+'11.individulas FC'!P207*'11.individulas FC'!Q207)/('7.individuals NC'!P207+'11.individulas FC'!P207)</f>
        <v>12.059056129678725</v>
      </c>
      <c r="R207" s="30">
        <f>'7.individuals NC'!R207+'11.individulas FC'!R207</f>
        <v>2625.3</v>
      </c>
      <c r="S207" s="31">
        <f>('7.individuals NC'!R207*'7.individuals NC'!S207+'11.individulas FC'!R207*'11.individulas FC'!S207)/('7.individuals NC'!R207+'11.individulas FC'!R207)</f>
        <v>17.600528320572884</v>
      </c>
    </row>
    <row r="208" spans="1:19" ht="14.25" customHeight="1" x14ac:dyDescent="0.2">
      <c r="A208" s="26" t="s">
        <v>25</v>
      </c>
      <c r="B208" s="27">
        <f>'7.individuals NC'!B208+'11.individulas FC'!B208</f>
        <v>11785919</v>
      </c>
      <c r="C208" s="28">
        <f>('7.individuals NC'!B208*'7.individuals NC'!C208+'11.individulas FC'!B208*'11.individulas FC'!C208)/('7.individuals NC'!B208+'11.individulas FC'!B208)</f>
        <v>1.7595059578298484</v>
      </c>
      <c r="D208" s="29">
        <f>'7.individuals NC'!D208+'11.individulas FC'!D208</f>
        <v>10553573.800000001</v>
      </c>
      <c r="E208" s="28">
        <f>('7.individuals NC'!D208*'7.individuals NC'!E208+'11.individulas FC'!D208*'11.individulas FC'!E208)/('7.individuals NC'!D208+'11.individulas FC'!D208)</f>
        <v>0.91348228786726282</v>
      </c>
      <c r="F208" s="29">
        <f t="shared" si="6"/>
        <v>1232345.2</v>
      </c>
      <c r="G208" s="28">
        <f t="shared" si="7"/>
        <v>9.0046944305864987</v>
      </c>
      <c r="H208" s="29">
        <f>'7.individuals NC'!H208+'11.individulas FC'!H208</f>
        <v>115381.2</v>
      </c>
      <c r="I208" s="28">
        <f>('7.individuals NC'!H208*'7.individuals NC'!I208+'11.individulas FC'!H208*'11.individulas FC'!I208)/('7.individuals NC'!H208+'11.individulas FC'!H208)</f>
        <v>2.4717563953226369</v>
      </c>
      <c r="J208" s="29">
        <f>'7.individuals NC'!J208+'11.individulas FC'!J208</f>
        <v>213838.9</v>
      </c>
      <c r="K208" s="28">
        <f>('7.individuals NC'!J208*'7.individuals NC'!K208+'11.individulas FC'!J208*'11.individulas FC'!K208)/('7.individuals NC'!J208+'11.individulas FC'!J208)</f>
        <v>5.1687838882448434</v>
      </c>
      <c r="L208" s="29">
        <f>'7.individuals NC'!L208+'11.individulas FC'!L208</f>
        <v>234541.6</v>
      </c>
      <c r="M208" s="28">
        <f>('7.individuals NC'!L208*'7.individuals NC'!M208+'11.individulas FC'!L208*'11.individulas FC'!M208)/('7.individuals NC'!L208+'11.individulas FC'!L208)</f>
        <v>8.9102146143797274</v>
      </c>
      <c r="N208" s="29">
        <f>'7.individuals NC'!N208+'11.individulas FC'!N208</f>
        <v>390895.69999999995</v>
      </c>
      <c r="O208" s="28">
        <f>('7.individuals NC'!N208*'7.individuals NC'!O208+'11.individulas FC'!N208*'11.individulas FC'!O208)/('7.individuals NC'!N208+'11.individulas FC'!N208)</f>
        <v>10.859355651648263</v>
      </c>
      <c r="P208" s="29">
        <f>'7.individuals NC'!P208+'11.individulas FC'!P208</f>
        <v>273390.8</v>
      </c>
      <c r="Q208" s="28">
        <f>('7.individuals NC'!P208*'7.individuals NC'!Q208+'11.individulas FC'!P208*'11.individulas FC'!Q208)/('7.individuals NC'!P208+'11.individulas FC'!P208)</f>
        <v>12.032765630738112</v>
      </c>
      <c r="R208" s="30">
        <f>'7.individuals NC'!R208+'11.individulas FC'!R208</f>
        <v>4297</v>
      </c>
      <c r="S208" s="31">
        <f>('7.individuals NC'!R208*'7.individuals NC'!S208+'11.individulas FC'!R208*'11.individulas FC'!S208)/('7.individuals NC'!R208+'11.individulas FC'!R208)</f>
        <v>19.099798929485669</v>
      </c>
    </row>
    <row r="209" spans="1:19" ht="14.25" customHeight="1" x14ac:dyDescent="0.2">
      <c r="A209" s="26" t="s">
        <v>26</v>
      </c>
      <c r="B209" s="27">
        <f>'7.individuals NC'!B209+'11.individulas FC'!B209</f>
        <v>11341982</v>
      </c>
      <c r="C209" s="28">
        <f>('7.individuals NC'!B209*'7.individuals NC'!C209+'11.individulas FC'!B209*'11.individulas FC'!C209)/('7.individuals NC'!B209+'11.individulas FC'!B209)</f>
        <v>1.8005114610479889</v>
      </c>
      <c r="D209" s="29">
        <f>'7.individuals NC'!D209+'11.individulas FC'!D209</f>
        <v>9974261.6999999993</v>
      </c>
      <c r="E209" s="28">
        <f>('7.individuals NC'!D209*'7.individuals NC'!E209+'11.individulas FC'!D209*'11.individulas FC'!E209)/('7.individuals NC'!D209+'11.individulas FC'!D209)</f>
        <v>0.74983651391460859</v>
      </c>
      <c r="F209" s="29">
        <f t="shared" si="6"/>
        <v>1367720.3</v>
      </c>
      <c r="G209" s="28">
        <f t="shared" si="7"/>
        <v>9.4626825089895874</v>
      </c>
      <c r="H209" s="29">
        <f>'7.individuals NC'!H209+'11.individulas FC'!H209</f>
        <v>77970.600000000006</v>
      </c>
      <c r="I209" s="28">
        <f>('7.individuals NC'!H209*'7.individuals NC'!I209+'11.individulas FC'!H209*'11.individulas FC'!I209)/('7.individuals NC'!H209+'11.individulas FC'!H209)</f>
        <v>2.6617102984971295</v>
      </c>
      <c r="J209" s="29">
        <f>'7.individuals NC'!J209+'11.individulas FC'!J209</f>
        <v>214721.2</v>
      </c>
      <c r="K209" s="28">
        <f>('7.individuals NC'!J209*'7.individuals NC'!K209+'11.individulas FC'!J209*'11.individulas FC'!K209)/('7.individuals NC'!J209+'11.individulas FC'!J209)</f>
        <v>5.3279721843953931</v>
      </c>
      <c r="L209" s="29">
        <f>'7.individuals NC'!L209+'11.individulas FC'!L209</f>
        <v>287695.7</v>
      </c>
      <c r="M209" s="28">
        <f>('7.individuals NC'!L209*'7.individuals NC'!M209+'11.individulas FC'!L209*'11.individulas FC'!M209)/('7.individuals NC'!L209+'11.individulas FC'!L209)</f>
        <v>8.2274390058662696</v>
      </c>
      <c r="N209" s="29">
        <f>'7.individuals NC'!N209+'11.individulas FC'!N209</f>
        <v>408085.5</v>
      </c>
      <c r="O209" s="28">
        <f>('7.individuals NC'!N209*'7.individuals NC'!O209+'11.individulas FC'!N209*'11.individulas FC'!O209)/('7.individuals NC'!N209+'11.individulas FC'!N209)</f>
        <v>10.76003840126638</v>
      </c>
      <c r="P209" s="29">
        <f>'7.individuals NC'!P209+'11.individulas FC'!P209</f>
        <v>375624.6</v>
      </c>
      <c r="Q209" s="28">
        <f>('7.individuals NC'!P209*'7.individuals NC'!Q209+'11.individulas FC'!P209*'11.individulas FC'!Q209)/('7.individuals NC'!P209+'11.individulas FC'!P209)</f>
        <v>12.685961137795555</v>
      </c>
      <c r="R209" s="30">
        <f>'7.individuals NC'!R209+'11.individulas FC'!R209</f>
        <v>3622.7</v>
      </c>
      <c r="S209" s="31">
        <f>('7.individuals NC'!R209*'7.individuals NC'!S209+'11.individulas FC'!R209*'11.individulas FC'!S209)/('7.individuals NC'!R209+'11.individulas FC'!R209)</f>
        <v>18.650640958401159</v>
      </c>
    </row>
    <row r="210" spans="1:19" ht="14.25" customHeight="1" x14ac:dyDescent="0.2">
      <c r="A210" s="26" t="s">
        <v>27</v>
      </c>
      <c r="B210" s="27">
        <f>'7.individuals NC'!B210+'11.individulas FC'!B210</f>
        <v>12072074.199999999</v>
      </c>
      <c r="C210" s="28">
        <f>('7.individuals NC'!B210*'7.individuals NC'!C210+'11.individulas FC'!B210*'11.individulas FC'!C210)/('7.individuals NC'!B210+'11.individulas FC'!B210)</f>
        <v>1.7225169072436619</v>
      </c>
      <c r="D210" s="29">
        <f>'7.individuals NC'!D210+'11.individulas FC'!D210</f>
        <v>10636748.100000001</v>
      </c>
      <c r="E210" s="28">
        <f>('7.individuals NC'!D210*'7.individuals NC'!E210+'11.individulas FC'!D210*'11.individulas FC'!E210)/('7.individuals NC'!D210+'11.individulas FC'!D210)</f>
        <v>0.753620797694739</v>
      </c>
      <c r="F210" s="29">
        <f t="shared" si="6"/>
        <v>1435326.1</v>
      </c>
      <c r="G210" s="28">
        <f t="shared" si="7"/>
        <v>8.9026997607024629</v>
      </c>
      <c r="H210" s="29">
        <f>'7.individuals NC'!H210+'11.individulas FC'!H210</f>
        <v>110052.5</v>
      </c>
      <c r="I210" s="28">
        <f>('7.individuals NC'!H210*'7.individuals NC'!I210+'11.individulas FC'!H210*'11.individulas FC'!I210)/('7.individuals NC'!H210+'11.individulas FC'!H210)</f>
        <v>1.9721150905249769</v>
      </c>
      <c r="J210" s="29">
        <f>'7.individuals NC'!J210+'11.individulas FC'!J210</f>
        <v>168843.3</v>
      </c>
      <c r="K210" s="28">
        <f>('7.individuals NC'!J210*'7.individuals NC'!K210+'11.individulas FC'!J210*'11.individulas FC'!K210)/('7.individuals NC'!J210+'11.individulas FC'!J210)</f>
        <v>4.6066329549351392</v>
      </c>
      <c r="L210" s="29">
        <f>'7.individuals NC'!L210+'11.individulas FC'!L210</f>
        <v>330073.90000000002</v>
      </c>
      <c r="M210" s="28">
        <f>('7.individuals NC'!L210*'7.individuals NC'!M210+'11.individulas FC'!L210*'11.individulas FC'!M210)/('7.individuals NC'!L210+'11.individulas FC'!L210)</f>
        <v>7.8012240349812565</v>
      </c>
      <c r="N210" s="29">
        <f>'7.individuals NC'!N210+'11.individulas FC'!N210</f>
        <v>449908.79999999993</v>
      </c>
      <c r="O210" s="28">
        <f>('7.individuals NC'!N210*'7.individuals NC'!O210+'11.individulas FC'!N210*'11.individulas FC'!O210)/('7.individuals NC'!N210+'11.individulas FC'!N210)</f>
        <v>10.440832699871621</v>
      </c>
      <c r="P210" s="29">
        <f>'7.individuals NC'!P210+'11.individulas FC'!P210</f>
        <v>370451.6</v>
      </c>
      <c r="Q210" s="28">
        <f>('7.individuals NC'!P210*'7.individuals NC'!Q210+'11.individulas FC'!P210*'11.individulas FC'!Q210)/('7.individuals NC'!P210+'11.individulas FC'!P210)</f>
        <v>11.90278698755789</v>
      </c>
      <c r="R210" s="29">
        <f>'7.individuals NC'!R210+'11.individulas FC'!R210</f>
        <v>5996</v>
      </c>
      <c r="S210" s="28">
        <f>('7.individuals NC'!R210*'7.individuals NC'!S210+'11.individulas FC'!R210*'11.individulas FC'!S210)/('7.individuals NC'!R210+'11.individulas FC'!R210)</f>
        <v>16.950064042695132</v>
      </c>
    </row>
    <row r="211" spans="1:19" ht="14.25" customHeight="1" x14ac:dyDescent="0.2">
      <c r="A211" s="26" t="s">
        <v>28</v>
      </c>
      <c r="B211" s="27">
        <f>'7.individuals NC'!B211+'11.individulas FC'!B211</f>
        <v>12044146.600000001</v>
      </c>
      <c r="C211" s="28">
        <f>('7.individuals NC'!B211*'7.individuals NC'!C211+'11.individulas FC'!B211*'11.individulas FC'!C211)/('7.individuals NC'!B211+'11.individulas FC'!B211)</f>
        <v>2.0410959947963456</v>
      </c>
      <c r="D211" s="29">
        <f>'7.individuals NC'!D211+'11.individulas FC'!D211</f>
        <v>10417270.300000001</v>
      </c>
      <c r="E211" s="28">
        <f>('7.individuals NC'!D211*'7.individuals NC'!E211+'11.individulas FC'!D211*'11.individulas FC'!E211)/('7.individuals NC'!D211+'11.individulas FC'!D211)</f>
        <v>0.97191901788321788</v>
      </c>
      <c r="F211" s="29">
        <f t="shared" si="6"/>
        <v>1626876.2999999998</v>
      </c>
      <c r="G211" s="28">
        <f t="shared" si="7"/>
        <v>8.8872868004777086</v>
      </c>
      <c r="H211" s="29">
        <f>'7.individuals NC'!H211+'11.individulas FC'!H211</f>
        <v>82053.299999999988</v>
      </c>
      <c r="I211" s="28">
        <f>('7.individuals NC'!H211*'7.individuals NC'!I211+'11.individulas FC'!H211*'11.individulas FC'!I211)/('7.individuals NC'!H211+'11.individulas FC'!H211)</f>
        <v>2.4616436633261531</v>
      </c>
      <c r="J211" s="29">
        <f>'7.individuals NC'!J211+'11.individulas FC'!J211</f>
        <v>247202.4</v>
      </c>
      <c r="K211" s="28">
        <f>('7.individuals NC'!J211*'7.individuals NC'!K211+'11.individulas FC'!J211*'11.individulas FC'!K211)/('7.individuals NC'!J211+'11.individulas FC'!J211)</f>
        <v>4.8257194226269684</v>
      </c>
      <c r="L211" s="29">
        <f>'7.individuals NC'!L211+'11.individulas FC'!L211</f>
        <v>413015.69999999995</v>
      </c>
      <c r="M211" s="28">
        <f>('7.individuals NC'!L211*'7.individuals NC'!M211+'11.individulas FC'!L211*'11.individulas FC'!M211)/('7.individuals NC'!L211+'11.individulas FC'!L211)</f>
        <v>7.4758031764894159</v>
      </c>
      <c r="N211" s="29">
        <f>'7.individuals NC'!N211+'11.individulas FC'!N211</f>
        <v>458592.2</v>
      </c>
      <c r="O211" s="28">
        <f>('7.individuals NC'!N211*'7.individuals NC'!O211+'11.individulas FC'!N211*'11.individulas FC'!O211)/('7.individuals NC'!N211+'11.individulas FC'!N211)</f>
        <v>10.460739678956621</v>
      </c>
      <c r="P211" s="29">
        <f>'7.individuals NC'!P211+'11.individulas FC'!P211</f>
        <v>421537.1</v>
      </c>
      <c r="Q211" s="28">
        <f>('7.individuals NC'!P211*'7.individuals NC'!Q211+'11.individulas FC'!P211*'11.individulas FC'!Q211)/('7.individuals NC'!P211+'11.individulas FC'!P211)</f>
        <v>12.113979692416162</v>
      </c>
      <c r="R211" s="30">
        <f>'7.individuals NC'!R211+'11.individulas FC'!R211</f>
        <v>4475.6000000000004</v>
      </c>
      <c r="S211" s="31">
        <f>('7.individuals NC'!R211*'7.individuals NC'!S211+'11.individulas FC'!R211*'11.individulas FC'!S211)/('7.individuals NC'!R211+'11.individulas FC'!R211)</f>
        <v>16.147842523907396</v>
      </c>
    </row>
    <row r="212" spans="1:19" ht="14.25" customHeight="1" thickBot="1" x14ac:dyDescent="0.25">
      <c r="A212" s="32" t="s">
        <v>29</v>
      </c>
      <c r="B212" s="33">
        <f>'7.individuals NC'!B212+'11.individulas FC'!B212</f>
        <v>13842909.199999999</v>
      </c>
      <c r="C212" s="34">
        <f>('7.individuals NC'!B212*'7.individuals NC'!C212+'11.individulas FC'!B212*'11.individulas FC'!C212)/('7.individuals NC'!B212+'11.individulas FC'!B212)</f>
        <v>2.1107332286048632</v>
      </c>
      <c r="D212" s="35">
        <f>'7.individuals NC'!D212+'11.individulas FC'!D212</f>
        <v>12170264.5</v>
      </c>
      <c r="E212" s="34">
        <f>('7.individuals NC'!D212*'7.individuals NC'!E212+'11.individulas FC'!D212*'11.individulas FC'!E212)/('7.individuals NC'!D212+'11.individulas FC'!D212)</f>
        <v>1.1531174561571744</v>
      </c>
      <c r="F212" s="35">
        <f t="shared" si="6"/>
        <v>1672644.7000000002</v>
      </c>
      <c r="G212" s="34">
        <f t="shared" si="7"/>
        <v>9.0784037925089489</v>
      </c>
      <c r="H212" s="35">
        <f>'7.individuals NC'!H212+'11.individulas FC'!H212</f>
        <v>87150</v>
      </c>
      <c r="I212" s="34">
        <f>('7.individuals NC'!H212*'7.individuals NC'!I212+'11.individulas FC'!H212*'11.individulas FC'!I212)/('7.individuals NC'!H212+'11.individulas FC'!H212)</f>
        <v>1.9197223866896134</v>
      </c>
      <c r="J212" s="35">
        <f>'7.individuals NC'!J212+'11.individulas FC'!J212</f>
        <v>288071.8</v>
      </c>
      <c r="K212" s="34">
        <f>('7.individuals NC'!J212*'7.individuals NC'!K212+'11.individulas FC'!J212*'11.individulas FC'!K212)/('7.individuals NC'!J212+'11.individulas FC'!J212)</f>
        <v>4.4345988291807776</v>
      </c>
      <c r="L212" s="35">
        <f>'7.individuals NC'!L212+'11.individulas FC'!L212</f>
        <v>372569.30000000005</v>
      </c>
      <c r="M212" s="34">
        <f>('7.individuals NC'!L212*'7.individuals NC'!M212+'11.individulas FC'!L212*'11.individulas FC'!M212)/('7.individuals NC'!L212+'11.individulas FC'!L212)</f>
        <v>7.6658134553759529</v>
      </c>
      <c r="N212" s="35">
        <f>'7.individuals NC'!N212+'11.individulas FC'!N212</f>
        <v>432675.3</v>
      </c>
      <c r="O212" s="34">
        <f>('7.individuals NC'!N212*'7.individuals NC'!O212+'11.individulas FC'!N212*'11.individulas FC'!O212)/('7.individuals NC'!N212+'11.individulas FC'!N212)</f>
        <v>10.882553307295312</v>
      </c>
      <c r="P212" s="35">
        <f>'7.individuals NC'!P212+'11.individulas FC'!P212</f>
        <v>483190.3</v>
      </c>
      <c r="Q212" s="34">
        <f>('7.individuals NC'!P212*'7.individuals NC'!Q212+'11.individulas FC'!P212*'11.individulas FC'!Q212)/('7.individuals NC'!P212+'11.individulas FC'!P212)</f>
        <v>12.483356071096633</v>
      </c>
      <c r="R212" s="35">
        <f>'7.individuals NC'!R212+'11.individulas FC'!R212</f>
        <v>8988</v>
      </c>
      <c r="S212" s="34">
        <f>('7.individuals NC'!R212*'7.individuals NC'!S212+'11.individulas FC'!R212*'11.individulas FC'!S212)/('7.individuals NC'!R212+'11.individulas FC'!R212)</f>
        <v>15.983753894080962</v>
      </c>
    </row>
    <row r="213" spans="1:19" ht="14.25" customHeight="1" x14ac:dyDescent="0.2">
      <c r="A213" s="26" t="s">
        <v>46</v>
      </c>
      <c r="B213" s="27">
        <f>'7.individuals NC'!B213+'11.individulas FC'!B213</f>
        <v>10470388.6</v>
      </c>
      <c r="C213" s="28">
        <f>('7.individuals NC'!B213*'7.individuals NC'!C213+'11.individulas FC'!B213*'11.individulas FC'!C213)/('7.individuals NC'!B213+'11.individulas FC'!B213)</f>
        <v>1.946638796863758</v>
      </c>
      <c r="D213" s="29">
        <f>'7.individuals NC'!D213+'11.individulas FC'!D213</f>
        <v>8952838.4000000004</v>
      </c>
      <c r="E213" s="28">
        <f>('7.individuals NC'!D213*'7.individuals NC'!E213+'11.individulas FC'!D213*'11.individulas FC'!E213)/('7.individuals NC'!D213+'11.individulas FC'!D213)</f>
        <v>0.85001563035025829</v>
      </c>
      <c r="F213" s="29">
        <f t="shared" si="6"/>
        <v>1517550.2000000002</v>
      </c>
      <c r="G213" s="28">
        <f t="shared" si="7"/>
        <v>8.4162040181603253</v>
      </c>
      <c r="H213" s="29">
        <f>'7.individuals NC'!H213+'11.individulas FC'!H213</f>
        <v>94817.600000000006</v>
      </c>
      <c r="I213" s="28">
        <f>('7.individuals NC'!H213*'7.individuals NC'!I213+'11.individulas FC'!H213*'11.individulas FC'!I213)/('7.individuals NC'!H213+'11.individulas FC'!H213)</f>
        <v>1.7756667433050388</v>
      </c>
      <c r="J213" s="29">
        <f>'7.individuals NC'!J213+'11.individulas FC'!J213</f>
        <v>268850.2</v>
      </c>
      <c r="K213" s="28">
        <f>('7.individuals NC'!J213*'7.individuals NC'!K213+'11.individulas FC'!J213*'11.individulas FC'!K213)/('7.individuals NC'!J213+'11.individulas FC'!J213)</f>
        <v>4.3242943133388065</v>
      </c>
      <c r="L213" s="29">
        <f>'7.individuals NC'!L213+'11.individulas FC'!L213</f>
        <v>352281.1</v>
      </c>
      <c r="M213" s="28">
        <f>('7.individuals NC'!L213*'7.individuals NC'!M213+'11.individulas FC'!L213*'11.individulas FC'!M213)/('7.individuals NC'!L213+'11.individulas FC'!L213)</f>
        <v>7.3326735552943392</v>
      </c>
      <c r="N213" s="29">
        <f>'7.individuals NC'!N213+'11.individulas FC'!N213</f>
        <v>403699.7</v>
      </c>
      <c r="O213" s="28">
        <f>('7.individuals NC'!N213*'7.individuals NC'!O213+'11.individulas FC'!N213*'11.individulas FC'!O213)/('7.individuals NC'!N213+'11.individulas FC'!N213)</f>
        <v>10.464196203266926</v>
      </c>
      <c r="P213" s="29">
        <f>'7.individuals NC'!P213+'11.individulas FC'!P213</f>
        <v>388641.30000000005</v>
      </c>
      <c r="Q213" s="28">
        <f>('7.individuals NC'!P213*'7.individuals NC'!Q213+'11.individulas FC'!P213*'11.individulas FC'!Q213)/('7.individuals NC'!P213+'11.individulas FC'!P213)</f>
        <v>11.546647530769395</v>
      </c>
      <c r="R213" s="30">
        <f>'7.individuals NC'!R213+'11.individulas FC'!R213</f>
        <v>9260.2999999999993</v>
      </c>
      <c r="S213" s="31">
        <f>('7.individuals NC'!R213*'7.individuals NC'!S213+'11.individulas FC'!R213*'11.individulas FC'!S213)/('7.individuals NC'!R213+'11.individulas FC'!R213)</f>
        <v>15.766331544334452</v>
      </c>
    </row>
    <row r="214" spans="1:19" ht="14.25" customHeight="1" x14ac:dyDescent="0.2">
      <c r="A214" s="26" t="s">
        <v>19</v>
      </c>
      <c r="B214" s="27">
        <f>'7.individuals NC'!B214+'11.individulas FC'!B214</f>
        <v>12175134.400000002</v>
      </c>
      <c r="C214" s="28">
        <f>('7.individuals NC'!B214*'7.individuals NC'!C214+'11.individulas FC'!B214*'11.individulas FC'!C214)/('7.individuals NC'!B214+'11.individulas FC'!B214)</f>
        <v>1.6311112720036987</v>
      </c>
      <c r="D214" s="29">
        <f>'7.individuals NC'!D214+'11.individulas FC'!D214</f>
        <v>10814261.600000001</v>
      </c>
      <c r="E214" s="28">
        <f>('7.individuals NC'!D214*'7.individuals NC'!E214+'11.individulas FC'!D214*'11.individulas FC'!E214)/('7.individuals NC'!D214+'11.individulas FC'!D214)</f>
        <v>0.73323540471778414</v>
      </c>
      <c r="F214" s="29">
        <f t="shared" si="6"/>
        <v>1360872.7999999998</v>
      </c>
      <c r="G214" s="28">
        <f t="shared" si="7"/>
        <v>8.7661385230125841</v>
      </c>
      <c r="H214" s="29">
        <f>'7.individuals NC'!H214+'11.individulas FC'!H214</f>
        <v>126893.90000000001</v>
      </c>
      <c r="I214" s="28">
        <f>('7.individuals NC'!H214*'7.individuals NC'!I214+'11.individulas FC'!H214*'11.individulas FC'!I214)/('7.individuals NC'!H214+'11.individulas FC'!H214)</f>
        <v>2.0304390203153933</v>
      </c>
      <c r="J214" s="29">
        <f>'7.individuals NC'!J214+'11.individulas FC'!J214</f>
        <v>209948.9</v>
      </c>
      <c r="K214" s="28">
        <f>('7.individuals NC'!J214*'7.individuals NC'!K214+'11.individulas FC'!J214*'11.individulas FC'!K214)/('7.individuals NC'!J214+'11.individulas FC'!J214)</f>
        <v>4.4466605112005846</v>
      </c>
      <c r="L214" s="29">
        <f>'7.individuals NC'!L214+'11.individulas FC'!L214</f>
        <v>263090.59999999998</v>
      </c>
      <c r="M214" s="28">
        <f>('7.individuals NC'!L214*'7.individuals NC'!M214+'11.individulas FC'!L214*'11.individulas FC'!M214)/('7.individuals NC'!L214+'11.individulas FC'!L214)</f>
        <v>7.8301712413898494</v>
      </c>
      <c r="N214" s="29">
        <f>'7.individuals NC'!N214+'11.individulas FC'!N214</f>
        <v>419646.5</v>
      </c>
      <c r="O214" s="28">
        <f>('7.individuals NC'!N214*'7.individuals NC'!O214+'11.individulas FC'!N214*'11.individulas FC'!O214)/('7.individuals NC'!N214+'11.individulas FC'!N214)</f>
        <v>10.60463858747781</v>
      </c>
      <c r="P214" s="29">
        <f>'7.individuals NC'!P214+'11.individulas FC'!P214</f>
        <v>333482</v>
      </c>
      <c r="Q214" s="28">
        <f>('7.individuals NC'!P214*'7.individuals NC'!Q214+'11.individulas FC'!P214*'11.individulas FC'!Q214)/('7.individuals NC'!P214+'11.individulas FC'!P214)</f>
        <v>12.307388443754061</v>
      </c>
      <c r="R214" s="30">
        <f>'7.individuals NC'!R214+'11.individulas FC'!R214</f>
        <v>7810.9</v>
      </c>
      <c r="S214" s="31">
        <f>('7.individuals NC'!R214*'7.individuals NC'!S214+'11.individulas FC'!R214*'11.individulas FC'!S214)/('7.individuals NC'!R214+'11.individulas FC'!R214)</f>
        <v>15.854925552753187</v>
      </c>
    </row>
    <row r="215" spans="1:19" ht="14.25" customHeight="1" x14ac:dyDescent="0.2">
      <c r="A215" s="26" t="s">
        <v>20</v>
      </c>
      <c r="B215" s="27">
        <f>'7.individuals NC'!B215+'11.individulas FC'!B215</f>
        <v>13137851.700000003</v>
      </c>
      <c r="C215" s="28">
        <f>('7.individuals NC'!B215*'7.individuals NC'!C215+'11.individulas FC'!B215*'11.individulas FC'!C215)/('7.individuals NC'!B215+'11.individulas FC'!B215)</f>
        <v>1.7635860142187478</v>
      </c>
      <c r="D215" s="29">
        <f>'7.individuals NC'!D215+'11.individulas FC'!D215</f>
        <v>11638004.000000002</v>
      </c>
      <c r="E215" s="28">
        <f>('7.individuals NC'!D215*'7.individuals NC'!E215+'11.individulas FC'!D215*'11.individulas FC'!E215)/('7.individuals NC'!D215+'11.individulas FC'!D215)</f>
        <v>0.8913763385886444</v>
      </c>
      <c r="F215" s="29">
        <f t="shared" si="6"/>
        <v>1499847.7000000002</v>
      </c>
      <c r="G215" s="28">
        <f t="shared" si="7"/>
        <v>8.5314596415356032</v>
      </c>
      <c r="H215" s="29">
        <f>'7.individuals NC'!H215+'11.individulas FC'!H215</f>
        <v>109220.9</v>
      </c>
      <c r="I215" s="28">
        <f>('7.individuals NC'!H215*'7.individuals NC'!I215+'11.individulas FC'!H215*'11.individulas FC'!I215)/('7.individuals NC'!H215+'11.individulas FC'!H215)</f>
        <v>1.8259783704400898</v>
      </c>
      <c r="J215" s="29">
        <f>'7.individuals NC'!J215+'11.individulas FC'!J215</f>
        <v>249268.00000000006</v>
      </c>
      <c r="K215" s="28">
        <f>('7.individuals NC'!J215*'7.individuals NC'!K215+'11.individulas FC'!J215*'11.individulas FC'!K215)/('7.individuals NC'!J215+'11.individulas FC'!J215)</f>
        <v>4.5721138373156602</v>
      </c>
      <c r="L215" s="29">
        <f>'7.individuals NC'!L215+'11.individulas FC'!L215</f>
        <v>329922.80000000005</v>
      </c>
      <c r="M215" s="28">
        <f>('7.individuals NC'!L215*'7.individuals NC'!M215+'11.individulas FC'!L215*'11.individulas FC'!M215)/('7.individuals NC'!L215+'11.individulas FC'!L215)</f>
        <v>7.2673959241374035</v>
      </c>
      <c r="N215" s="29">
        <f>'7.individuals NC'!N215+'11.individulas FC'!N215</f>
        <v>421872.10000000003</v>
      </c>
      <c r="O215" s="28">
        <f>('7.individuals NC'!N215*'7.individuals NC'!O215+'11.individulas FC'!N215*'11.individulas FC'!O215)/('7.individuals NC'!N215+'11.individulas FC'!N215)</f>
        <v>10.406095366344443</v>
      </c>
      <c r="P215" s="29">
        <f>'7.individuals NC'!P215+'11.individulas FC'!P215</f>
        <v>380167.8</v>
      </c>
      <c r="Q215" s="28">
        <f>('7.individuals NC'!P215*'7.individuals NC'!Q215+'11.individulas FC'!P215*'11.individulas FC'!Q215)/('7.individuals NC'!P215+'11.individulas FC'!P215)</f>
        <v>11.974584007377796</v>
      </c>
      <c r="R215" s="29">
        <f>'7.individuals NC'!R215+'11.individulas FC'!R215</f>
        <v>9396.1</v>
      </c>
      <c r="S215" s="28">
        <f>('7.individuals NC'!R215*'7.individuals NC'!S215+'11.individulas FC'!R215*'11.individulas FC'!S215)/('7.individuals NC'!R215+'11.individulas FC'!R215)</f>
        <v>12.420182096827409</v>
      </c>
    </row>
    <row r="216" spans="1:19" ht="14.25" customHeight="1" x14ac:dyDescent="0.2">
      <c r="A216" s="26" t="s">
        <v>21</v>
      </c>
      <c r="B216" s="27">
        <f>'7.individuals NC'!B216+'11.individulas FC'!B216</f>
        <v>14972353.999999996</v>
      </c>
      <c r="C216" s="28">
        <f>('7.individuals NC'!B216*'7.individuals NC'!C216+'11.individulas FC'!B216*'11.individulas FC'!C216)/('7.individuals NC'!B216+'11.individulas FC'!B216)</f>
        <v>1.7599772190131231</v>
      </c>
      <c r="D216" s="29">
        <f>'7.individuals NC'!D216+'11.individulas FC'!D216</f>
        <v>13365467.899999999</v>
      </c>
      <c r="E216" s="28">
        <f>('7.individuals NC'!D216*'7.individuals NC'!E216+'11.individulas FC'!D216*'11.individulas FC'!E216)/('7.individuals NC'!D216+'11.individulas FC'!D216)</f>
        <v>0.98536037066087301</v>
      </c>
      <c r="F216" s="29">
        <f t="shared" si="6"/>
        <v>1606886.1</v>
      </c>
      <c r="G216" s="28">
        <f t="shared" si="7"/>
        <v>8.2029457787954012</v>
      </c>
      <c r="H216" s="29">
        <f>'7.individuals NC'!H216+'11.individulas FC'!H216</f>
        <v>108453.1</v>
      </c>
      <c r="I216" s="28">
        <f>('7.individuals NC'!H216*'7.individuals NC'!I216+'11.individulas FC'!H216*'11.individulas FC'!I216)/('7.individuals NC'!H216+'11.individulas FC'!H216)</f>
        <v>1.9833970259955702</v>
      </c>
      <c r="J216" s="29">
        <f>'7.individuals NC'!J216+'11.individulas FC'!J216</f>
        <v>274887.40000000002</v>
      </c>
      <c r="K216" s="28">
        <f>('7.individuals NC'!J216*'7.individuals NC'!K216+'11.individulas FC'!J216*'11.individulas FC'!K216)/('7.individuals NC'!J216+'11.individulas FC'!J216)</f>
        <v>4.4297581773482522</v>
      </c>
      <c r="L216" s="29">
        <f>'7.individuals NC'!L216+'11.individulas FC'!L216</f>
        <v>393984.4</v>
      </c>
      <c r="M216" s="28">
        <f>('7.individuals NC'!L216*'7.individuals NC'!M216+'11.individulas FC'!L216*'11.individulas FC'!M216)/('7.individuals NC'!L216+'11.individulas FC'!L216)</f>
        <v>6.9220549417692689</v>
      </c>
      <c r="N216" s="29">
        <f>'7.individuals NC'!N216+'11.individulas FC'!N216</f>
        <v>427260.4</v>
      </c>
      <c r="O216" s="28">
        <f>('7.individuals NC'!N216*'7.individuals NC'!O216+'11.individulas FC'!N216*'11.individulas FC'!O216)/('7.individuals NC'!N216+'11.individulas FC'!N216)</f>
        <v>10.206038886355945</v>
      </c>
      <c r="P216" s="29">
        <f>'7.individuals NC'!P216+'11.individulas FC'!P216</f>
        <v>399338.3</v>
      </c>
      <c r="Q216" s="28">
        <f>('7.individuals NC'!P216*'7.individuals NC'!Q216+'11.individulas FC'!P216*'11.individulas FC'!Q216)/('7.individuals NC'!P216+'11.individulas FC'!P216)</f>
        <v>11.559989803131852</v>
      </c>
      <c r="R216" s="30">
        <f>'7.individuals NC'!R216+'11.individulas FC'!R216</f>
        <v>2962.5</v>
      </c>
      <c r="S216" s="31">
        <f>('7.individuals NC'!R216*'7.individuals NC'!S216+'11.individulas FC'!R216*'11.individulas FC'!S216)/('7.individuals NC'!R216+'11.individulas FC'!R216)</f>
        <v>14.934916793248963</v>
      </c>
    </row>
    <row r="217" spans="1:19" ht="14.25" customHeight="1" x14ac:dyDescent="0.2">
      <c r="A217" s="26" t="s">
        <v>22</v>
      </c>
      <c r="B217" s="27">
        <f>'7.individuals NC'!B217+'11.individulas FC'!B217</f>
        <v>14326311.400000002</v>
      </c>
      <c r="C217" s="28">
        <f>('7.individuals NC'!B217*'7.individuals NC'!C217+'11.individulas FC'!B217*'11.individulas FC'!C217)/('7.individuals NC'!B217+'11.individulas FC'!B217)</f>
        <v>1.7919223892480822</v>
      </c>
      <c r="D217" s="29">
        <f>'7.individuals NC'!D217+'11.individulas FC'!D217</f>
        <v>12713096.600000001</v>
      </c>
      <c r="E217" s="28">
        <f>('7.individuals NC'!D217*'7.individuals NC'!E217+'11.individulas FC'!D217*'11.individulas FC'!E217)/('7.individuals NC'!D217+'11.individulas FC'!D217)</f>
        <v>0.9285289270908258</v>
      </c>
      <c r="F217" s="29">
        <f t="shared" si="6"/>
        <v>1613214.8</v>
      </c>
      <c r="G217" s="28">
        <f t="shared" si="7"/>
        <v>8.5959787915409738</v>
      </c>
      <c r="H217" s="29">
        <f>'7.individuals NC'!H217+'11.individulas FC'!H217</f>
        <v>119279.9</v>
      </c>
      <c r="I217" s="28">
        <f>('7.individuals NC'!H217*'7.individuals NC'!I217+'11.individulas FC'!H217*'11.individulas FC'!I217)/('7.individuals NC'!H217+'11.individulas FC'!H217)</f>
        <v>1.6692974759368522</v>
      </c>
      <c r="J217" s="29">
        <f>'7.individuals NC'!J217+'11.individulas FC'!J217</f>
        <v>259380.1</v>
      </c>
      <c r="K217" s="28">
        <f>('7.individuals NC'!J217*'7.individuals NC'!K217+'11.individulas FC'!J217*'11.individulas FC'!K217)/('7.individuals NC'!J217+'11.individulas FC'!J217)</f>
        <v>4.2950250886633192</v>
      </c>
      <c r="L217" s="29">
        <f>'7.individuals NC'!L217+'11.individulas FC'!L217</f>
        <v>343219.9</v>
      </c>
      <c r="M217" s="28">
        <f>('7.individuals NC'!L217*'7.individuals NC'!M217+'11.individulas FC'!L217*'11.individulas FC'!M217)/('7.individuals NC'!L217+'11.individulas FC'!L217)</f>
        <v>7.9232181758691684</v>
      </c>
      <c r="N217" s="29">
        <f>'7.individuals NC'!N217+'11.individulas FC'!N217</f>
        <v>491511</v>
      </c>
      <c r="O217" s="28">
        <f>('7.individuals NC'!N217*'7.individuals NC'!O217+'11.individulas FC'!N217*'11.individulas FC'!O217)/('7.individuals NC'!N217+'11.individulas FC'!N217)</f>
        <v>10.58592026628094</v>
      </c>
      <c r="P217" s="29">
        <f>'7.individuals NC'!P217+'11.individulas FC'!P217</f>
        <v>379547.6</v>
      </c>
      <c r="Q217" s="28">
        <f>('7.individuals NC'!P217*'7.individuals NC'!Q217+'11.individulas FC'!P217*'11.individulas FC'!Q217)/('7.individuals NC'!P217+'11.individulas FC'!P217)</f>
        <v>11.401653447420044</v>
      </c>
      <c r="R217" s="30">
        <f>'7.individuals NC'!R217+'11.individulas FC'!R217</f>
        <v>20276.3</v>
      </c>
      <c r="S217" s="31">
        <f>('7.individuals NC'!R217*'7.individuals NC'!S217+'11.individulas FC'!R217*'11.individulas FC'!S217)/('7.individuals NC'!R217+'11.individulas FC'!R217)</f>
        <v>14.994349363542648</v>
      </c>
    </row>
    <row r="218" spans="1:19" ht="14.25" customHeight="1" x14ac:dyDescent="0.2">
      <c r="A218" s="26" t="s">
        <v>23</v>
      </c>
      <c r="B218" s="27">
        <f>'7.individuals NC'!B218+'11.individulas FC'!B218</f>
        <v>14355654.200000001</v>
      </c>
      <c r="C218" s="28">
        <f>('7.individuals NC'!B218*'7.individuals NC'!C218+'11.individulas FC'!B218*'11.individulas FC'!C218)/('7.individuals NC'!B218+'11.individulas FC'!B218)</f>
        <v>1.6914271847673794</v>
      </c>
      <c r="D218" s="29">
        <f>'7.individuals NC'!D218+'11.individulas FC'!D218</f>
        <v>12872944.800000001</v>
      </c>
      <c r="E218" s="28">
        <f>('7.individuals NC'!D218*'7.individuals NC'!E218+'11.individulas FC'!D218*'11.individulas FC'!E218)/('7.individuals NC'!D218+'11.individulas FC'!D218)</f>
        <v>0.92827070842407333</v>
      </c>
      <c r="F218" s="29">
        <f t="shared" si="6"/>
        <v>1482709.4</v>
      </c>
      <c r="G218" s="28">
        <f t="shared" si="7"/>
        <v>8.3171835155290825</v>
      </c>
      <c r="H218" s="29">
        <f>'7.individuals NC'!H218+'11.individulas FC'!H218</f>
        <v>131877.1</v>
      </c>
      <c r="I218" s="28">
        <f>('7.individuals NC'!H218*'7.individuals NC'!I218+'11.individulas FC'!H218*'11.individulas FC'!I218)/('7.individuals NC'!H218+'11.individulas FC'!H218)</f>
        <v>1.8380915640395472</v>
      </c>
      <c r="J218" s="29">
        <f>'7.individuals NC'!J218+'11.individulas FC'!J218</f>
        <v>217079.6</v>
      </c>
      <c r="K218" s="28">
        <f>('7.individuals NC'!J218*'7.individuals NC'!K218+'11.individulas FC'!J218*'11.individulas FC'!K218)/('7.individuals NC'!J218+'11.individulas FC'!J218)</f>
        <v>4.3398714849299491</v>
      </c>
      <c r="L218" s="29">
        <f>'7.individuals NC'!L218+'11.individulas FC'!L218</f>
        <v>300033.2</v>
      </c>
      <c r="M218" s="28">
        <f>('7.individuals NC'!L218*'7.individuals NC'!M218+'11.individulas FC'!L218*'11.individulas FC'!M218)/('7.individuals NC'!L218+'11.individulas FC'!L218)</f>
        <v>7.3917610217802592</v>
      </c>
      <c r="N218" s="29">
        <f>'7.individuals NC'!N218+'11.individulas FC'!N218</f>
        <v>358772.8</v>
      </c>
      <c r="O218" s="28">
        <f>('7.individuals NC'!N218*'7.individuals NC'!O218+'11.individulas FC'!N218*'11.individulas FC'!O218)/('7.individuals NC'!N218+'11.individulas FC'!N218)</f>
        <v>10.331406611649514</v>
      </c>
      <c r="P218" s="29">
        <f>'7.individuals NC'!P218+'11.individulas FC'!P218</f>
        <v>460272.19999999995</v>
      </c>
      <c r="Q218" s="28">
        <f>('7.individuals NC'!P218*'7.individuals NC'!Q218+'11.individulas FC'!P218*'11.individulas FC'!Q218)/('7.individuals NC'!P218+'11.individulas FC'!P218)</f>
        <v>10.901839026993175</v>
      </c>
      <c r="R218" s="30">
        <f>'7.individuals NC'!R218+'11.individulas FC'!R218</f>
        <v>14674.5</v>
      </c>
      <c r="S218" s="31">
        <f>('7.individuals NC'!R218*'7.individuals NC'!S218+'11.individulas FC'!R218*'11.individulas FC'!S218)/('7.individuals NC'!R218+'11.individulas FC'!R218)</f>
        <v>13.986957306892881</v>
      </c>
    </row>
    <row r="219" spans="1:19" ht="14.25" customHeight="1" x14ac:dyDescent="0.2">
      <c r="A219" s="26" t="s">
        <v>24</v>
      </c>
      <c r="B219" s="27">
        <f>'7.individuals NC'!B219+'11.individulas FC'!B219</f>
        <v>17275516.399999999</v>
      </c>
      <c r="C219" s="28">
        <f>('7.individuals NC'!B219*'7.individuals NC'!C219+'11.individulas FC'!B219*'11.individulas FC'!C219)/('7.individuals NC'!B219+'11.individulas FC'!B219)</f>
        <v>1.6316032889181793</v>
      </c>
      <c r="D219" s="29">
        <f>'7.individuals NC'!D219+'11.individulas FC'!D219</f>
        <v>15543973.199999999</v>
      </c>
      <c r="E219" s="28">
        <f>('7.individuals NC'!D219*'7.individuals NC'!E219+'11.individulas FC'!D219*'11.individulas FC'!E219)/('7.individuals NC'!D219+'11.individulas FC'!D219)</f>
        <v>0.84943243037758043</v>
      </c>
      <c r="F219" s="29">
        <f t="shared" si="6"/>
        <v>1731543.2</v>
      </c>
      <c r="G219" s="28">
        <f t="shared" si="7"/>
        <v>8.6531103832696576</v>
      </c>
      <c r="H219" s="29">
        <f>'7.individuals NC'!H219+'11.individulas FC'!H219</f>
        <v>162879.4</v>
      </c>
      <c r="I219" s="28">
        <f>('7.individuals NC'!H219*'7.individuals NC'!I219+'11.individulas FC'!H219*'11.individulas FC'!I219)/('7.individuals NC'!H219+'11.individulas FC'!H219)</f>
        <v>2.3293797558193359</v>
      </c>
      <c r="J219" s="29">
        <f>'7.individuals NC'!J219+'11.individulas FC'!J219</f>
        <v>268842.09999999998</v>
      </c>
      <c r="K219" s="28">
        <f>('7.individuals NC'!J219*'7.individuals NC'!K219+'11.individulas FC'!J219*'11.individulas FC'!K219)/('7.individuals NC'!J219+'11.individulas FC'!J219)</f>
        <v>4.7317319869172261</v>
      </c>
      <c r="L219" s="29">
        <f>'7.individuals NC'!L219+'11.individulas FC'!L219</f>
        <v>314621.90000000002</v>
      </c>
      <c r="M219" s="28">
        <f>('7.individuals NC'!L219*'7.individuals NC'!M219+'11.individulas FC'!L219*'11.individulas FC'!M219)/('7.individuals NC'!L219+'11.individulas FC'!L219)</f>
        <v>7.678782545016734</v>
      </c>
      <c r="N219" s="29">
        <f>'7.individuals NC'!N219+'11.individulas FC'!N219</f>
        <v>509336.5</v>
      </c>
      <c r="O219" s="28">
        <f>('7.individuals NC'!N219*'7.individuals NC'!O219+'11.individulas FC'!N219*'11.individulas FC'!O219)/('7.individuals NC'!N219+'11.individulas FC'!N219)</f>
        <v>10.123224308487586</v>
      </c>
      <c r="P219" s="29">
        <f>'7.individuals NC'!P219+'11.individulas FC'!P219</f>
        <v>471741.1</v>
      </c>
      <c r="Q219" s="28">
        <f>('7.individuals NC'!P219*'7.individuals NC'!Q219+'11.individulas FC'!P219*'11.individulas FC'!Q219)/('7.individuals NC'!P219+'11.individulas FC'!P219)</f>
        <v>12.091973972587894</v>
      </c>
      <c r="R219" s="30">
        <f>'7.individuals NC'!R219+'11.individulas FC'!R219</f>
        <v>4122.2000000000007</v>
      </c>
      <c r="S219" s="31">
        <f>('7.individuals NC'!R219*'7.individuals NC'!S219+'11.individulas FC'!R219*'11.individulas FC'!S219)/('7.individuals NC'!R219+'11.individulas FC'!R219)</f>
        <v>13.443260152345841</v>
      </c>
    </row>
    <row r="220" spans="1:19" ht="14.25" customHeight="1" x14ac:dyDescent="0.2">
      <c r="A220" s="26" t="s">
        <v>25</v>
      </c>
      <c r="B220" s="27">
        <f>'7.individuals NC'!B220+'11.individulas FC'!B220</f>
        <v>16730512.700000001</v>
      </c>
      <c r="C220" s="28">
        <f>('7.individuals NC'!B220*'7.individuals NC'!C220+'11.individulas FC'!B220*'11.individulas FC'!C220)/('7.individuals NC'!B220+'11.individulas FC'!B220)</f>
        <v>1.6192638488000421</v>
      </c>
      <c r="D220" s="29">
        <f>'7.individuals NC'!D220+'11.individulas FC'!D220</f>
        <v>14963563.199999999</v>
      </c>
      <c r="E220" s="28">
        <f>('7.individuals NC'!D220*'7.individuals NC'!E220+'11.individulas FC'!D220*'11.individulas FC'!E220)/('7.individuals NC'!D220+'11.individulas FC'!D220)</f>
        <v>0.79359691614093497</v>
      </c>
      <c r="F220" s="29">
        <f t="shared" si="6"/>
        <v>1766949.5000000002</v>
      </c>
      <c r="G220" s="28">
        <f t="shared" si="7"/>
        <v>8.6114949957539846</v>
      </c>
      <c r="H220" s="29">
        <f>'7.individuals NC'!H220+'11.individulas FC'!H220</f>
        <v>132676</v>
      </c>
      <c r="I220" s="28">
        <f>('7.individuals NC'!H220*'7.individuals NC'!I220+'11.individulas FC'!H220*'11.individulas FC'!I220)/('7.individuals NC'!H220+'11.individulas FC'!H220)</f>
        <v>2.0951357366818439</v>
      </c>
      <c r="J220" s="29">
        <f>'7.individuals NC'!J220+'11.individulas FC'!J220</f>
        <v>231354.2</v>
      </c>
      <c r="K220" s="28">
        <f>('7.individuals NC'!J220*'7.individuals NC'!K220+'11.individulas FC'!J220*'11.individulas FC'!K220)/('7.individuals NC'!J220+'11.individulas FC'!J220)</f>
        <v>4.4144791363199767</v>
      </c>
      <c r="L220" s="29">
        <f>'7.individuals NC'!L220+'11.individulas FC'!L220</f>
        <v>321408.5</v>
      </c>
      <c r="M220" s="28">
        <f>('7.individuals NC'!L220*'7.individuals NC'!M220+'11.individulas FC'!L220*'11.individulas FC'!M220)/('7.individuals NC'!L220+'11.individulas FC'!L220)</f>
        <v>6.9706334493331665</v>
      </c>
      <c r="N220" s="29">
        <f>'7.individuals NC'!N220+'11.individulas FC'!N220</f>
        <v>564898.9</v>
      </c>
      <c r="O220" s="28">
        <f>('7.individuals NC'!N220*'7.individuals NC'!O220+'11.individulas FC'!N220*'11.individulas FC'!O220)/('7.individuals NC'!N220+'11.individulas FC'!N220)</f>
        <v>10.276407463353173</v>
      </c>
      <c r="P220" s="29">
        <f>'7.individuals NC'!P220+'11.individulas FC'!P220</f>
        <v>503630.8</v>
      </c>
      <c r="Q220" s="28">
        <f>('7.individuals NC'!P220*'7.individuals NC'!Q220+'11.individulas FC'!P220*'11.individulas FC'!Q220)/('7.individuals NC'!P220+'11.individulas FC'!P220)</f>
        <v>11.263616472622425</v>
      </c>
      <c r="R220" s="30">
        <f>'7.individuals NC'!R220+'11.individulas FC'!R220</f>
        <v>12981.100000000002</v>
      </c>
      <c r="S220" s="31">
        <f>('7.individuals NC'!R220*'7.individuals NC'!S220+'11.individulas FC'!R220*'11.individulas FC'!S220)/('7.individuals NC'!R220+'11.individulas FC'!R220)</f>
        <v>15.294387301538372</v>
      </c>
    </row>
    <row r="221" spans="1:19" ht="14.25" customHeight="1" x14ac:dyDescent="0.2">
      <c r="A221" s="26" t="s">
        <v>26</v>
      </c>
      <c r="B221" s="27">
        <f>'7.individuals NC'!B221+'11.individulas FC'!B221</f>
        <v>16486418.699999999</v>
      </c>
      <c r="C221" s="28">
        <f>('7.individuals NC'!B221*'7.individuals NC'!C221+'11.individulas FC'!B221*'11.individulas FC'!C221)/('7.individuals NC'!B221+'11.individulas FC'!B221)</f>
        <v>1.6127207648802457</v>
      </c>
      <c r="D221" s="29">
        <f>'7.individuals NC'!D221+'11.individulas FC'!D221</f>
        <v>14711724.699999999</v>
      </c>
      <c r="E221" s="28">
        <f>('7.individuals NC'!D221*'7.individuals NC'!E221+'11.individulas FC'!D221*'11.individulas FC'!E221)/('7.individuals NC'!D221+'11.individulas FC'!D221)</f>
        <v>0.80906737698809672</v>
      </c>
      <c r="F221" s="29">
        <f t="shared" si="6"/>
        <v>1774694</v>
      </c>
      <c r="G221" s="28">
        <f t="shared" si="7"/>
        <v>8.2747861107323253</v>
      </c>
      <c r="H221" s="29">
        <f>'7.individuals NC'!H221+'11.individulas FC'!H221</f>
        <v>165346.79999999999</v>
      </c>
      <c r="I221" s="28">
        <f>('7.individuals NC'!H221*'7.individuals NC'!I221+'11.individulas FC'!H221*'11.individulas FC'!I221)/('7.individuals NC'!H221+'11.individulas FC'!H221)</f>
        <v>2.1300884081215963</v>
      </c>
      <c r="J221" s="29">
        <f>'7.individuals NC'!J221+'11.individulas FC'!J221</f>
        <v>230026.6</v>
      </c>
      <c r="K221" s="28">
        <f>('7.individuals NC'!J221*'7.individuals NC'!K221+'11.individulas FC'!J221*'11.individulas FC'!K221)/('7.individuals NC'!J221+'11.individulas FC'!J221)</f>
        <v>4.0204898085699687</v>
      </c>
      <c r="L221" s="29">
        <f>'7.individuals NC'!L221+'11.individulas FC'!L221</f>
        <v>331393.90000000002</v>
      </c>
      <c r="M221" s="28">
        <f>('7.individuals NC'!L221*'7.individuals NC'!M221+'11.individulas FC'!L221*'11.individulas FC'!M221)/('7.individuals NC'!L221+'11.individulas FC'!L221)</f>
        <v>7.2260888507603784</v>
      </c>
      <c r="N221" s="29">
        <f>'7.individuals NC'!N221+'11.individulas FC'!N221</f>
        <v>584946.89999999991</v>
      </c>
      <c r="O221" s="28">
        <f>('7.individuals NC'!N221*'7.individuals NC'!O221+'11.individulas FC'!N221*'11.individulas FC'!O221)/('7.individuals NC'!N221+'11.individulas FC'!N221)</f>
        <v>9.9778970381756</v>
      </c>
      <c r="P221" s="29">
        <f>'7.individuals NC'!P221+'11.individulas FC'!P221</f>
        <v>451537.7</v>
      </c>
      <c r="Q221" s="28">
        <f>('7.individuals NC'!P221*'7.individuals NC'!Q221+'11.individulas FC'!P221*'11.individulas FC'!Q221)/('7.individuals NC'!P221+'11.individulas FC'!P221)</f>
        <v>11.114916575072236</v>
      </c>
      <c r="R221" s="30">
        <f>'7.individuals NC'!R221+'11.individulas FC'!R221</f>
        <v>11442.1</v>
      </c>
      <c r="S221" s="31">
        <f>('7.individuals NC'!R221*'7.individuals NC'!S221+'11.individulas FC'!R221*'11.individulas FC'!S221)/('7.individuals NC'!R221+'11.individulas FC'!R221)</f>
        <v>13.823055732776362</v>
      </c>
    </row>
    <row r="222" spans="1:19" ht="14.25" customHeight="1" x14ac:dyDescent="0.2">
      <c r="A222" s="26" t="s">
        <v>27</v>
      </c>
      <c r="B222" s="27">
        <f>'7.individuals NC'!B222+'11.individulas FC'!B222</f>
        <v>19612853.600000001</v>
      </c>
      <c r="C222" s="28">
        <f>('7.individuals NC'!B222*'7.individuals NC'!C222+'11.individulas FC'!B222*'11.individulas FC'!C222)/('7.individuals NC'!B222+'11.individulas FC'!B222)</f>
        <v>1.4842699919505824</v>
      </c>
      <c r="D222" s="29">
        <f>'7.individuals NC'!D222+'11.individulas FC'!D222</f>
        <v>17649480.300000001</v>
      </c>
      <c r="E222" s="28">
        <f>('7.individuals NC'!D222*'7.individuals NC'!E222+'11.individulas FC'!D222*'11.individulas FC'!E222)/('7.individuals NC'!D222+'11.individulas FC'!D222)</f>
        <v>0.7180142475923198</v>
      </c>
      <c r="F222" s="29">
        <f t="shared" si="6"/>
        <v>1963373.3</v>
      </c>
      <c r="G222" s="28">
        <f t="shared" si="7"/>
        <v>8.3724229808972055</v>
      </c>
      <c r="H222" s="29">
        <f>'7.individuals NC'!H222+'11.individulas FC'!H222</f>
        <v>142450.4</v>
      </c>
      <c r="I222" s="28">
        <f>('7.individuals NC'!H222*'7.individuals NC'!I222+'11.individulas FC'!H222*'11.individulas FC'!I222)/('7.individuals NC'!H222+'11.individulas FC'!H222)</f>
        <v>2.4327945235675017</v>
      </c>
      <c r="J222" s="29">
        <f>'7.individuals NC'!J222+'11.individulas FC'!J222</f>
        <v>235392</v>
      </c>
      <c r="K222" s="28">
        <f>('7.individuals NC'!J222*'7.individuals NC'!K222+'11.individulas FC'!J222*'11.individulas FC'!K222)/('7.individuals NC'!J222+'11.individulas FC'!J222)</f>
        <v>4.1288352790239227</v>
      </c>
      <c r="L222" s="29">
        <f>'7.individuals NC'!L222+'11.individulas FC'!L222</f>
        <v>462276.3</v>
      </c>
      <c r="M222" s="28">
        <f>('7.individuals NC'!L222*'7.individuals NC'!M222+'11.individulas FC'!L222*'11.individulas FC'!M222)/('7.individuals NC'!L222+'11.individulas FC'!L222)</f>
        <v>7.0454880684992931</v>
      </c>
      <c r="N222" s="29">
        <f>'7.individuals NC'!N222+'11.individulas FC'!N222</f>
        <v>582575.30000000005</v>
      </c>
      <c r="O222" s="28">
        <f>('7.individuals NC'!N222*'7.individuals NC'!O222+'11.individulas FC'!N222*'11.individulas FC'!O222)/('7.individuals NC'!N222+'11.individulas FC'!N222)</f>
        <v>9.6916137759359007</v>
      </c>
      <c r="P222" s="29">
        <f>'7.individuals NC'!P222+'11.individulas FC'!P222</f>
        <v>531125.30000000005</v>
      </c>
      <c r="Q222" s="28">
        <f>('7.individuals NC'!P222*'7.individuals NC'!Q222+'11.individulas FC'!P222*'11.individulas FC'!Q222)/('7.individuals NC'!P222+'11.individulas FC'!P222)</f>
        <v>11.439165206402318</v>
      </c>
      <c r="R222" s="29">
        <f>'7.individuals NC'!R222+'11.individulas FC'!R222</f>
        <v>9554</v>
      </c>
      <c r="S222" s="28">
        <f>('7.individuals NC'!R222*'7.individuals NC'!S222+'11.individulas FC'!R222*'11.individulas FC'!S222)/('7.individuals NC'!R222+'11.individulas FC'!R222)</f>
        <v>14.764222210592385</v>
      </c>
    </row>
    <row r="223" spans="1:19" ht="14.25" customHeight="1" x14ac:dyDescent="0.2">
      <c r="A223" s="26" t="s">
        <v>28</v>
      </c>
      <c r="B223" s="27">
        <f>'7.individuals NC'!B223+'11.individulas FC'!B223</f>
        <v>17220923.699999999</v>
      </c>
      <c r="C223" s="28">
        <f>('7.individuals NC'!B223*'7.individuals NC'!C223+'11.individulas FC'!B223*'11.individulas FC'!C223)/('7.individuals NC'!B223+'11.individulas FC'!B223)</f>
        <v>1.6528091683026285</v>
      </c>
      <c r="D223" s="29">
        <f>'7.individuals NC'!D223+'11.individulas FC'!D223</f>
        <v>15228460.9</v>
      </c>
      <c r="E223" s="28">
        <f>('7.individuals NC'!D223*'7.individuals NC'!E223+'11.individulas FC'!D223*'11.individulas FC'!E223)/('7.individuals NC'!D223+'11.individulas FC'!D223)</f>
        <v>0.83129352999816342</v>
      </c>
      <c r="F223" s="29">
        <f t="shared" si="6"/>
        <v>1992462.8</v>
      </c>
      <c r="G223" s="28">
        <f t="shared" si="7"/>
        <v>7.9316811134441325</v>
      </c>
      <c r="H223" s="29">
        <f>'7.individuals NC'!H223+'11.individulas FC'!H223</f>
        <v>130209.60000000001</v>
      </c>
      <c r="I223" s="28">
        <f>('7.individuals NC'!H223*'7.individuals NC'!I223+'11.individulas FC'!H223*'11.individulas FC'!I223)/('7.individuals NC'!H223+'11.individulas FC'!H223)</f>
        <v>2.0012164080067816</v>
      </c>
      <c r="J223" s="29">
        <f>'7.individuals NC'!J223+'11.individulas FC'!J223</f>
        <v>340768.8</v>
      </c>
      <c r="K223" s="28">
        <f>('7.individuals NC'!J223*'7.individuals NC'!K223+'11.individulas FC'!J223*'11.individulas FC'!K223)/('7.individuals NC'!J223+'11.individulas FC'!J223)</f>
        <v>3.7262002712689637</v>
      </c>
      <c r="L223" s="29">
        <f>'7.individuals NC'!L223+'11.individulas FC'!L223</f>
        <v>546816.69999999995</v>
      </c>
      <c r="M223" s="28">
        <f>('7.individuals NC'!L223*'7.individuals NC'!M223+'11.individulas FC'!L223*'11.individulas FC'!M223)/('7.individuals NC'!L223+'11.individulas FC'!L223)</f>
        <v>6.9943027288669128</v>
      </c>
      <c r="N223" s="29">
        <f>'7.individuals NC'!N223+'11.individulas FC'!N223</f>
        <v>491130</v>
      </c>
      <c r="O223" s="28">
        <f>('7.individuals NC'!N223*'7.individuals NC'!O223+'11.individulas FC'!N223*'11.individulas FC'!O223)/('7.individuals NC'!N223+'11.individulas FC'!N223)</f>
        <v>9.8455074399853473</v>
      </c>
      <c r="P223" s="29">
        <f>'7.individuals NC'!P223+'11.individulas FC'!P223</f>
        <v>478827</v>
      </c>
      <c r="Q223" s="28">
        <f>('7.individuals NC'!P223*'7.individuals NC'!Q223+'11.individulas FC'!P223*'11.individulas FC'!Q223)/('7.individuals NC'!P223+'11.individulas FC'!P223)</f>
        <v>11.582451096116159</v>
      </c>
      <c r="R223" s="30">
        <f>'7.individuals NC'!R223+'11.individulas FC'!R223</f>
        <v>4710.7</v>
      </c>
      <c r="S223" s="31">
        <f>('7.individuals NC'!R223*'7.individuals NC'!S223+'11.individulas FC'!R223*'11.individulas FC'!S223)/('7.individuals NC'!R223+'11.individulas FC'!R223)</f>
        <v>14.268210669327289</v>
      </c>
    </row>
    <row r="224" spans="1:19" ht="14.25" customHeight="1" thickBot="1" x14ac:dyDescent="0.25">
      <c r="A224" s="32" t="s">
        <v>29</v>
      </c>
      <c r="B224" s="33">
        <f>'7.individuals NC'!B224+'11.individulas FC'!B224</f>
        <v>20940899.599999998</v>
      </c>
      <c r="C224" s="34">
        <f>('7.individuals NC'!B224*'7.individuals NC'!C224+'11.individulas FC'!B224*'11.individulas FC'!C224)/('7.individuals NC'!B224+'11.individulas FC'!B224)</f>
        <v>1.597061550975585</v>
      </c>
      <c r="D224" s="35">
        <f>'7.individuals NC'!D224+'11.individulas FC'!D224</f>
        <v>18663306.399999999</v>
      </c>
      <c r="E224" s="34">
        <f>('7.individuals NC'!D224*'7.individuals NC'!E224+'11.individulas FC'!D224*'11.individulas FC'!E224)/('7.individuals NC'!D224+'11.individulas FC'!D224)</f>
        <v>0.75791841369544322</v>
      </c>
      <c r="F224" s="35">
        <f t="shared" si="6"/>
        <v>2277593.1999999997</v>
      </c>
      <c r="G224" s="34">
        <f t="shared" si="7"/>
        <v>8.4732611657779771</v>
      </c>
      <c r="H224" s="35">
        <f>'7.individuals NC'!H224+'11.individulas FC'!H224</f>
        <v>104035.1</v>
      </c>
      <c r="I224" s="34">
        <f>('7.individuals NC'!H224*'7.individuals NC'!I224+'11.individulas FC'!H224*'11.individulas FC'!I224)/('7.individuals NC'!H224+'11.individulas FC'!H224)</f>
        <v>1.4983856890607086</v>
      </c>
      <c r="J224" s="35">
        <f>'7.individuals NC'!J224+'11.individulas FC'!J224</f>
        <v>328776.5</v>
      </c>
      <c r="K224" s="34">
        <f>('7.individuals NC'!J224*'7.individuals NC'!K224+'11.individulas FC'!J224*'11.individulas FC'!K224)/('7.individuals NC'!J224+'11.individulas FC'!J224)</f>
        <v>3.5595012326002613</v>
      </c>
      <c r="L224" s="35">
        <f>'7.individuals NC'!L224+'11.individulas FC'!L224</f>
        <v>523095.30000000005</v>
      </c>
      <c r="M224" s="34">
        <f>('7.individuals NC'!L224*'7.individuals NC'!M224+'11.individulas FC'!L224*'11.individulas FC'!M224)/('7.individuals NC'!L224+'11.individulas FC'!L224)</f>
        <v>7.2132365727621712</v>
      </c>
      <c r="N224" s="35">
        <f>'7.individuals NC'!N224+'11.individulas FC'!N224</f>
        <v>603240.1</v>
      </c>
      <c r="O224" s="34">
        <f>('7.individuals NC'!N224*'7.individuals NC'!O224+'11.individulas FC'!N224*'11.individulas FC'!O224)/('7.individuals NC'!N224+'11.individulas FC'!N224)</f>
        <v>10.225221544456339</v>
      </c>
      <c r="P224" s="35">
        <f>'7.individuals NC'!P224+'11.individulas FC'!P224</f>
        <v>712031.8</v>
      </c>
      <c r="Q224" s="34">
        <f>('7.individuals NC'!P224*'7.individuals NC'!Q224+'11.individulas FC'!P224*'11.individulas FC'!Q224)/('7.individuals NC'!P224+'11.individulas FC'!P224)</f>
        <v>11.152098312182121</v>
      </c>
      <c r="R224" s="35">
        <f>'7.individuals NC'!R224+'11.individulas FC'!R224</f>
        <v>6414.4</v>
      </c>
      <c r="S224" s="34">
        <f>('7.individuals NC'!R224*'7.individuals NC'!S224+'11.individulas FC'!R224*'11.individulas FC'!S224)/('7.individuals NC'!R224+'11.individulas FC'!R224)</f>
        <v>14.08619668246449</v>
      </c>
    </row>
    <row r="225" spans="1:19" ht="14.25" customHeight="1" x14ac:dyDescent="0.2">
      <c r="A225" s="26" t="s">
        <v>47</v>
      </c>
      <c r="B225" s="27">
        <f>'7.individuals NC'!B225+'11.individulas FC'!B225</f>
        <v>16065118.200000001</v>
      </c>
      <c r="C225" s="28">
        <f>('7.individuals NC'!B225*'7.individuals NC'!C225+'11.individulas FC'!B225*'11.individulas FC'!C225)/('7.individuals NC'!B225+'11.individulas FC'!B225)</f>
        <v>1.6386770855504793</v>
      </c>
      <c r="D225" s="29">
        <f>'7.individuals NC'!D225+'11.individulas FC'!D225</f>
        <v>14282747.5</v>
      </c>
      <c r="E225" s="28">
        <f>('7.individuals NC'!D225*'7.individuals NC'!E225+'11.individulas FC'!D225*'11.individulas FC'!E225)/('7.individuals NC'!D225+'11.individulas FC'!D225)</f>
        <v>0.79232554751807871</v>
      </c>
      <c r="F225" s="29">
        <f t="shared" si="6"/>
        <v>1782370.7</v>
      </c>
      <c r="G225" s="28">
        <f t="shared" si="7"/>
        <v>8.42078212910479</v>
      </c>
      <c r="H225" s="29">
        <f>'7.individuals NC'!H225+'11.individulas FC'!H225</f>
        <v>75154.7</v>
      </c>
      <c r="I225" s="28">
        <f>('7.individuals NC'!H225*'7.individuals NC'!I225+'11.individulas FC'!H225*'11.individulas FC'!I225)/('7.individuals NC'!H225+'11.individulas FC'!H225)</f>
        <v>1.6701211501077124</v>
      </c>
      <c r="J225" s="29">
        <f>'7.individuals NC'!J225+'11.individulas FC'!J225</f>
        <v>264428.2</v>
      </c>
      <c r="K225" s="28">
        <f>('7.individuals NC'!J225*'7.individuals NC'!K225+'11.individulas FC'!J225*'11.individulas FC'!K225)/('7.individuals NC'!J225+'11.individulas FC'!J225)</f>
        <v>3.9611413419597441</v>
      </c>
      <c r="L225" s="29">
        <f>'7.individuals NC'!L225+'11.individulas FC'!L225</f>
        <v>410369</v>
      </c>
      <c r="M225" s="28">
        <f>('7.individuals NC'!L225*'7.individuals NC'!M225+'11.individulas FC'!L225*'11.individulas FC'!M225)/('7.individuals NC'!L225+'11.individulas FC'!L225)</f>
        <v>7.4094727160189988</v>
      </c>
      <c r="N225" s="29">
        <f>'7.individuals NC'!N225+'11.individulas FC'!N225</f>
        <v>483884.4</v>
      </c>
      <c r="O225" s="28">
        <f>('7.individuals NC'!N225*'7.individuals NC'!O225+'11.individulas FC'!N225*'11.individulas FC'!O225)/('7.individuals NC'!N225+'11.individulas FC'!N225)</f>
        <v>10.010183461173778</v>
      </c>
      <c r="P225" s="29">
        <f>'7.individuals NC'!P225+'11.individulas FC'!P225</f>
        <v>545165.69999999995</v>
      </c>
      <c r="Q225" s="28">
        <f>('7.individuals NC'!P225*'7.individuals NC'!Q225+'11.individulas FC'!P225*'11.individulas FC'!Q225)/('7.individuals NC'!P225+'11.individulas FC'!P225)</f>
        <v>10.831457729273867</v>
      </c>
      <c r="R225" s="30">
        <f>'7.individuals NC'!R225+'11.individulas FC'!R225</f>
        <v>3368.7000000000003</v>
      </c>
      <c r="S225" s="31">
        <f>('7.individuals NC'!R225*'7.individuals NC'!S225+'11.individulas FC'!R225*'11.individulas FC'!S225)/('7.individuals NC'!R225+'11.individulas FC'!R225)</f>
        <v>13.854497877519499</v>
      </c>
    </row>
    <row r="226" spans="1:19" ht="14.25" customHeight="1" x14ac:dyDescent="0.2">
      <c r="A226" s="26" t="s">
        <v>19</v>
      </c>
      <c r="B226" s="27">
        <f>'7.individuals NC'!B226+'11.individulas FC'!B226</f>
        <v>17612485.199999999</v>
      </c>
      <c r="C226" s="28">
        <f>('7.individuals NC'!B226*'7.individuals NC'!C226+'11.individulas FC'!B226*'11.individulas FC'!C226)/('7.individuals NC'!B226+'11.individulas FC'!B226)</f>
        <v>1.497992323422932</v>
      </c>
      <c r="D226" s="29">
        <f>'7.individuals NC'!D226+'11.individulas FC'!D226</f>
        <v>15932745.6</v>
      </c>
      <c r="E226" s="28">
        <f>('7.individuals NC'!D226*'7.individuals NC'!E226+'11.individulas FC'!D226*'11.individulas FC'!E226)/('7.individuals NC'!D226+'11.individulas FC'!D226)</f>
        <v>0.88699720423578543</v>
      </c>
      <c r="F226" s="29">
        <f t="shared" si="6"/>
        <v>1679739.6</v>
      </c>
      <c r="G226" s="28">
        <f t="shared" si="7"/>
        <v>7.2934321623423024</v>
      </c>
      <c r="H226" s="29">
        <f>'7.individuals NC'!H226+'11.individulas FC'!H226</f>
        <v>196552.8</v>
      </c>
      <c r="I226" s="28">
        <f>('7.individuals NC'!H226*'7.individuals NC'!I226+'11.individulas FC'!H226*'11.individulas FC'!I226)/('7.individuals NC'!H226+'11.individulas FC'!H226)</f>
        <v>1.2102656690721307</v>
      </c>
      <c r="J226" s="29">
        <f>'7.individuals NC'!J226+'11.individulas FC'!J226</f>
        <v>315990.90000000002</v>
      </c>
      <c r="K226" s="28">
        <f>('7.individuals NC'!J226*'7.individuals NC'!K226+'11.individulas FC'!J226*'11.individulas FC'!K226)/('7.individuals NC'!J226+'11.individulas FC'!J226)</f>
        <v>3.7325219207261959</v>
      </c>
      <c r="L226" s="29">
        <f>'7.individuals NC'!L226+'11.individulas FC'!L226</f>
        <v>317298.09999999998</v>
      </c>
      <c r="M226" s="28">
        <f>('7.individuals NC'!L226*'7.individuals NC'!M226+'11.individulas FC'!L226*'11.individulas FC'!M226)/('7.individuals NC'!L226+'11.individulas FC'!L226)</f>
        <v>6.7112702565820648</v>
      </c>
      <c r="N226" s="29">
        <f>'7.individuals NC'!N226+'11.individulas FC'!N226</f>
        <v>374145.1</v>
      </c>
      <c r="O226" s="28">
        <f>('7.individuals NC'!N226*'7.individuals NC'!O226+'11.individulas FC'!N226*'11.individulas FC'!O226)/('7.individuals NC'!N226+'11.individulas FC'!N226)</f>
        <v>10.164564694285691</v>
      </c>
      <c r="P226" s="29">
        <f>'7.individuals NC'!P226+'11.individulas FC'!P226</f>
        <v>472059.60000000003</v>
      </c>
      <c r="Q226" s="28">
        <f>('7.individuals NC'!P226*'7.individuals NC'!Q226+'11.individulas FC'!P226*'11.individulas FC'!Q226)/('7.individuals NC'!P226+'11.individulas FC'!P226)</f>
        <v>10.272910378265808</v>
      </c>
      <c r="R226" s="30">
        <f>'7.individuals NC'!R226+'11.individulas FC'!R226</f>
        <v>3693.1</v>
      </c>
      <c r="S226" s="31">
        <f>('7.individuals NC'!R226*'7.individuals NC'!S226+'11.individulas FC'!R226*'11.individulas FC'!S226)/('7.individuals NC'!R226+'11.individulas FC'!R226)</f>
        <v>14.031956080257768</v>
      </c>
    </row>
    <row r="227" spans="1:19" ht="14.25" customHeight="1" x14ac:dyDescent="0.2">
      <c r="A227" s="26" t="s">
        <v>20</v>
      </c>
      <c r="B227" s="27">
        <f>'7.individuals NC'!B227+'11.individulas FC'!B227</f>
        <v>20124990.300000004</v>
      </c>
      <c r="C227" s="28">
        <f>('7.individuals NC'!B227*'7.individuals NC'!C227+'11.individulas FC'!B227*'11.individulas FC'!C227)/('7.individuals NC'!B227+'11.individulas FC'!B227)</f>
        <v>1.4131887878226694</v>
      </c>
      <c r="D227" s="29">
        <f>'7.individuals NC'!D227+'11.individulas FC'!D227</f>
        <v>18193974.300000001</v>
      </c>
      <c r="E227" s="28">
        <f>('7.individuals NC'!D227*'7.individuals NC'!E227+'11.individulas FC'!D227*'11.individulas FC'!E227)/('7.individuals NC'!D227+'11.individulas FC'!D227)</f>
        <v>0.78740381110684454</v>
      </c>
      <c r="F227" s="29">
        <f t="shared" si="6"/>
        <v>1931016</v>
      </c>
      <c r="G227" s="28">
        <f t="shared" si="7"/>
        <v>7.3093158958807196</v>
      </c>
      <c r="H227" s="29">
        <f>'7.individuals NC'!H227+'11.individulas FC'!H227</f>
        <v>105661.7</v>
      </c>
      <c r="I227" s="28">
        <f>('7.individuals NC'!H227*'7.individuals NC'!I227+'11.individulas FC'!H227*'11.individulas FC'!I227)/('7.individuals NC'!H227+'11.individulas FC'!H227)</f>
        <v>1.4445990742151602</v>
      </c>
      <c r="J227" s="29">
        <f>'7.individuals NC'!J227+'11.individulas FC'!J227</f>
        <v>434365.3</v>
      </c>
      <c r="K227" s="28">
        <f>('7.individuals NC'!J227*'7.individuals NC'!K227+'11.individulas FC'!J227*'11.individulas FC'!K227)/('7.individuals NC'!J227+'11.individulas FC'!J227)</f>
        <v>3.6752291377787318</v>
      </c>
      <c r="L227" s="29">
        <f>'7.individuals NC'!L227+'11.individulas FC'!L227</f>
        <v>378231.19999999995</v>
      </c>
      <c r="M227" s="28">
        <f>('7.individuals NC'!L227*'7.individuals NC'!M227+'11.individulas FC'!L227*'11.individulas FC'!M227)/('7.individuals NC'!L227+'11.individulas FC'!L227)</f>
        <v>6.324643400650185</v>
      </c>
      <c r="N227" s="29">
        <f>'7.individuals NC'!N227+'11.individulas FC'!N227</f>
        <v>489374.3</v>
      </c>
      <c r="O227" s="28">
        <f>('7.individuals NC'!N227*'7.individuals NC'!O227+'11.individulas FC'!N227*'11.individulas FC'!O227)/('7.individuals NC'!N227+'11.individulas FC'!N227)</f>
        <v>9.7317471820649306</v>
      </c>
      <c r="P227" s="29">
        <f>'7.individuals NC'!P227+'11.individulas FC'!P227</f>
        <v>514983.9</v>
      </c>
      <c r="Q227" s="28">
        <f>('7.individuals NC'!P227*'7.individuals NC'!Q227+'11.individulas FC'!P227*'11.individulas FC'!Q227)/('7.individuals NC'!P227+'11.individulas FC'!P227)</f>
        <v>9.8676883238485811</v>
      </c>
      <c r="R227" s="29">
        <f>'7.individuals NC'!R227+'11.individulas FC'!R227</f>
        <v>8399.6</v>
      </c>
      <c r="S227" s="28">
        <f>('7.individuals NC'!R227*'7.individuals NC'!S227+'11.individulas FC'!R227*'11.individulas FC'!S227)/('7.individuals NC'!R227+'11.individulas FC'!R227)</f>
        <v>15.361457450354779</v>
      </c>
    </row>
    <row r="228" spans="1:19" ht="14.25" customHeight="1" x14ac:dyDescent="0.2">
      <c r="A228" s="26" t="s">
        <v>21</v>
      </c>
      <c r="B228" s="27">
        <f>'7.individuals NC'!B228+'11.individulas FC'!B228</f>
        <v>25333198.699999999</v>
      </c>
      <c r="C228" s="28">
        <f>('7.individuals NC'!B228*'7.individuals NC'!C228+'11.individulas FC'!B228*'11.individulas FC'!C228)/('7.individuals NC'!B228+'11.individulas FC'!B228)</f>
        <v>1.4078657079336769</v>
      </c>
      <c r="D228" s="29">
        <f>'7.individuals NC'!D228+'11.individulas FC'!D228</f>
        <v>22788447.699999999</v>
      </c>
      <c r="E228" s="28">
        <f>('7.individuals NC'!D228*'7.individuals NC'!E228+'11.individulas FC'!D228*'11.individulas FC'!E228)/('7.individuals NC'!D228+'11.individulas FC'!D228)</f>
        <v>0.57858497777362872</v>
      </c>
      <c r="F228" s="29">
        <f t="shared" si="6"/>
        <v>2544751</v>
      </c>
      <c r="G228" s="28">
        <f t="shared" si="7"/>
        <v>8.8341406353706109</v>
      </c>
      <c r="H228" s="29">
        <f>'7.individuals NC'!H228+'11.individulas FC'!H228</f>
        <v>135031.6</v>
      </c>
      <c r="I228" s="28">
        <f>('7.individuals NC'!H228*'7.individuals NC'!I228+'11.individulas FC'!H228*'11.individulas FC'!I228)/('7.individuals NC'!H228+'11.individulas FC'!H228)</f>
        <v>1.9217743772568792</v>
      </c>
      <c r="J228" s="29">
        <f>'7.individuals NC'!J228+'11.individulas FC'!J228</f>
        <v>300894.90000000002</v>
      </c>
      <c r="K228" s="28">
        <f>('7.individuals NC'!J228*'7.individuals NC'!K228+'11.individulas FC'!J228*'11.individulas FC'!K228)/('7.individuals NC'!J228+'11.individulas FC'!J228)</f>
        <v>4.5271927440445143</v>
      </c>
      <c r="L228" s="29">
        <f>'7.individuals NC'!L228+'11.individulas FC'!L228</f>
        <v>367298.1</v>
      </c>
      <c r="M228" s="28">
        <f>('7.individuals NC'!L228*'7.individuals NC'!M228+'11.individulas FC'!L228*'11.individulas FC'!M228)/('7.individuals NC'!L228+'11.individulas FC'!L228)</f>
        <v>7.355835181287353</v>
      </c>
      <c r="N228" s="29">
        <f>'7.individuals NC'!N228+'11.individulas FC'!N228</f>
        <v>654680.09999999986</v>
      </c>
      <c r="O228" s="28">
        <f>('7.individuals NC'!N228*'7.individuals NC'!O228+'11.individulas FC'!N228*'11.individulas FC'!O228)/('7.individuals NC'!N228+'11.individulas FC'!N228)</f>
        <v>9.6931457455328207</v>
      </c>
      <c r="P228" s="29">
        <f>'7.individuals NC'!P228+'11.individulas FC'!P228</f>
        <v>1080988.6000000001</v>
      </c>
      <c r="Q228" s="28">
        <f>('7.individuals NC'!P228*'7.individuals NC'!Q228+'11.individulas FC'!P228*'11.individulas FC'!Q228)/('7.individuals NC'!P228+'11.individulas FC'!P228)</f>
        <v>10.851989983058099</v>
      </c>
      <c r="R228" s="30">
        <f>'7.individuals NC'!R228+'11.individulas FC'!R228</f>
        <v>5857.7000000000007</v>
      </c>
      <c r="S228" s="31">
        <f>('7.individuals NC'!R228*'7.individuals NC'!S228+'11.individulas FC'!R228*'11.individulas FC'!S228)/('7.individuals NC'!R228+'11.individulas FC'!R228)</f>
        <v>13.726781501271828</v>
      </c>
    </row>
    <row r="229" spans="1:19" ht="14.25" customHeight="1" x14ac:dyDescent="0.2">
      <c r="A229" s="26" t="s">
        <v>22</v>
      </c>
      <c r="B229" s="27">
        <f>'7.individuals NC'!B229+'11.individulas FC'!B229</f>
        <v>19949394.100000005</v>
      </c>
      <c r="C229" s="28">
        <f>('7.individuals NC'!B229*'7.individuals NC'!C229+'11.individulas FC'!B229*'11.individulas FC'!C229)/('7.individuals NC'!B229+'11.individulas FC'!B229)</f>
        <v>1.4966849879415631</v>
      </c>
      <c r="D229" s="29">
        <f>'7.individuals NC'!D229+'11.individulas FC'!D229</f>
        <v>17921638.800000004</v>
      </c>
      <c r="E229" s="28">
        <f>('7.individuals NC'!D229*'7.individuals NC'!E229+'11.individulas FC'!D229*'11.individulas FC'!E229)/('7.individuals NC'!D229+'11.individulas FC'!D229)</f>
        <v>0.74236640886881378</v>
      </c>
      <c r="F229" s="29">
        <f t="shared" si="6"/>
        <v>2027755.3</v>
      </c>
      <c r="G229" s="28">
        <f t="shared" si="7"/>
        <v>8.1634781233218821</v>
      </c>
      <c r="H229" s="29">
        <f>'7.individuals NC'!H229+'11.individulas FC'!H229</f>
        <v>136952.19999999998</v>
      </c>
      <c r="I229" s="28">
        <f>('7.individuals NC'!H229*'7.individuals NC'!I229+'11.individulas FC'!H229*'11.individulas FC'!I229)/('7.individuals NC'!H229+'11.individulas FC'!H229)</f>
        <v>1.6947716356509794</v>
      </c>
      <c r="J229" s="29">
        <f>'7.individuals NC'!J229+'11.individulas FC'!J229</f>
        <v>312408.5</v>
      </c>
      <c r="K229" s="28">
        <f>('7.individuals NC'!J229*'7.individuals NC'!K229+'11.individulas FC'!J229*'11.individulas FC'!K229)/('7.individuals NC'!J229+'11.individulas FC'!J229)</f>
        <v>3.7380205980311039</v>
      </c>
      <c r="L229" s="29">
        <f>'7.individuals NC'!L229+'11.individulas FC'!L229</f>
        <v>366584.2</v>
      </c>
      <c r="M229" s="28">
        <f>('7.individuals NC'!L229*'7.individuals NC'!M229+'11.individulas FC'!L229*'11.individulas FC'!M229)/('7.individuals NC'!L229+'11.individulas FC'!L229)</f>
        <v>6.9667226656249781</v>
      </c>
      <c r="N229" s="29">
        <f>'7.individuals NC'!N229+'11.individulas FC'!N229</f>
        <v>511257.30000000005</v>
      </c>
      <c r="O229" s="28">
        <f>('7.individuals NC'!N229*'7.individuals NC'!O229+'11.individulas FC'!N229*'11.individulas FC'!O229)/('7.individuals NC'!N229+'11.individulas FC'!N229)</f>
        <v>9.8957312805117876</v>
      </c>
      <c r="P229" s="29">
        <f>'7.individuals NC'!P229+'11.individulas FC'!P229</f>
        <v>696610.3</v>
      </c>
      <c r="Q229" s="28">
        <f>('7.individuals NC'!P229*'7.individuals NC'!Q229+'11.individulas FC'!P229*'11.individulas FC'!Q229)/('7.individuals NC'!P229+'11.individulas FC'!P229)</f>
        <v>10.738069503135396</v>
      </c>
      <c r="R229" s="30">
        <f>'7.individuals NC'!R229+'11.individulas FC'!R229</f>
        <v>3942.8</v>
      </c>
      <c r="S229" s="31">
        <f>('7.individuals NC'!R229*'7.individuals NC'!S229+'11.individulas FC'!R229*'11.individulas FC'!S229)/('7.individuals NC'!R229+'11.individulas FC'!R229)</f>
        <v>15.278175408339253</v>
      </c>
    </row>
    <row r="230" spans="1:19" ht="14.25" customHeight="1" x14ac:dyDescent="0.2">
      <c r="A230" s="26" t="s">
        <v>23</v>
      </c>
      <c r="B230" s="27">
        <f>'7.individuals NC'!B230+'11.individulas FC'!B230</f>
        <v>20748100.399999999</v>
      </c>
      <c r="C230" s="28">
        <f>('7.individuals NC'!B230*'7.individuals NC'!C230+'11.individulas FC'!B230*'11.individulas FC'!C230)/('7.individuals NC'!B230+'11.individulas FC'!B230)</f>
        <v>1.5327183854383122</v>
      </c>
      <c r="D230" s="29">
        <f>'7.individuals NC'!D230+'11.individulas FC'!D230</f>
        <v>18467818.800000001</v>
      </c>
      <c r="E230" s="28">
        <f>('7.individuals NC'!D230*'7.individuals NC'!E230+'11.individulas FC'!D230*'11.individulas FC'!E230)/('7.individuals NC'!D230+'11.individulas FC'!D230)</f>
        <v>0.77550326690448146</v>
      </c>
      <c r="F230" s="29">
        <f t="shared" si="6"/>
        <v>2280281.6</v>
      </c>
      <c r="G230" s="28">
        <f t="shared" si="7"/>
        <v>7.6653432339233873</v>
      </c>
      <c r="H230" s="29">
        <f>'7.individuals NC'!H230+'11.individulas FC'!H230</f>
        <v>295889.5</v>
      </c>
      <c r="I230" s="28">
        <f>('7.individuals NC'!H230*'7.individuals NC'!I230+'11.individulas FC'!H230*'11.individulas FC'!I230)/('7.individuals NC'!H230+'11.individulas FC'!H230)</f>
        <v>1.3519599647841511</v>
      </c>
      <c r="J230" s="29">
        <f>'7.individuals NC'!J230+'11.individulas FC'!J230</f>
        <v>313598.5</v>
      </c>
      <c r="K230" s="28">
        <f>('7.individuals NC'!J230*'7.individuals NC'!K230+'11.individulas FC'!J230*'11.individulas FC'!K230)/('7.individuals NC'!J230+'11.individulas FC'!J230)</f>
        <v>3.4949867298472408</v>
      </c>
      <c r="L230" s="29">
        <f>'7.individuals NC'!L230+'11.individulas FC'!L230</f>
        <v>348846.60000000003</v>
      </c>
      <c r="M230" s="28">
        <f>('7.individuals NC'!L230*'7.individuals NC'!M230+'11.individulas FC'!L230*'11.individulas FC'!M230)/('7.individuals NC'!L230+'11.individulas FC'!L230)</f>
        <v>6.7121711778185578</v>
      </c>
      <c r="N230" s="29">
        <f>'7.individuals NC'!N230+'11.individulas FC'!N230</f>
        <v>524329.60000000009</v>
      </c>
      <c r="O230" s="28">
        <f>('7.individuals NC'!N230*'7.individuals NC'!O230+'11.individulas FC'!N230*'11.individulas FC'!O230)/('7.individuals NC'!N230+'11.individulas FC'!N230)</f>
        <v>9.8562753676313513</v>
      </c>
      <c r="P230" s="29">
        <f>'7.individuals NC'!P230+'11.individulas FC'!P230</f>
        <v>783928</v>
      </c>
      <c r="Q230" s="28">
        <f>('7.individuals NC'!P230*'7.individuals NC'!Q230+'11.individulas FC'!P230*'11.individulas FC'!Q230)/('7.individuals NC'!P230+'11.individulas FC'!P230)</f>
        <v>10.569708965619292</v>
      </c>
      <c r="R230" s="30">
        <f>'7.individuals NC'!R230+'11.individulas FC'!R230</f>
        <v>13689.400000000001</v>
      </c>
      <c r="S230" s="31">
        <f>('7.individuals NC'!R230*'7.individuals NC'!S230+'11.individulas FC'!R230*'11.individulas FC'!S230)/('7.individuals NC'!R230+'11.individulas FC'!R230)</f>
        <v>13.714403480064867</v>
      </c>
    </row>
    <row r="231" spans="1:19" ht="14.25" customHeight="1" x14ac:dyDescent="0.2">
      <c r="A231" s="26" t="s">
        <v>24</v>
      </c>
      <c r="B231" s="27">
        <f>'7.individuals NC'!B231+'11.individulas FC'!B231</f>
        <v>19951450.299999997</v>
      </c>
      <c r="C231" s="28">
        <f>('7.individuals NC'!B231*'7.individuals NC'!C231+'11.individulas FC'!B231*'11.individulas FC'!C231)/('7.individuals NC'!B231+'11.individulas FC'!B231)</f>
        <v>1.5005459966987948</v>
      </c>
      <c r="D231" s="29">
        <f>'7.individuals NC'!D231+'11.individulas FC'!D231</f>
        <v>18026544.5</v>
      </c>
      <c r="E231" s="28">
        <f>('7.individuals NC'!D231*'7.individuals NC'!E231+'11.individulas FC'!D231*'11.individulas FC'!E231)/('7.individuals NC'!D231+'11.individulas FC'!D231)</f>
        <v>0.77256563441762149</v>
      </c>
      <c r="F231" s="29">
        <f t="shared" si="6"/>
        <v>1924905.8000000003</v>
      </c>
      <c r="G231" s="28">
        <f t="shared" si="7"/>
        <v>8.3180070879312513</v>
      </c>
      <c r="H231" s="29">
        <f>'7.individuals NC'!H231+'11.individulas FC'!H231</f>
        <v>117760.7</v>
      </c>
      <c r="I231" s="28">
        <f>('7.individuals NC'!H231*'7.individuals NC'!I231+'11.individulas FC'!H231*'11.individulas FC'!I231)/('7.individuals NC'!H231+'11.individulas FC'!H231)</f>
        <v>1.6053439305303043</v>
      </c>
      <c r="J231" s="29">
        <f>'7.individuals NC'!J231+'11.individulas FC'!J231</f>
        <v>232890</v>
      </c>
      <c r="K231" s="28">
        <f>('7.individuals NC'!J231*'7.individuals NC'!K231+'11.individulas FC'!J231*'11.individulas FC'!K231)/('7.individuals NC'!J231+'11.individulas FC'!J231)</f>
        <v>3.5628256215380625</v>
      </c>
      <c r="L231" s="29">
        <f>'7.individuals NC'!L231+'11.individulas FC'!L231</f>
        <v>343782.40000000002</v>
      </c>
      <c r="M231" s="28">
        <f>('7.individuals NC'!L231*'7.individuals NC'!M231+'11.individulas FC'!L231*'11.individulas FC'!M231)/('7.individuals NC'!L231+'11.individulas FC'!L231)</f>
        <v>6.3886037563295801</v>
      </c>
      <c r="N231" s="29">
        <f>'7.individuals NC'!N231+'11.individulas FC'!N231</f>
        <v>611666</v>
      </c>
      <c r="O231" s="28">
        <f>('7.individuals NC'!N231*'7.individuals NC'!O231+'11.individulas FC'!N231*'11.individulas FC'!O231)/('7.individuals NC'!N231+'11.individulas FC'!N231)</f>
        <v>9.344415844594911</v>
      </c>
      <c r="P231" s="29">
        <f>'7.individuals NC'!P231+'11.individulas FC'!P231</f>
        <v>608169.60000000009</v>
      </c>
      <c r="Q231" s="28">
        <f>('7.individuals NC'!P231*'7.individuals NC'!Q231+'11.individulas FC'!P231*'11.individulas FC'!Q231)/('7.individuals NC'!P231+'11.individulas FC'!P231)</f>
        <v>11.401187177063745</v>
      </c>
      <c r="R231" s="30">
        <f>'7.individuals NC'!R231+'11.individulas FC'!R231</f>
        <v>10637.099999999999</v>
      </c>
      <c r="S231" s="31">
        <f>('7.individuals NC'!R231*'7.individuals NC'!S231+'11.individulas FC'!R231*'11.individulas FC'!S231)/('7.individuals NC'!R231+'11.individulas FC'!R231)</f>
        <v>13.79894567128258</v>
      </c>
    </row>
    <row r="232" spans="1:19" ht="14.25" customHeight="1" x14ac:dyDescent="0.2">
      <c r="A232" s="26" t="s">
        <v>25</v>
      </c>
      <c r="B232" s="27">
        <f>'7.individuals NC'!B232+'11.individulas FC'!B232</f>
        <v>21288611.699999999</v>
      </c>
      <c r="C232" s="28">
        <f>('7.individuals NC'!B232*'7.individuals NC'!C232+'11.individulas FC'!B232*'11.individulas FC'!C232)/('7.individuals NC'!B232+'11.individulas FC'!B232)</f>
        <v>1.878729024871078</v>
      </c>
      <c r="D232" s="29">
        <f>'7.individuals NC'!D232+'11.individulas FC'!D232</f>
        <v>19130437.699999999</v>
      </c>
      <c r="E232" s="28">
        <f>('7.individuals NC'!D232*'7.individuals NC'!E232+'11.individulas FC'!D232*'11.individulas FC'!E232)/('7.individuals NC'!D232+'11.individulas FC'!D232)</f>
        <v>1.1030598769833697</v>
      </c>
      <c r="F232" s="29">
        <f t="shared" si="6"/>
        <v>2158174.0000000005</v>
      </c>
      <c r="G232" s="28">
        <f t="shared" si="7"/>
        <v>8.7543981365728598</v>
      </c>
      <c r="H232" s="29">
        <f>'7.individuals NC'!H232+'11.individulas FC'!H232</f>
        <v>130941.6</v>
      </c>
      <c r="I232" s="28">
        <f>('7.individuals NC'!H232*'7.individuals NC'!I232+'11.individulas FC'!H232*'11.individulas FC'!I232)/('7.individuals NC'!H232+'11.individulas FC'!H232)</f>
        <v>1.7833149663666827</v>
      </c>
      <c r="J232" s="29">
        <f>'7.individuals NC'!J232+'11.individulas FC'!J232</f>
        <v>211510.40000000002</v>
      </c>
      <c r="K232" s="28">
        <f>('7.individuals NC'!J232*'7.individuals NC'!K232+'11.individulas FC'!J232*'11.individulas FC'!K232)/('7.individuals NC'!J232+'11.individulas FC'!J232)</f>
        <v>3.7555750591933075</v>
      </c>
      <c r="L232" s="29">
        <f>'7.individuals NC'!L232+'11.individulas FC'!L232</f>
        <v>304166.90000000002</v>
      </c>
      <c r="M232" s="28">
        <f>('7.individuals NC'!L232*'7.individuals NC'!M232+'11.individulas FC'!L232*'11.individulas FC'!M232)/('7.individuals NC'!L232+'11.individulas FC'!L232)</f>
        <v>6.5187014760646225</v>
      </c>
      <c r="N232" s="29">
        <f>'7.individuals NC'!N232+'11.individulas FC'!N232</f>
        <v>650614.80000000005</v>
      </c>
      <c r="O232" s="28">
        <f>('7.individuals NC'!N232*'7.individuals NC'!O232+'11.individulas FC'!N232*'11.individulas FC'!O232)/('7.individuals NC'!N232+'11.individulas FC'!N232)</f>
        <v>10.456933400531318</v>
      </c>
      <c r="P232" s="29">
        <f>'7.individuals NC'!P232+'11.individulas FC'!P232</f>
        <v>854147.10000000009</v>
      </c>
      <c r="Q232" s="28">
        <f>('7.individuals NC'!P232*'7.individuals NC'!Q232+'11.individulas FC'!P232*'11.individulas FC'!Q232)/('7.individuals NC'!P232+'11.individulas FC'!P232)</f>
        <v>10.514582801955298</v>
      </c>
      <c r="R232" s="30">
        <f>'7.individuals NC'!R232+'11.individulas FC'!R232</f>
        <v>6793.2</v>
      </c>
      <c r="S232" s="31">
        <f>('7.individuals NC'!R232*'7.individuals NC'!S232+'11.individulas FC'!R232*'11.individulas FC'!S232)/('7.individuals NC'!R232+'11.individulas FC'!R232)</f>
        <v>14.492711093446355</v>
      </c>
    </row>
    <row r="233" spans="1:19" ht="14.25" customHeight="1" x14ac:dyDescent="0.2">
      <c r="A233" s="26" t="s">
        <v>26</v>
      </c>
      <c r="B233" s="27">
        <f>'7.individuals NC'!B233+'11.individulas FC'!B233</f>
        <v>23788987.399999999</v>
      </c>
      <c r="C233" s="28">
        <f>('7.individuals NC'!B233*'7.individuals NC'!C233+'11.individulas FC'!B233*'11.individulas FC'!C233)/('7.individuals NC'!B233+'11.individulas FC'!B233)</f>
        <v>1.606665289586896</v>
      </c>
      <c r="D233" s="29">
        <f>'7.individuals NC'!D233+'11.individulas FC'!D233</f>
        <v>21557218.199999999</v>
      </c>
      <c r="E233" s="28">
        <f>('7.individuals NC'!D233*'7.individuals NC'!E233+'11.individulas FC'!D233*'11.individulas FC'!E233)/('7.individuals NC'!D233+'11.individulas FC'!D233)</f>
        <v>0.90032385166468354</v>
      </c>
      <c r="F233" s="29">
        <f t="shared" si="6"/>
        <v>2231769.2000000002</v>
      </c>
      <c r="G233" s="28">
        <f t="shared" si="7"/>
        <v>8.4293943159534592</v>
      </c>
      <c r="H233" s="29">
        <f>'7.individuals NC'!H233+'11.individulas FC'!H233</f>
        <v>120594.40000000001</v>
      </c>
      <c r="I233" s="28">
        <f>('7.individuals NC'!H233*'7.individuals NC'!I233+'11.individulas FC'!H233*'11.individulas FC'!I233)/('7.individuals NC'!H233+'11.individulas FC'!H233)</f>
        <v>1.6972380143688308</v>
      </c>
      <c r="J233" s="29">
        <f>'7.individuals NC'!J233+'11.individulas FC'!J233</f>
        <v>273640.3</v>
      </c>
      <c r="K233" s="28">
        <f>('7.individuals NC'!J233*'7.individuals NC'!K233+'11.individulas FC'!J233*'11.individulas FC'!K233)/('7.individuals NC'!J233+'11.individulas FC'!J233)</f>
        <v>3.6084607530396635</v>
      </c>
      <c r="L233" s="29">
        <f>'7.individuals NC'!L233+'11.individulas FC'!L233</f>
        <v>332183.59999999998</v>
      </c>
      <c r="M233" s="28">
        <f>('7.individuals NC'!L233*'7.individuals NC'!M233+'11.individulas FC'!L233*'11.individulas FC'!M233)/('7.individuals NC'!L233+'11.individulas FC'!L233)</f>
        <v>6.0985057028703373</v>
      </c>
      <c r="N233" s="29">
        <f>'7.individuals NC'!N233+'11.individulas FC'!N233</f>
        <v>650252.69999999995</v>
      </c>
      <c r="O233" s="28">
        <f>('7.individuals NC'!N233*'7.individuals NC'!O233+'11.individulas FC'!N233*'11.individulas FC'!O233)/('7.individuals NC'!N233+'11.individulas FC'!N233)</f>
        <v>9.6255774009088952</v>
      </c>
      <c r="P233" s="29">
        <f>'7.individuals NC'!P233+'11.individulas FC'!P233</f>
        <v>847423</v>
      </c>
      <c r="Q233" s="28">
        <f>('7.individuals NC'!P233*'7.individuals NC'!Q233+'11.individulas FC'!P233*'11.individulas FC'!Q233)/('7.individuals NC'!P233+'11.individulas FC'!P233)</f>
        <v>10.892806718722539</v>
      </c>
      <c r="R233" s="30">
        <f>'7.individuals NC'!R233+'11.individulas FC'!R233</f>
        <v>7675.2000000000007</v>
      </c>
      <c r="S233" s="31">
        <f>('7.individuals NC'!R233*'7.individuals NC'!S233+'11.individulas FC'!R233*'11.individulas FC'!S233)/('7.individuals NC'!R233+'11.individulas FC'!R233)</f>
        <v>13.637260918282275</v>
      </c>
    </row>
    <row r="234" spans="1:19" ht="14.25" customHeight="1" x14ac:dyDescent="0.2">
      <c r="A234" s="26" t="s">
        <v>27</v>
      </c>
      <c r="B234" s="27">
        <f>'7.individuals NC'!B234+'11.individulas FC'!B234</f>
        <v>35000463.5</v>
      </c>
      <c r="C234" s="28">
        <f>('7.individuals NC'!B234*'7.individuals NC'!C234+'11.individulas FC'!B234*'11.individulas FC'!C234)/('7.individuals NC'!B234+'11.individulas FC'!B234)</f>
        <v>1.7088832542746186</v>
      </c>
      <c r="D234" s="29">
        <f>'7.individuals NC'!D234+'11.individulas FC'!D234</f>
        <v>30262624.5</v>
      </c>
      <c r="E234" s="28">
        <f>('7.individuals NC'!D234*'7.individuals NC'!E234+'11.individulas FC'!D234*'11.individulas FC'!E234)/('7.individuals NC'!D234+'11.individulas FC'!D234)</f>
        <v>0.69409723558510328</v>
      </c>
      <c r="F234" s="29">
        <f t="shared" si="6"/>
        <v>4737839</v>
      </c>
      <c r="G234" s="28">
        <f t="shared" si="7"/>
        <v>8.1907599561741087</v>
      </c>
      <c r="H234" s="29">
        <f>'7.individuals NC'!H234+'11.individulas FC'!H234</f>
        <v>118646.39999999999</v>
      </c>
      <c r="I234" s="28">
        <f>('7.individuals NC'!H234*'7.individuals NC'!I234+'11.individulas FC'!H234*'11.individulas FC'!I234)/('7.individuals NC'!H234+'11.individulas FC'!H234)</f>
        <v>2.5837945862664151</v>
      </c>
      <c r="J234" s="29">
        <f>'7.individuals NC'!J234+'11.individulas FC'!J234</f>
        <v>305235.20000000001</v>
      </c>
      <c r="K234" s="28">
        <f>('7.individuals NC'!J234*'7.individuals NC'!K234+'11.individulas FC'!J234*'11.individulas FC'!K234)/('7.individuals NC'!J234+'11.individulas FC'!J234)</f>
        <v>3.6893531086847089</v>
      </c>
      <c r="L234" s="29">
        <f>'7.individuals NC'!L234+'11.individulas FC'!L234</f>
        <v>521223.7</v>
      </c>
      <c r="M234" s="28">
        <f>('7.individuals NC'!L234*'7.individuals NC'!M234+'11.individulas FC'!L234*'11.individulas FC'!M234)/('7.individuals NC'!L234+'11.individulas FC'!L234)</f>
        <v>5.9254803129635096</v>
      </c>
      <c r="N234" s="29">
        <f>'7.individuals NC'!N234+'11.individulas FC'!N234</f>
        <v>793393.8</v>
      </c>
      <c r="O234" s="28">
        <f>('7.individuals NC'!N234*'7.individuals NC'!O234+'11.individulas FC'!N234*'11.individulas FC'!O234)/('7.individuals NC'!N234+'11.individulas FC'!N234)</f>
        <v>8.846063407604154</v>
      </c>
      <c r="P234" s="29">
        <f>'7.individuals NC'!P234+'11.individulas FC'!P234</f>
        <v>2984148</v>
      </c>
      <c r="Q234" s="28">
        <f>('7.individuals NC'!P234*'7.individuals NC'!Q234+'11.individulas FC'!P234*'11.individulas FC'!Q234)/('7.individuals NC'!P234+'11.individulas FC'!P234)</f>
        <v>9.0681596308225938</v>
      </c>
      <c r="R234" s="29">
        <f>'7.individuals NC'!R234+'11.individulas FC'!R234</f>
        <v>15191.900000000001</v>
      </c>
      <c r="S234" s="28">
        <f>('7.individuals NC'!R234*'7.individuals NC'!S234+'11.individulas FC'!R234*'11.individulas FC'!S234)/('7.individuals NC'!R234+'11.individulas FC'!R234)</f>
        <v>13.571741454327597</v>
      </c>
    </row>
    <row r="235" spans="1:19" ht="14.25" customHeight="1" x14ac:dyDescent="0.2">
      <c r="A235" s="26" t="s">
        <v>28</v>
      </c>
      <c r="B235" s="27">
        <f>'7.individuals NC'!B235+'11.individulas FC'!B235</f>
        <v>21097268</v>
      </c>
      <c r="C235" s="28">
        <f>('7.individuals NC'!B235*'7.individuals NC'!C235+'11.individulas FC'!B235*'11.individulas FC'!C235)/('7.individuals NC'!B235+'11.individulas FC'!B235)</f>
        <v>1.7964286217059007</v>
      </c>
      <c r="D235" s="29">
        <f>'7.individuals NC'!D235+'11.individulas FC'!D235</f>
        <v>18115180.899999999</v>
      </c>
      <c r="E235" s="28">
        <f>('7.individuals NC'!D235*'7.individuals NC'!E235+'11.individulas FC'!D235*'11.individulas FC'!E235)/('7.individuals NC'!D235+'11.individulas FC'!D235)</f>
        <v>0.67504691250419702</v>
      </c>
      <c r="F235" s="29">
        <f t="shared" si="6"/>
        <v>2982087.1</v>
      </c>
      <c r="G235" s="28">
        <f t="shared" si="7"/>
        <v>8.608447130534854</v>
      </c>
      <c r="H235" s="29">
        <f>'7.individuals NC'!H235+'11.individulas FC'!H235</f>
        <v>157521.1</v>
      </c>
      <c r="I235" s="28">
        <f>('7.individuals NC'!H235*'7.individuals NC'!I235+'11.individulas FC'!H235*'11.individulas FC'!I235)/('7.individuals NC'!H235+'11.individulas FC'!H235)</f>
        <v>3.5851799346246294</v>
      </c>
      <c r="J235" s="29">
        <f>'7.individuals NC'!J235+'11.individulas FC'!J235</f>
        <v>286161.59999999998</v>
      </c>
      <c r="K235" s="28">
        <f>('7.individuals NC'!J235*'7.individuals NC'!K235+'11.individulas FC'!J235*'11.individulas FC'!K235)/('7.individuals NC'!J235+'11.individulas FC'!J235)</f>
        <v>5.696899933464171</v>
      </c>
      <c r="L235" s="29">
        <f>'7.individuals NC'!L235+'11.individulas FC'!L235</f>
        <v>525819.4</v>
      </c>
      <c r="M235" s="28">
        <f>('7.individuals NC'!L235*'7.individuals NC'!M235+'11.individulas FC'!L235*'11.individulas FC'!M235)/('7.individuals NC'!L235+'11.individulas FC'!L235)</f>
        <v>6.6231274121875288</v>
      </c>
      <c r="N235" s="29">
        <f>'7.individuals NC'!N235+'11.individulas FC'!N235</f>
        <v>905124.20000000007</v>
      </c>
      <c r="O235" s="28">
        <f>('7.individuals NC'!N235*'7.individuals NC'!O235+'11.individulas FC'!N235*'11.individulas FC'!O235)/('7.individuals NC'!N235+'11.individulas FC'!N235)</f>
        <v>9.7766850770314182</v>
      </c>
      <c r="P235" s="29">
        <f>'7.individuals NC'!P235+'11.individulas FC'!P235</f>
        <v>1099816.8</v>
      </c>
      <c r="Q235" s="28">
        <f>('7.individuals NC'!P235*'7.individuals NC'!Q235+'11.individulas FC'!P235*'11.individulas FC'!Q235)/('7.individuals NC'!P235+'11.individulas FC'!P235)</f>
        <v>10.049640991117794</v>
      </c>
      <c r="R235" s="30">
        <f>'7.individuals NC'!R235+'11.individulas FC'!R235</f>
        <v>7644</v>
      </c>
      <c r="S235" s="31">
        <f>('7.individuals NC'!R235*'7.individuals NC'!S235+'11.individulas FC'!R235*'11.individulas FC'!S235)/('7.individuals NC'!R235+'11.individulas FC'!R235)</f>
        <v>11.998497514390339</v>
      </c>
    </row>
    <row r="236" spans="1:19" ht="14.25" customHeight="1" thickBot="1" x14ac:dyDescent="0.25">
      <c r="A236" s="32" t="s">
        <v>29</v>
      </c>
      <c r="B236" s="33">
        <f>'7.individuals NC'!B236+'11.individulas FC'!B236</f>
        <v>23193958.399999999</v>
      </c>
      <c r="C236" s="34">
        <f>('7.individuals NC'!B236*'7.individuals NC'!C236+'11.individulas FC'!B236*'11.individulas FC'!C236)/('7.individuals NC'!B236+'11.individulas FC'!B236)</f>
        <v>1.8199518694057848</v>
      </c>
      <c r="D236" s="35">
        <f>'7.individuals NC'!D236+'11.individulas FC'!D236</f>
        <v>20376763.700000003</v>
      </c>
      <c r="E236" s="34">
        <f>('7.individuals NC'!D236*'7.individuals NC'!E236+'11.individulas FC'!D236*'11.individulas FC'!E236)/('7.individuals NC'!D236+'11.individulas FC'!D236)</f>
        <v>0.98741468317660286</v>
      </c>
      <c r="F236" s="35">
        <f t="shared" si="6"/>
        <v>2817194.6999999997</v>
      </c>
      <c r="G236" s="34">
        <f t="shared" si="7"/>
        <v>7.8416916928034839</v>
      </c>
      <c r="H236" s="35">
        <f>'7.individuals NC'!H236+'11.individulas FC'!H236</f>
        <v>139962.70000000001</v>
      </c>
      <c r="I236" s="34">
        <f>('7.individuals NC'!H236*'7.individuals NC'!I236+'11.individulas FC'!H236*'11.individulas FC'!I236)/('7.individuals NC'!H236+'11.individulas FC'!H236)</f>
        <v>1.2659478918311824</v>
      </c>
      <c r="J236" s="35">
        <f>'7.individuals NC'!J236+'11.individulas FC'!J236</f>
        <v>387465.7</v>
      </c>
      <c r="K236" s="34">
        <f>('7.individuals NC'!J236*'7.individuals NC'!K236+'11.individulas FC'!J236*'11.individulas FC'!K236)/('7.individuals NC'!J236+'11.individulas FC'!J236)</f>
        <v>3.2945839283322371</v>
      </c>
      <c r="L236" s="35">
        <f>'7.individuals NC'!L236+'11.individulas FC'!L236</f>
        <v>513095.6</v>
      </c>
      <c r="M236" s="34">
        <f>('7.individuals NC'!L236*'7.individuals NC'!M236+'11.individulas FC'!L236*'11.individulas FC'!M236)/('7.individuals NC'!L236+'11.individulas FC'!L236)</f>
        <v>6.5880428189210738</v>
      </c>
      <c r="N236" s="35">
        <f>'7.individuals NC'!N236+'11.individulas FC'!N236</f>
        <v>701140.5</v>
      </c>
      <c r="O236" s="34">
        <f>('7.individuals NC'!N236*'7.individuals NC'!O236+'11.individulas FC'!N236*'11.individulas FC'!O236)/('7.individuals NC'!N236+'11.individulas FC'!N236)</f>
        <v>9.3099443777673638</v>
      </c>
      <c r="P236" s="35">
        <f>'7.individuals NC'!P236+'11.individulas FC'!P236</f>
        <v>1054156.3999999999</v>
      </c>
      <c r="Q236" s="34">
        <f>('7.individuals NC'!P236*'7.individuals NC'!Q236+'11.individulas FC'!P236*'11.individulas FC'!Q236)/('7.individuals NC'!P236+'11.individulas FC'!P236)</f>
        <v>9.876586937194519</v>
      </c>
      <c r="R236" s="35">
        <f>'7.individuals NC'!R236+'11.individulas FC'!R236</f>
        <v>21373.8</v>
      </c>
      <c r="S236" s="34">
        <f>('7.individuals NC'!R236*'7.individuals NC'!S236+'11.individulas FC'!R236*'11.individulas FC'!S236)/('7.individuals NC'!R236+'11.individulas FC'!R236)</f>
        <v>14.901718646193016</v>
      </c>
    </row>
    <row r="237" spans="1:19" ht="14.25" customHeight="1" x14ac:dyDescent="0.2">
      <c r="A237" s="26" t="s">
        <v>48</v>
      </c>
      <c r="B237" s="27">
        <f>'7.individuals NC'!B237+'11.individulas FC'!B237</f>
        <v>13253928.199999999</v>
      </c>
      <c r="C237" s="28">
        <f>('7.individuals NC'!B237*'7.individuals NC'!C237+'11.individulas FC'!B237*'11.individulas FC'!C237)/('7.individuals NC'!B237+'11.individulas FC'!B237)</f>
        <v>1.9363445870334484</v>
      </c>
      <c r="D237" s="29">
        <f>'7.individuals NC'!D237+'11.individulas FC'!D237</f>
        <v>11260547.600000001</v>
      </c>
      <c r="E237" s="28">
        <f>('7.individuals NC'!D237*'7.individuals NC'!E237+'11.individulas FC'!D237*'11.individulas FC'!E237)/('7.individuals NC'!D237+'11.individulas FC'!D237)</f>
        <v>0.82212706769251453</v>
      </c>
      <c r="F237" s="29">
        <f t="shared" si="6"/>
        <v>1993380.6</v>
      </c>
      <c r="G237" s="28">
        <f t="shared" si="7"/>
        <v>8.2305261463866906</v>
      </c>
      <c r="H237" s="29">
        <f>'7.individuals NC'!H237+'11.individulas FC'!H237</f>
        <v>89022.5</v>
      </c>
      <c r="I237" s="28">
        <f>('7.individuals NC'!H237*'7.individuals NC'!I237+'11.individulas FC'!H237*'11.individulas FC'!I237)/('7.individuals NC'!H237+'11.individulas FC'!H237)</f>
        <v>1.531579162571258</v>
      </c>
      <c r="J237" s="29">
        <f>'7.individuals NC'!J237+'11.individulas FC'!J237</f>
        <v>261883.3</v>
      </c>
      <c r="K237" s="28">
        <f>('7.individuals NC'!J237*'7.individuals NC'!K237+'11.individulas FC'!J237*'11.individulas FC'!K237)/('7.individuals NC'!J237+'11.individulas FC'!J237)</f>
        <v>3.346085851980638</v>
      </c>
      <c r="L237" s="29">
        <f>'7.individuals NC'!L237+'11.individulas FC'!L237</f>
        <v>410933.20000000007</v>
      </c>
      <c r="M237" s="28">
        <f>('7.individuals NC'!L237*'7.individuals NC'!M237+'11.individulas FC'!L237*'11.individulas FC'!M237)/('7.individuals NC'!L237+'11.individulas FC'!L237)</f>
        <v>6.7287919374730514</v>
      </c>
      <c r="N237" s="29">
        <f>'7.individuals NC'!N237+'11.individulas FC'!N237</f>
        <v>495126.10000000003</v>
      </c>
      <c r="O237" s="28">
        <f>('7.individuals NC'!N237*'7.individuals NC'!O237+'11.individulas FC'!N237*'11.individulas FC'!O237)/('7.individuals NC'!N237+'11.individulas FC'!N237)</f>
        <v>9.7079647366599922</v>
      </c>
      <c r="P237" s="29">
        <f>'7.individuals NC'!P237+'11.individulas FC'!P237</f>
        <v>718867.5</v>
      </c>
      <c r="Q237" s="28">
        <f>('7.individuals NC'!P237*'7.individuals NC'!Q237+'11.individulas FC'!P237*'11.individulas FC'!Q237)/('7.individuals NC'!P237+'11.individulas FC'!P237)</f>
        <v>10.573354035340305</v>
      </c>
      <c r="R237" s="30">
        <f>'7.individuals NC'!R237+'11.individulas FC'!R237</f>
        <v>17548</v>
      </c>
      <c r="S237" s="31">
        <f>('7.individuals NC'!R237*'7.individuals NC'!S237+'11.individulas FC'!R237*'11.individulas FC'!S237)/('7.individuals NC'!R237+'11.individulas FC'!R237)</f>
        <v>12.614020572144961</v>
      </c>
    </row>
    <row r="238" spans="1:19" ht="14.25" customHeight="1" x14ac:dyDescent="0.2">
      <c r="A238" s="26" t="s">
        <v>19</v>
      </c>
      <c r="B238" s="27">
        <f>'7.individuals NC'!B238+'11.individulas FC'!B238</f>
        <v>17399734.400000002</v>
      </c>
      <c r="C238" s="28">
        <f>('7.individuals NC'!B238*'7.individuals NC'!C238+'11.individulas FC'!B238*'11.individulas FC'!C238)/('7.individuals NC'!B238+'11.individulas FC'!B238)</f>
        <v>1.9883909044611634</v>
      </c>
      <c r="D238" s="29">
        <f>'7.individuals NC'!D238+'11.individulas FC'!D238</f>
        <v>14817087.800000001</v>
      </c>
      <c r="E238" s="28">
        <f>('7.individuals NC'!D238*'7.individuals NC'!E238+'11.individulas FC'!D238*'11.individulas FC'!E238)/('7.individuals NC'!D238+'11.individulas FC'!D238)</f>
        <v>0.81222248774148487</v>
      </c>
      <c r="F238" s="29">
        <f t="shared" si="6"/>
        <v>2582646.6</v>
      </c>
      <c r="G238" s="28">
        <f t="shared" si="7"/>
        <v>8.7362714306324438</v>
      </c>
      <c r="H238" s="29">
        <f>'7.individuals NC'!H238+'11.individulas FC'!H238</f>
        <v>87277.3</v>
      </c>
      <c r="I238" s="28">
        <f>('7.individuals NC'!H238*'7.individuals NC'!I238+'11.individulas FC'!H238*'11.individulas FC'!I238)/('7.individuals NC'!H238+'11.individulas FC'!H238)</f>
        <v>1.7535059746348742</v>
      </c>
      <c r="J238" s="29">
        <f>'7.individuals NC'!J238+'11.individulas FC'!J238</f>
        <v>237396.5</v>
      </c>
      <c r="K238" s="28">
        <f>('7.individuals NC'!J238*'7.individuals NC'!K238+'11.individulas FC'!J238*'11.individulas FC'!K238)/('7.individuals NC'!J238+'11.individulas FC'!J238)</f>
        <v>4.180695578915441</v>
      </c>
      <c r="L238" s="29">
        <f>'7.individuals NC'!L238+'11.individulas FC'!L238</f>
        <v>316314.3</v>
      </c>
      <c r="M238" s="28">
        <f>('7.individuals NC'!L238*'7.individuals NC'!M238+'11.individulas FC'!L238*'11.individulas FC'!M238)/('7.individuals NC'!L238+'11.individulas FC'!L238)</f>
        <v>6.7771245783070855</v>
      </c>
      <c r="N238" s="29">
        <f>'7.individuals NC'!N238+'11.individulas FC'!N238</f>
        <v>744048.39999999991</v>
      </c>
      <c r="O238" s="28">
        <f>('7.individuals NC'!N238*'7.individuals NC'!O238+'11.individulas FC'!N238*'11.individulas FC'!O238)/('7.individuals NC'!N238+'11.individulas FC'!N238)</f>
        <v>8.2990830730904168</v>
      </c>
      <c r="P238" s="29">
        <f>'7.individuals NC'!P238+'11.individulas FC'!P238</f>
        <v>1185595.7</v>
      </c>
      <c r="Q238" s="28">
        <f>('7.individuals NC'!P238*'7.individuals NC'!Q238+'11.individulas FC'!P238*'11.individulas FC'!Q238)/('7.individuals NC'!P238+'11.individulas FC'!P238)</f>
        <v>10.929546622849601</v>
      </c>
      <c r="R238" s="30">
        <f>'7.individuals NC'!R238+'11.individulas FC'!R238</f>
        <v>12014.4</v>
      </c>
      <c r="S238" s="31">
        <f>('7.individuals NC'!R238*'7.individuals NC'!S238+'11.individulas FC'!R238*'11.individulas FC'!S238)/('7.individuals NC'!R238+'11.individulas FC'!R238)</f>
        <v>11.697093820748456</v>
      </c>
    </row>
    <row r="239" spans="1:19" ht="14.25" customHeight="1" x14ac:dyDescent="0.2">
      <c r="A239" s="26" t="s">
        <v>20</v>
      </c>
      <c r="B239" s="27">
        <f>'7.individuals NC'!B239+'11.individulas FC'!B239</f>
        <v>21630774.700000003</v>
      </c>
      <c r="C239" s="28">
        <f>('7.individuals NC'!B239*'7.individuals NC'!C239+'11.individulas FC'!B239*'11.individulas FC'!C239)/('7.individuals NC'!B239+'11.individulas FC'!B239)</f>
        <v>1.5819762601013088</v>
      </c>
      <c r="D239" s="29">
        <f>'7.individuals NC'!D239+'11.individulas FC'!D239</f>
        <v>19225008.600000001</v>
      </c>
      <c r="E239" s="28">
        <f>('7.individuals NC'!D239*'7.individuals NC'!E239+'11.individulas FC'!D239*'11.individulas FC'!E239)/('7.individuals NC'!D239+'11.individulas FC'!D239)</f>
        <v>0.73407060884227826</v>
      </c>
      <c r="F239" s="29">
        <f t="shared" si="6"/>
        <v>2405766.1</v>
      </c>
      <c r="G239" s="28">
        <f t="shared" si="7"/>
        <v>8.3577777137187113</v>
      </c>
      <c r="H239" s="29">
        <f>'7.individuals NC'!H239+'11.individulas FC'!H239</f>
        <v>65702.8</v>
      </c>
      <c r="I239" s="28">
        <f>('7.individuals NC'!H239*'7.individuals NC'!I239+'11.individulas FC'!H239*'11.individulas FC'!I239)/('7.individuals NC'!H239+'11.individulas FC'!H239)</f>
        <v>1.967598169332208</v>
      </c>
      <c r="J239" s="29">
        <f>'7.individuals NC'!J239+'11.individulas FC'!J239</f>
        <v>267631.2</v>
      </c>
      <c r="K239" s="28">
        <f>('7.individuals NC'!J239*'7.individuals NC'!K239+'11.individulas FC'!J239*'11.individulas FC'!K239)/('7.individuals NC'!J239+'11.individulas FC'!J239)</f>
        <v>4.1469092056531522</v>
      </c>
      <c r="L239" s="29">
        <f>'7.individuals NC'!L239+'11.individulas FC'!L239</f>
        <v>369372.9</v>
      </c>
      <c r="M239" s="28">
        <f>('7.individuals NC'!L239*'7.individuals NC'!M239+'11.individulas FC'!L239*'11.individulas FC'!M239)/('7.individuals NC'!L239+'11.individulas FC'!L239)</f>
        <v>6.4997326306288343</v>
      </c>
      <c r="N239" s="29">
        <f>'7.individuals NC'!N239+'11.individulas FC'!N239</f>
        <v>509457.5</v>
      </c>
      <c r="O239" s="28">
        <f>('7.individuals NC'!N239*'7.individuals NC'!O239+'11.individulas FC'!N239*'11.individulas FC'!O239)/('7.individuals NC'!N239+'11.individulas FC'!N239)</f>
        <v>8.8009973982127896</v>
      </c>
      <c r="P239" s="29">
        <f>'7.individuals NC'!P239+'11.individulas FC'!P239</f>
        <v>1185702.6000000001</v>
      </c>
      <c r="Q239" s="28">
        <f>('7.individuals NC'!P239*'7.individuals NC'!Q239+'11.individulas FC'!P239*'11.individulas FC'!Q239)/('7.individuals NC'!P239+'11.individulas FC'!P239)</f>
        <v>10.024043094786153</v>
      </c>
      <c r="R239" s="29">
        <f>'7.individuals NC'!R239+'11.individulas FC'!R239</f>
        <v>7899.1</v>
      </c>
      <c r="S239" s="28">
        <f>('7.individuals NC'!R239*'7.individuals NC'!S239+'11.individulas FC'!R239*'11.individulas FC'!S239)/('7.individuals NC'!R239+'11.individulas FC'!R239)</f>
        <v>12.361676140319775</v>
      </c>
    </row>
    <row r="240" spans="1:19" ht="14.25" customHeight="1" x14ac:dyDescent="0.2">
      <c r="A240" s="26" t="s">
        <v>21</v>
      </c>
      <c r="B240" s="27">
        <f>'7.individuals NC'!B240+'11.individulas FC'!B240</f>
        <v>19470992.799999997</v>
      </c>
      <c r="C240" s="28">
        <f>('7.individuals NC'!B240*'7.individuals NC'!C240+'11.individulas FC'!B240*'11.individulas FC'!C240)/('7.individuals NC'!B240+'11.individulas FC'!B240)</f>
        <v>1.9401058918782996</v>
      </c>
      <c r="D240" s="29">
        <f>'7.individuals NC'!D240+'11.individulas FC'!D240</f>
        <v>16935527</v>
      </c>
      <c r="E240" s="28">
        <f>('7.individuals NC'!D240*'7.individuals NC'!E240+'11.individulas FC'!D240*'11.individulas FC'!E240)/('7.individuals NC'!D240+'11.individulas FC'!D240)</f>
        <v>0.8646067846604335</v>
      </c>
      <c r="F240" s="29">
        <f t="shared" si="6"/>
        <v>2535465.7999999998</v>
      </c>
      <c r="G240" s="28">
        <f t="shared" si="7"/>
        <v>9.1238526293669562</v>
      </c>
      <c r="H240" s="29">
        <f>'7.individuals NC'!H240+'11.individulas FC'!H240</f>
        <v>108693.3</v>
      </c>
      <c r="I240" s="28">
        <f>('7.individuals NC'!H240*'7.individuals NC'!I240+'11.individulas FC'!H240*'11.individulas FC'!I240)/('7.individuals NC'!H240+'11.individulas FC'!H240)</f>
        <v>1.8718816891197494</v>
      </c>
      <c r="J240" s="29">
        <f>'7.individuals NC'!J240+'11.individulas FC'!J240</f>
        <v>270416.7</v>
      </c>
      <c r="K240" s="28">
        <f>('7.individuals NC'!J240*'7.individuals NC'!K240+'11.individulas FC'!J240*'11.individulas FC'!K240)/('7.individuals NC'!J240+'11.individulas FC'!J240)</f>
        <v>4.3363724947460742</v>
      </c>
      <c r="L240" s="29">
        <f>'7.individuals NC'!L240+'11.individulas FC'!L240</f>
        <v>366759.1</v>
      </c>
      <c r="M240" s="28">
        <f>('7.individuals NC'!L240*'7.individuals NC'!M240+'11.individulas FC'!L240*'11.individulas FC'!M240)/('7.individuals NC'!L240+'11.individulas FC'!L240)</f>
        <v>6.7193320356604653</v>
      </c>
      <c r="N240" s="29">
        <f>'7.individuals NC'!N240+'11.individulas FC'!N240</f>
        <v>589578.19999999995</v>
      </c>
      <c r="O240" s="28">
        <f>('7.individuals NC'!N240*'7.individuals NC'!O240+'11.individulas FC'!N240*'11.individulas FC'!O240)/('7.individuals NC'!N240+'11.individulas FC'!N240)</f>
        <v>9.5442610785133954</v>
      </c>
      <c r="P240" s="29">
        <f>'7.individuals NC'!P240+'11.individulas FC'!P240</f>
        <v>1125003.5</v>
      </c>
      <c r="Q240" s="28">
        <f>('7.individuals NC'!P240*'7.individuals NC'!Q240+'11.individulas FC'!P240*'11.individulas FC'!Q240)/('7.individuals NC'!P240+'11.individulas FC'!P240)</f>
        <v>11.104612063873583</v>
      </c>
      <c r="R240" s="30">
        <f>'7.individuals NC'!R240+'11.individulas FC'!R240</f>
        <v>75015</v>
      </c>
      <c r="S240" s="31">
        <f>('7.individuals NC'!R240*'7.individuals NC'!S240+'11.individulas FC'!R240*'11.individulas FC'!S240)/('7.individuals NC'!R240+'11.individulas FC'!R240)</f>
        <v>15.636018036392706</v>
      </c>
    </row>
    <row r="241" spans="1:19" ht="14.25" customHeight="1" x14ac:dyDescent="0.2">
      <c r="A241" s="26" t="s">
        <v>22</v>
      </c>
      <c r="B241" s="27">
        <f>'7.individuals NC'!B241+'11.individulas FC'!B241</f>
        <v>16145857.399999997</v>
      </c>
      <c r="C241" s="28">
        <f>('7.individuals NC'!B241*'7.individuals NC'!C241+'11.individulas FC'!B241*'11.individulas FC'!C241)/('7.individuals NC'!B241+'11.individulas FC'!B241)</f>
        <v>1.8172484000756759</v>
      </c>
      <c r="D241" s="29">
        <f>'7.individuals NC'!D241+'11.individulas FC'!D241</f>
        <v>14248633</v>
      </c>
      <c r="E241" s="28">
        <f>('7.individuals NC'!D241*'7.individuals NC'!E241+'11.individulas FC'!D241*'11.individulas FC'!E241)/('7.individuals NC'!D241+'11.individulas FC'!D241)</f>
        <v>0.87068408309765577</v>
      </c>
      <c r="F241" s="29">
        <f t="shared" si="6"/>
        <v>1897224.4000000001</v>
      </c>
      <c r="G241" s="28">
        <f t="shared" si="7"/>
        <v>8.9261847828859882</v>
      </c>
      <c r="H241" s="29">
        <f>'7.individuals NC'!H241+'11.individulas FC'!H241</f>
        <v>84431</v>
      </c>
      <c r="I241" s="28">
        <f>('7.individuals NC'!H241*'7.individuals NC'!I241+'11.individulas FC'!H241*'11.individulas FC'!I241)/('7.individuals NC'!H241+'11.individulas FC'!H241)</f>
        <v>3.388703189586761</v>
      </c>
      <c r="J241" s="29">
        <f>'7.individuals NC'!J241+'11.individulas FC'!J241</f>
        <v>217293.90000000002</v>
      </c>
      <c r="K241" s="28">
        <f>('7.individuals NC'!J241*'7.individuals NC'!K241+'11.individulas FC'!J241*'11.individulas FC'!K241)/('7.individuals NC'!J241+'11.individulas FC'!J241)</f>
        <v>4.290681178808974</v>
      </c>
      <c r="L241" s="29">
        <f>'7.individuals NC'!L241+'11.individulas FC'!L241</f>
        <v>287207.59999999998</v>
      </c>
      <c r="M241" s="28">
        <f>('7.individuals NC'!L241*'7.individuals NC'!M241+'11.individulas FC'!L241*'11.individulas FC'!M241)/('7.individuals NC'!L241+'11.individulas FC'!L241)</f>
        <v>6.7617604513251051</v>
      </c>
      <c r="N241" s="29">
        <f>'7.individuals NC'!N241+'11.individulas FC'!N241</f>
        <v>509938.70000000007</v>
      </c>
      <c r="O241" s="28">
        <f>('7.individuals NC'!N241*'7.individuals NC'!O241+'11.individulas FC'!N241*'11.individulas FC'!O241)/('7.individuals NC'!N241+'11.individulas FC'!N241)</f>
        <v>10.13743312284398</v>
      </c>
      <c r="P241" s="29">
        <f>'7.individuals NC'!P241+'11.individulas FC'!P241</f>
        <v>794742.7</v>
      </c>
      <c r="Q241" s="28">
        <f>('7.individuals NC'!P241*'7.individuals NC'!Q241+'11.individulas FC'!P241*'11.individulas FC'!Q241)/('7.individuals NC'!P241+'11.individulas FC'!P241)</f>
        <v>10.770742632804303</v>
      </c>
      <c r="R241" s="30">
        <f>'7.individuals NC'!R241+'11.individulas FC'!R241</f>
        <v>3610.5</v>
      </c>
      <c r="S241" s="31">
        <f>('7.individuals NC'!R241*'7.individuals NC'!S241+'11.individulas FC'!R241*'11.individulas FC'!S241)/('7.individuals NC'!R241+'11.individulas FC'!R241)</f>
        <v>12.479596454784678</v>
      </c>
    </row>
    <row r="242" spans="1:19" ht="14.25" customHeight="1" x14ac:dyDescent="0.2">
      <c r="A242" s="26" t="s">
        <v>23</v>
      </c>
      <c r="B242" s="27">
        <f>'7.individuals NC'!B242+'11.individulas FC'!B242</f>
        <v>20727897</v>
      </c>
      <c r="C242" s="28">
        <f>('7.individuals NC'!B242*'7.individuals NC'!C242+'11.individulas FC'!B242*'11.individulas FC'!C242)/('7.individuals NC'!B242+'11.individulas FC'!B242)</f>
        <v>1.8266378471004538</v>
      </c>
      <c r="D242" s="29">
        <f>'7.individuals NC'!D242+'11.individulas FC'!D242</f>
        <v>18240701.800000001</v>
      </c>
      <c r="E242" s="28">
        <f>('7.individuals NC'!D242*'7.individuals NC'!E242+'11.individulas FC'!D242*'11.individulas FC'!E242)/('7.individuals NC'!D242+'11.individulas FC'!D242)</f>
        <v>0.88073262060563795</v>
      </c>
      <c r="F242" s="29">
        <f t="shared" si="6"/>
        <v>2487195.1999999997</v>
      </c>
      <c r="G242" s="28">
        <f t="shared" si="7"/>
        <v>8.7637592952093097</v>
      </c>
      <c r="H242" s="29">
        <f>'7.individuals NC'!H242+'11.individulas FC'!H242</f>
        <v>92368.9</v>
      </c>
      <c r="I242" s="28">
        <f>('7.individuals NC'!H242*'7.individuals NC'!I242+'11.individulas FC'!H242*'11.individulas FC'!I242)/('7.individuals NC'!H242+'11.individulas FC'!H242)</f>
        <v>2.0970078348881489</v>
      </c>
      <c r="J242" s="29">
        <f>'7.individuals NC'!J242+'11.individulas FC'!J242</f>
        <v>228873.40000000002</v>
      </c>
      <c r="K242" s="28">
        <f>('7.individuals NC'!J242*'7.individuals NC'!K242+'11.individulas FC'!J242*'11.individulas FC'!K242)/('7.individuals NC'!J242+'11.individulas FC'!J242)</f>
        <v>3.8568054915949133</v>
      </c>
      <c r="L242" s="29">
        <f>'7.individuals NC'!L242+'11.individulas FC'!L242</f>
        <v>370435.9</v>
      </c>
      <c r="M242" s="28">
        <f>('7.individuals NC'!L242*'7.individuals NC'!M242+'11.individulas FC'!L242*'11.individulas FC'!M242)/('7.individuals NC'!L242+'11.individulas FC'!L242)</f>
        <v>6.5767764139490765</v>
      </c>
      <c r="N242" s="29">
        <f>'7.individuals NC'!N242+'11.individulas FC'!N242</f>
        <v>558711.1</v>
      </c>
      <c r="O242" s="28">
        <f>('7.individuals NC'!N242*'7.individuals NC'!O242+'11.individulas FC'!N242*'11.individulas FC'!O242)/('7.individuals NC'!N242+'11.individulas FC'!N242)</f>
        <v>10.141778840620844</v>
      </c>
      <c r="P242" s="29">
        <f>'7.individuals NC'!P242+'11.individulas FC'!P242</f>
        <v>1224577</v>
      </c>
      <c r="Q242" s="28">
        <f>('7.individuals NC'!P242*'7.individuals NC'!Q242+'11.individulas FC'!P242*'11.individulas FC'!Q242)/('7.individuals NC'!P242+'11.individulas FC'!P242)</f>
        <v>10.167286403386626</v>
      </c>
      <c r="R242" s="30">
        <f>'7.individuals NC'!R242+'11.individulas FC'!R242</f>
        <v>12228.900000000001</v>
      </c>
      <c r="S242" s="31">
        <f>('7.individuals NC'!R242*'7.individuals NC'!S242+'11.individulas FC'!R242*'11.individulas FC'!S242)/('7.individuals NC'!R242+'11.individulas FC'!R242)</f>
        <v>13.700167308588666</v>
      </c>
    </row>
    <row r="243" spans="1:19" ht="14.25" customHeight="1" x14ac:dyDescent="0.2">
      <c r="A243" s="26" t="s">
        <v>24</v>
      </c>
      <c r="B243" s="27">
        <f>'7.individuals NC'!B243+'11.individulas FC'!B243</f>
        <v>20506505.199999999</v>
      </c>
      <c r="C243" s="28">
        <f>('7.individuals NC'!B243*'7.individuals NC'!C243+'11.individulas FC'!B243*'11.individulas FC'!C243)/('7.individuals NC'!B243+'11.individulas FC'!B243)</f>
        <v>1.7806049551046848</v>
      </c>
      <c r="D243" s="29">
        <f>'7.individuals NC'!D243+'11.individulas FC'!D243</f>
        <v>18082746.300000001</v>
      </c>
      <c r="E243" s="28">
        <f>('7.individuals NC'!D243*'7.individuals NC'!E243+'11.individulas FC'!D243*'11.individulas FC'!E243)/('7.individuals NC'!D243+'11.individulas FC'!D243)</f>
        <v>0.82725284715187142</v>
      </c>
      <c r="F243" s="29">
        <f t="shared" si="6"/>
        <v>2423758.9</v>
      </c>
      <c r="G243" s="28">
        <f t="shared" si="7"/>
        <v>8.8932036144354196</v>
      </c>
      <c r="H243" s="29">
        <f>'7.individuals NC'!H243+'11.individulas FC'!H243</f>
        <v>70335.3</v>
      </c>
      <c r="I243" s="28">
        <f>('7.individuals NC'!H243*'7.individuals NC'!I243+'11.individulas FC'!H243*'11.individulas FC'!I243)/('7.individuals NC'!H243+'11.individulas FC'!H243)</f>
        <v>2.0818436688263251</v>
      </c>
      <c r="J243" s="29">
        <f>'7.individuals NC'!J243+'11.individulas FC'!J243</f>
        <v>345258.80000000005</v>
      </c>
      <c r="K243" s="28">
        <f>('7.individuals NC'!J243*'7.individuals NC'!K243+'11.individulas FC'!J243*'11.individulas FC'!K243)/('7.individuals NC'!J243+'11.individulas FC'!J243)</f>
        <v>6.34656322735293</v>
      </c>
      <c r="L243" s="29">
        <f>'7.individuals NC'!L243+'11.individulas FC'!L243</f>
        <v>369110.2</v>
      </c>
      <c r="M243" s="28">
        <f>('7.individuals NC'!L243*'7.individuals NC'!M243+'11.individulas FC'!L243*'11.individulas FC'!M243)/('7.individuals NC'!L243+'11.individulas FC'!L243)</f>
        <v>6.5326968395888274</v>
      </c>
      <c r="N243" s="29">
        <f>'7.individuals NC'!N243+'11.individulas FC'!N243</f>
        <v>613193.9</v>
      </c>
      <c r="O243" s="28">
        <f>('7.individuals NC'!N243*'7.individuals NC'!O243+'11.individulas FC'!N243*'11.individulas FC'!O243)/('7.individuals NC'!N243+'11.individulas FC'!N243)</f>
        <v>9.81025995040069</v>
      </c>
      <c r="P243" s="29">
        <f>'7.individuals NC'!P243+'11.individulas FC'!P243</f>
        <v>1009632.8</v>
      </c>
      <c r="Q243" s="28">
        <f>('7.individuals NC'!P243*'7.individuals NC'!Q243+'11.individulas FC'!P243*'11.individulas FC'!Q243)/('7.individuals NC'!P243+'11.individulas FC'!P243)</f>
        <v>10.510789355298293</v>
      </c>
      <c r="R243" s="30">
        <f>'7.individuals NC'!R243+'11.individulas FC'!R243</f>
        <v>16227.9</v>
      </c>
      <c r="S243" s="31">
        <f>('7.individuals NC'!R243*'7.individuals NC'!S243+'11.individulas FC'!R243*'11.individulas FC'!S243)/('7.individuals NC'!R243+'11.individulas FC'!R243)</f>
        <v>10.995459917795888</v>
      </c>
    </row>
    <row r="244" spans="1:19" ht="14.25" customHeight="1" x14ac:dyDescent="0.2">
      <c r="A244" s="26" t="s">
        <v>25</v>
      </c>
      <c r="B244" s="27">
        <f>'7.individuals NC'!B244+'11.individulas FC'!B244</f>
        <v>19351476.399999999</v>
      </c>
      <c r="C244" s="28">
        <f>('7.individuals NC'!B244*'7.individuals NC'!C244+'11.individulas FC'!B244*'11.individulas FC'!C244)/('7.individuals NC'!B244+'11.individulas FC'!B244)</f>
        <v>1.7839182223326402</v>
      </c>
      <c r="D244" s="29">
        <f>'7.individuals NC'!D244+'11.individulas FC'!D244</f>
        <v>17065252.300000001</v>
      </c>
      <c r="E244" s="28">
        <f>('7.individuals NC'!D244*'7.individuals NC'!E244+'11.individulas FC'!D244*'11.individulas FC'!E244)/('7.individuals NC'!D244+'11.individulas FC'!D244)</f>
        <v>0.83836604033097339</v>
      </c>
      <c r="F244" s="29">
        <f t="shared" si="6"/>
        <v>2286224.1</v>
      </c>
      <c r="G244" s="28">
        <f t="shared" si="7"/>
        <v>8.8418818527020147</v>
      </c>
      <c r="H244" s="29">
        <f>'7.individuals NC'!H244+'11.individulas FC'!H244</f>
        <v>102063.4</v>
      </c>
      <c r="I244" s="28">
        <f>('7.individuals NC'!H244*'7.individuals NC'!I244+'11.individulas FC'!H244*'11.individulas FC'!I244)/('7.individuals NC'!H244+'11.individulas FC'!H244)</f>
        <v>3.3122036008990476</v>
      </c>
      <c r="J244" s="29">
        <f>'7.individuals NC'!J244+'11.individulas FC'!J244</f>
        <v>204546.60000000003</v>
      </c>
      <c r="K244" s="28">
        <f>('7.individuals NC'!J244*'7.individuals NC'!K244+'11.individulas FC'!J244*'11.individulas FC'!K244)/('7.individuals NC'!J244+'11.individulas FC'!J244)</f>
        <v>4.2585629338253472</v>
      </c>
      <c r="L244" s="29">
        <f>'7.individuals NC'!L244+'11.individulas FC'!L244</f>
        <v>342070.7</v>
      </c>
      <c r="M244" s="28">
        <f>('7.individuals NC'!L244*'7.individuals NC'!M244+'11.individulas FC'!L244*'11.individulas FC'!M244)/('7.individuals NC'!L244+'11.individulas FC'!L244)</f>
        <v>6.0915762150923793</v>
      </c>
      <c r="N244" s="29">
        <f>'7.individuals NC'!N244+'11.individulas FC'!N244</f>
        <v>530179.6</v>
      </c>
      <c r="O244" s="28">
        <f>('7.individuals NC'!N244*'7.individuals NC'!O244+'11.individulas FC'!N244*'11.individulas FC'!O244)/('7.individuals NC'!N244+'11.individulas FC'!N244)</f>
        <v>9.5441137041108508</v>
      </c>
      <c r="P244" s="29">
        <f>'7.individuals NC'!P244+'11.individulas FC'!P244</f>
        <v>1096669.7</v>
      </c>
      <c r="Q244" s="28">
        <f>('7.individuals NC'!P244*'7.individuals NC'!Q244+'11.individulas FC'!P244*'11.individulas FC'!Q244)/('7.individuals NC'!P244+'11.individulas FC'!P244)</f>
        <v>10.697394204471948</v>
      </c>
      <c r="R244" s="30">
        <f>'7.individuals NC'!R244+'11.individulas FC'!R244</f>
        <v>10694.099999999999</v>
      </c>
      <c r="S244" s="31">
        <f>('7.individuals NC'!R244*'7.individuals NC'!S244+'11.individulas FC'!R244*'11.individulas FC'!S244)/('7.individuals NC'!R244+'11.individulas FC'!R244)</f>
        <v>12.160147370980244</v>
      </c>
    </row>
    <row r="245" spans="1:19" ht="14.25" customHeight="1" x14ac:dyDescent="0.2">
      <c r="A245" s="26" t="s">
        <v>26</v>
      </c>
      <c r="B245" s="27">
        <f>'7.individuals NC'!B245+'11.individulas FC'!B245</f>
        <v>22081246.199999999</v>
      </c>
      <c r="C245" s="28">
        <f>('7.individuals NC'!B245*'7.individuals NC'!C245+'11.individulas FC'!B245*'11.individulas FC'!C245)/('7.individuals NC'!B245+'11.individulas FC'!B245)</f>
        <v>1.5345105636293301</v>
      </c>
      <c r="D245" s="29">
        <f>'7.individuals NC'!D245+'11.individulas FC'!D245</f>
        <v>19614903.800000001</v>
      </c>
      <c r="E245" s="28">
        <f>('7.individuals NC'!D245*'7.individuals NC'!E245+'11.individulas FC'!D245*'11.individulas FC'!E245)/('7.individuals NC'!D245+'11.individulas FC'!D245)</f>
        <v>0.67846445721543669</v>
      </c>
      <c r="F245" s="29">
        <f t="shared" si="6"/>
        <v>2466342.4000000004</v>
      </c>
      <c r="G245" s="28">
        <f t="shared" si="7"/>
        <v>8.3426739498943814</v>
      </c>
      <c r="H245" s="29">
        <f>'7.individuals NC'!H245+'11.individulas FC'!H245</f>
        <v>65976.2</v>
      </c>
      <c r="I245" s="28">
        <f>('7.individuals NC'!H245*'7.individuals NC'!I245+'11.individulas FC'!H245*'11.individulas FC'!I245)/('7.individuals NC'!H245+'11.individulas FC'!H245)</f>
        <v>2.3796901609974541</v>
      </c>
      <c r="J245" s="29">
        <f>'7.individuals NC'!J245+'11.individulas FC'!J245</f>
        <v>266565.90000000002</v>
      </c>
      <c r="K245" s="28">
        <f>('7.individuals NC'!J245*'7.individuals NC'!K245+'11.individulas FC'!J245*'11.individulas FC'!K245)/('7.individuals NC'!J245+'11.individulas FC'!J245)</f>
        <v>3.6040750486089936</v>
      </c>
      <c r="L245" s="29">
        <f>'7.individuals NC'!L245+'11.individulas FC'!L245</f>
        <v>409931.9</v>
      </c>
      <c r="M245" s="28">
        <f>('7.individuals NC'!L245*'7.individuals NC'!M245+'11.individulas FC'!L245*'11.individulas FC'!M245)/('7.individuals NC'!L245+'11.individulas FC'!L245)</f>
        <v>5.6976095785665812</v>
      </c>
      <c r="N245" s="29">
        <f>'7.individuals NC'!N245+'11.individulas FC'!N245</f>
        <v>544936.80000000005</v>
      </c>
      <c r="O245" s="28">
        <f>('7.individuals NC'!N245*'7.individuals NC'!O245+'11.individulas FC'!N245*'11.individulas FC'!O245)/('7.individuals NC'!N245+'11.individulas FC'!N245)</f>
        <v>9.6478043031778906</v>
      </c>
      <c r="P245" s="29">
        <f>'7.individuals NC'!P245+'11.individulas FC'!P245</f>
        <v>1120188.3999999999</v>
      </c>
      <c r="Q245" s="28">
        <f>('7.individuals NC'!P245*'7.individuals NC'!Q245+'11.individulas FC'!P245*'11.individulas FC'!Q245)/('7.individuals NC'!P245+'11.individulas FC'!P245)</f>
        <v>10.489421807081738</v>
      </c>
      <c r="R245" s="30">
        <f>'7.individuals NC'!R245+'11.individulas FC'!R245</f>
        <v>58743.199999999997</v>
      </c>
      <c r="S245" s="31">
        <f>('7.individuals NC'!R245*'7.individuals NC'!S245+'11.individulas FC'!R245*'11.individulas FC'!S245)/('7.individuals NC'!R245+'11.individulas FC'!R245)</f>
        <v>1.9569910049163102</v>
      </c>
    </row>
    <row r="246" spans="1:19" ht="14.25" customHeight="1" x14ac:dyDescent="0.2">
      <c r="A246" s="26" t="s">
        <v>27</v>
      </c>
      <c r="B246" s="27">
        <f>'7.individuals NC'!B246+'11.individulas FC'!B246</f>
        <v>23175293.600000001</v>
      </c>
      <c r="C246" s="28">
        <f>('7.individuals NC'!B246*'7.individuals NC'!C246+'11.individulas FC'!B246*'11.individulas FC'!C246)/('7.individuals NC'!B246+'11.individulas FC'!B246)</f>
        <v>1.7419233466366968</v>
      </c>
      <c r="D246" s="29">
        <f>'7.individuals NC'!D246+'11.individulas FC'!D246</f>
        <v>20262082.899999999</v>
      </c>
      <c r="E246" s="28">
        <f>('7.individuals NC'!D246*'7.individuals NC'!E246+'11.individulas FC'!D246*'11.individulas FC'!E246)/('7.individuals NC'!D246+'11.individulas FC'!D246)</f>
        <v>0.75374015541117056</v>
      </c>
      <c r="F246" s="29">
        <f t="shared" si="6"/>
        <v>2913210.7</v>
      </c>
      <c r="G246" s="28">
        <f t="shared" si="7"/>
        <v>8.6149757286694033</v>
      </c>
      <c r="H246" s="29">
        <f>'7.individuals NC'!H246+'11.individulas FC'!H246</f>
        <v>75220.2</v>
      </c>
      <c r="I246" s="28">
        <f>('7.individuals NC'!H246*'7.individuals NC'!I246+'11.individulas FC'!H246*'11.individulas FC'!I246)/('7.individuals NC'!H246+'11.individulas FC'!H246)</f>
        <v>1.9311897734916916</v>
      </c>
      <c r="J246" s="29">
        <f>'7.individuals NC'!J246+'11.individulas FC'!J246</f>
        <v>306200</v>
      </c>
      <c r="K246" s="28">
        <f>('7.individuals NC'!J246*'7.individuals NC'!K246+'11.individulas FC'!J246*'11.individulas FC'!K246)/('7.individuals NC'!J246+'11.individulas FC'!J246)</f>
        <v>3.2360011691704731</v>
      </c>
      <c r="L246" s="29">
        <f>'7.individuals NC'!L246+'11.individulas FC'!L246</f>
        <v>421087.3</v>
      </c>
      <c r="M246" s="28">
        <f>('7.individuals NC'!L246*'7.individuals NC'!M246+'11.individulas FC'!L246*'11.individulas FC'!M246)/('7.individuals NC'!L246+'11.individulas FC'!L246)</f>
        <v>5.8162663537940924</v>
      </c>
      <c r="N246" s="29">
        <f>'7.individuals NC'!N246+'11.individulas FC'!N246</f>
        <v>894797.20000000007</v>
      </c>
      <c r="O246" s="28">
        <f>('7.individuals NC'!N246*'7.individuals NC'!O246+'11.individulas FC'!N246*'11.individulas FC'!O246)/('7.individuals NC'!N246+'11.individulas FC'!N246)</f>
        <v>9.5734286484132838</v>
      </c>
      <c r="P246" s="29">
        <f>'7.individuals NC'!P246+'11.individulas FC'!P246</f>
        <v>1204734.6000000001</v>
      </c>
      <c r="Q246" s="28">
        <f>('7.individuals NC'!P246*'7.individuals NC'!Q246+'11.individulas FC'!P246*'11.individulas FC'!Q246)/('7.individuals NC'!P246+'11.individulas FC'!P246)</f>
        <v>10.626413178471021</v>
      </c>
      <c r="R246" s="29">
        <f>'7.individuals NC'!R246+'11.individulas FC'!R246</f>
        <v>11171.400000000001</v>
      </c>
      <c r="S246" s="28">
        <f>('7.individuals NC'!R246*'7.individuals NC'!S246+'11.individulas FC'!R246*'11.individulas FC'!S246)/('7.individuals NC'!R246+'11.individulas FC'!R246)</f>
        <v>12.860586855720868</v>
      </c>
    </row>
    <row r="247" spans="1:19" ht="14.25" customHeight="1" x14ac:dyDescent="0.2">
      <c r="A247" s="26" t="s">
        <v>28</v>
      </c>
      <c r="B247" s="27">
        <f>'7.individuals NC'!B247+'11.individulas FC'!B247</f>
        <v>20087150.200000003</v>
      </c>
      <c r="C247" s="28">
        <f>('7.individuals NC'!B247*'7.individuals NC'!C247+'11.individulas FC'!B247*'11.individulas FC'!C247)/('7.individuals NC'!B247+'11.individulas FC'!B247)</f>
        <v>1.8491683900486793</v>
      </c>
      <c r="D247" s="29">
        <f>'7.individuals NC'!D247+'11.individulas FC'!D247</f>
        <v>17191502.199999999</v>
      </c>
      <c r="E247" s="28">
        <f>('7.individuals NC'!D247*'7.individuals NC'!E247+'11.individulas FC'!D247*'11.individulas FC'!E247)/('7.individuals NC'!D247+'11.individulas FC'!D247)</f>
        <v>0.8065159085981447</v>
      </c>
      <c r="F247" s="29">
        <f t="shared" si="6"/>
        <v>2895648</v>
      </c>
      <c r="G247" s="28">
        <f t="shared" si="7"/>
        <v>8.0394105840903354</v>
      </c>
      <c r="H247" s="29">
        <f>'7.individuals NC'!H247+'11.individulas FC'!H247</f>
        <v>74801.399999999994</v>
      </c>
      <c r="I247" s="28">
        <f>('7.individuals NC'!H247*'7.individuals NC'!I247+'11.individulas FC'!H247*'11.individulas FC'!I247)/('7.individuals NC'!H247+'11.individulas FC'!H247)</f>
        <v>1.9638324416387953</v>
      </c>
      <c r="J247" s="29">
        <f>'7.individuals NC'!J247+'11.individulas FC'!J247</f>
        <v>189532.4</v>
      </c>
      <c r="K247" s="28">
        <f>('7.individuals NC'!J247*'7.individuals NC'!K247+'11.individulas FC'!J247*'11.individulas FC'!K247)/('7.individuals NC'!J247+'11.individulas FC'!J247)</f>
        <v>4.3526064409040375</v>
      </c>
      <c r="L247" s="29">
        <f>'7.individuals NC'!L247+'11.individulas FC'!L247</f>
        <v>561218.10000000009</v>
      </c>
      <c r="M247" s="28">
        <f>('7.individuals NC'!L247*'7.individuals NC'!M247+'11.individulas FC'!L247*'11.individulas FC'!M247)/('7.individuals NC'!L247+'11.individulas FC'!L247)</f>
        <v>4.8356018952346673</v>
      </c>
      <c r="N247" s="29">
        <f>'7.individuals NC'!N247+'11.individulas FC'!N247</f>
        <v>783070</v>
      </c>
      <c r="O247" s="28">
        <f>('7.individuals NC'!N247*'7.individuals NC'!O247+'11.individulas FC'!N247*'11.individulas FC'!O247)/('7.individuals NC'!N247+'11.individulas FC'!N247)</f>
        <v>8.3357592130971589</v>
      </c>
      <c r="P247" s="29">
        <f>'7.individuals NC'!P247+'11.individulas FC'!P247</f>
        <v>1276388.8</v>
      </c>
      <c r="Q247" s="28">
        <f>('7.individuals NC'!P247*'7.individuals NC'!Q247+'11.individulas FC'!P247*'11.individulas FC'!Q247)/('7.individuals NC'!P247+'11.individulas FC'!P247)</f>
        <v>10.121457194704323</v>
      </c>
      <c r="R247" s="30">
        <f>'7.individuals NC'!R247+'11.individulas FC'!R247</f>
        <v>10637.3</v>
      </c>
      <c r="S247" s="31">
        <f>('7.individuals NC'!R247*'7.individuals NC'!S247+'11.individulas FC'!R247*'11.individulas FC'!S247)/('7.individuals NC'!R247+'11.individulas FC'!R247)</f>
        <v>13.840066558243153</v>
      </c>
    </row>
    <row r="248" spans="1:19" ht="14.25" customHeight="1" thickBot="1" x14ac:dyDescent="0.25">
      <c r="A248" s="32" t="s">
        <v>29</v>
      </c>
      <c r="B248" s="33">
        <f>'7.individuals NC'!B248+'11.individulas FC'!B248</f>
        <v>25550496.100000001</v>
      </c>
      <c r="C248" s="34">
        <f>('7.individuals NC'!B248*'7.individuals NC'!C248+'11.individulas FC'!B248*'11.individulas FC'!C248)/('7.individuals NC'!B248+'11.individulas FC'!B248)</f>
        <v>2.034334327895885</v>
      </c>
      <c r="D248" s="35">
        <f>'7.individuals NC'!D248+'11.individulas FC'!D248</f>
        <v>22635884</v>
      </c>
      <c r="E248" s="34">
        <f>('7.individuals NC'!D248*'7.individuals NC'!E248+'11.individulas FC'!D248*'11.individulas FC'!E248)/('7.individuals NC'!D248+'11.individulas FC'!D248)</f>
        <v>1.2003407472400875</v>
      </c>
      <c r="F248" s="35">
        <f t="shared" si="6"/>
        <v>2914612.0999999996</v>
      </c>
      <c r="G248" s="34">
        <f t="shared" si="7"/>
        <v>8.5114164577852431</v>
      </c>
      <c r="H248" s="35">
        <f>'7.individuals NC'!H248+'11.individulas FC'!H248</f>
        <v>66963.899999999994</v>
      </c>
      <c r="I248" s="34">
        <f>('7.individuals NC'!H248*'7.individuals NC'!I248+'11.individulas FC'!H248*'11.individulas FC'!I248)/('7.individuals NC'!H248+'11.individulas FC'!H248)</f>
        <v>6.5707863191958626</v>
      </c>
      <c r="J248" s="35">
        <f>'7.individuals NC'!J248+'11.individulas FC'!J248</f>
        <v>240879.3</v>
      </c>
      <c r="K248" s="34">
        <f>('7.individuals NC'!J248*'7.individuals NC'!K248+'11.individulas FC'!J248*'11.individulas FC'!K248)/('7.individuals NC'!J248+'11.individulas FC'!J248)</f>
        <v>4.215460925866191</v>
      </c>
      <c r="L248" s="35">
        <f>'7.individuals NC'!L248+'11.individulas FC'!L248</f>
        <v>541067.80000000005</v>
      </c>
      <c r="M248" s="34">
        <f>('7.individuals NC'!L248*'7.individuals NC'!M248+'11.individulas FC'!L248*'11.individulas FC'!M248)/('7.individuals NC'!L248+'11.individulas FC'!L248)</f>
        <v>5.2224324844317103</v>
      </c>
      <c r="N248" s="35">
        <f>'7.individuals NC'!N248+'11.individulas FC'!N248</f>
        <v>808063.7</v>
      </c>
      <c r="O248" s="34">
        <f>('7.individuals NC'!N248*'7.individuals NC'!O248+'11.individulas FC'!N248*'11.individulas FC'!O248)/('7.individuals NC'!N248+'11.individulas FC'!N248)</f>
        <v>9.0498890854767868</v>
      </c>
      <c r="P248" s="35">
        <f>'7.individuals NC'!P248+'11.individulas FC'!P248</f>
        <v>1244328.1000000001</v>
      </c>
      <c r="Q248" s="34">
        <f>('7.individuals NC'!P248*'7.individuals NC'!Q248+'11.individulas FC'!P248*'11.individulas FC'!Q248)/('7.individuals NC'!P248+'11.individulas FC'!P248)</f>
        <v>10.509257710245405</v>
      </c>
      <c r="R248" s="35">
        <f>'7.individuals NC'!R248+'11.individulas FC'!R248</f>
        <v>13309.3</v>
      </c>
      <c r="S248" s="34">
        <f>('7.individuals NC'!R248*'7.individuals NC'!S248+'11.individulas FC'!R248*'11.individulas FC'!S248)/('7.individuals NC'!R248+'11.individulas FC'!R248)</f>
        <v>10.256966782625678</v>
      </c>
    </row>
    <row r="249" spans="1:19" ht="14.25" customHeight="1" x14ac:dyDescent="0.2">
      <c r="A249" s="26" t="s">
        <v>49</v>
      </c>
      <c r="B249" s="27">
        <f>'7.individuals NC'!B249+'11.individulas FC'!B249</f>
        <v>16535645.999999998</v>
      </c>
      <c r="C249" s="28">
        <f>('7.individuals NC'!B249*'7.individuals NC'!C249+'11.individulas FC'!B249*'11.individulas FC'!C249)/('7.individuals NC'!B249+'11.individulas FC'!B249)</f>
        <v>1.7492700619014221</v>
      </c>
      <c r="D249" s="29">
        <f>'7.individuals NC'!D249+'11.individulas FC'!D249</f>
        <v>14425778.800000001</v>
      </c>
      <c r="E249" s="28">
        <f>('7.individuals NC'!D249*'7.individuals NC'!E249+'11.individulas FC'!D249*'11.individulas FC'!E249)/('7.individuals NC'!D249+'11.individulas FC'!D249)</f>
        <v>0.76939017850460878</v>
      </c>
      <c r="F249" s="29">
        <f t="shared" si="6"/>
        <v>2109867.1999999997</v>
      </c>
      <c r="G249" s="28">
        <f t="shared" si="7"/>
        <v>8.4489952618818869</v>
      </c>
      <c r="H249" s="29">
        <f>'7.individuals NC'!H249+'11.individulas FC'!H249</f>
        <v>23277.9</v>
      </c>
      <c r="I249" s="28">
        <f>('7.individuals NC'!H249*'7.individuals NC'!I249+'11.individulas FC'!H249*'11.individulas FC'!I249)/('7.individuals NC'!H249+'11.individulas FC'!H249)</f>
        <v>7.3021170724163262</v>
      </c>
      <c r="J249" s="29">
        <f>'7.individuals NC'!J249+'11.individulas FC'!J249</f>
        <v>157504.4</v>
      </c>
      <c r="K249" s="28">
        <f>('7.individuals NC'!J249*'7.individuals NC'!K249+'11.individulas FC'!J249*'11.individulas FC'!K249)/('7.individuals NC'!J249+'11.individulas FC'!J249)</f>
        <v>4.2329625140630993</v>
      </c>
      <c r="L249" s="29">
        <f>'7.individuals NC'!L249+'11.individulas FC'!L249</f>
        <v>418417.4</v>
      </c>
      <c r="M249" s="28">
        <f>('7.individuals NC'!L249*'7.individuals NC'!M249+'11.individulas FC'!L249*'11.individulas FC'!M249)/('7.individuals NC'!L249+'11.individulas FC'!L249)</f>
        <v>5.5310084738349801</v>
      </c>
      <c r="N249" s="29">
        <f>'7.individuals NC'!N249+'11.individulas FC'!N249</f>
        <v>627364.6</v>
      </c>
      <c r="O249" s="28">
        <f>('7.individuals NC'!N249*'7.individuals NC'!O249+'11.individulas FC'!N249*'11.individulas FC'!O249)/('7.individuals NC'!N249+'11.individulas FC'!N249)</f>
        <v>9.0421143446729388</v>
      </c>
      <c r="P249" s="29">
        <f>'7.individuals NC'!P249+'11.individulas FC'!P249</f>
        <v>870502.8</v>
      </c>
      <c r="Q249" s="28">
        <f>('7.individuals NC'!P249*'7.individuals NC'!Q249+'11.individulas FC'!P249*'11.individulas FC'!Q249)/('7.individuals NC'!P249+'11.individulas FC'!P249)</f>
        <v>10.157306562368323</v>
      </c>
      <c r="R249" s="30">
        <f>'7.individuals NC'!R249+'11.individulas FC'!R249</f>
        <v>12800.1</v>
      </c>
      <c r="S249" s="31">
        <f>('7.individuals NC'!R249*'7.individuals NC'!S249+'11.individulas FC'!R249*'11.individulas FC'!S249)/('7.individuals NC'!R249+'11.individulas FC'!R249)</f>
        <v>12.549383754814414</v>
      </c>
    </row>
    <row r="250" spans="1:19" ht="14.25" customHeight="1" x14ac:dyDescent="0.2">
      <c r="A250" s="26" t="s">
        <v>19</v>
      </c>
      <c r="B250" s="27">
        <f>'7.individuals NC'!B250+'11.individulas FC'!B250</f>
        <v>22037110.800000001</v>
      </c>
      <c r="C250" s="28">
        <f>('7.individuals NC'!B250*'7.individuals NC'!C250+'11.individulas FC'!B250*'11.individulas FC'!C250)/('7.individuals NC'!B250+'11.individulas FC'!B250)</f>
        <v>1.7443465623451873</v>
      </c>
      <c r="D250" s="29">
        <f>'7.individuals NC'!D250+'11.individulas FC'!D250</f>
        <v>19597976.399999999</v>
      </c>
      <c r="E250" s="28">
        <f>('7.individuals NC'!D250*'7.individuals NC'!E250+'11.individulas FC'!D250*'11.individulas FC'!E250)/('7.individuals NC'!D250+'11.individulas FC'!D250)</f>
        <v>0.92528839400990415</v>
      </c>
      <c r="F250" s="29">
        <f t="shared" si="6"/>
        <v>2439134.4</v>
      </c>
      <c r="G250" s="28">
        <f t="shared" si="7"/>
        <v>8.3253216218835675</v>
      </c>
      <c r="H250" s="29">
        <f>'7.individuals NC'!H250+'11.individulas FC'!H250</f>
        <v>38937.399999999994</v>
      </c>
      <c r="I250" s="28">
        <f>('7.individuals NC'!H250*'7.individuals NC'!I250+'11.individulas FC'!H250*'11.individulas FC'!I250)/('7.individuals NC'!H250+'11.individulas FC'!H250)</f>
        <v>5.3392037218715176</v>
      </c>
      <c r="J250" s="29">
        <f>'7.individuals NC'!J250+'11.individulas FC'!J250</f>
        <v>164675.5</v>
      </c>
      <c r="K250" s="28">
        <f>('7.individuals NC'!J250*'7.individuals NC'!K250+'11.individulas FC'!J250*'11.individulas FC'!K250)/('7.individuals NC'!J250+'11.individulas FC'!J250)</f>
        <v>4.4889149569911728</v>
      </c>
      <c r="L250" s="29">
        <f>'7.individuals NC'!L250+'11.individulas FC'!L250</f>
        <v>297162.90000000002</v>
      </c>
      <c r="M250" s="28">
        <f>('7.individuals NC'!L250*'7.individuals NC'!M250+'11.individulas FC'!L250*'11.individulas FC'!M250)/('7.individuals NC'!L250+'11.individulas FC'!L250)</f>
        <v>5.518941281028015</v>
      </c>
      <c r="N250" s="29">
        <f>'7.individuals NC'!N250+'11.individulas FC'!N250</f>
        <v>647415.19999999995</v>
      </c>
      <c r="O250" s="28">
        <f>('7.individuals NC'!N250*'7.individuals NC'!O250+'11.individulas FC'!N250*'11.individulas FC'!O250)/('7.individuals NC'!N250+'11.individulas FC'!N250)</f>
        <v>9.8497073284655698</v>
      </c>
      <c r="P250" s="29">
        <f>'7.individuals NC'!P250+'11.individulas FC'!P250</f>
        <v>1286014.3</v>
      </c>
      <c r="Q250" s="28">
        <f>('7.individuals NC'!P250*'7.individuals NC'!Q250+'11.individulas FC'!P250*'11.individulas FC'!Q250)/('7.individuals NC'!P250+'11.individulas FC'!P250)</f>
        <v>8.7668013971539818</v>
      </c>
      <c r="R250" s="30">
        <f>'7.individuals NC'!R250+'11.individulas FC'!R250</f>
        <v>4929.1000000000004</v>
      </c>
      <c r="S250" s="31">
        <f>('7.individuals NC'!R250*'7.individuals NC'!S250+'11.individulas FC'!R250*'11.individulas FC'!S250)/('7.individuals NC'!R250+'11.individulas FC'!R250)</f>
        <v>13.869171856931285</v>
      </c>
    </row>
    <row r="251" spans="1:19" ht="14.25" customHeight="1" x14ac:dyDescent="0.2">
      <c r="A251" s="26" t="s">
        <v>20</v>
      </c>
      <c r="B251" s="27">
        <f>'7.individuals NC'!B251+'11.individulas FC'!B251</f>
        <v>22402266.800000001</v>
      </c>
      <c r="C251" s="28">
        <f>('7.individuals NC'!B251*'7.individuals NC'!C251+'11.individulas FC'!B251*'11.individulas FC'!C251)/('7.individuals NC'!B251+'11.individulas FC'!B251)</f>
        <v>2.3625945220418494</v>
      </c>
      <c r="D251" s="29">
        <f>'7.individuals NC'!D251+'11.individulas FC'!D251</f>
        <v>20084501.299999997</v>
      </c>
      <c r="E251" s="28">
        <f>('7.individuals NC'!D251*'7.individuals NC'!E251+'11.individulas FC'!D251*'11.individulas FC'!E251)/('7.individuals NC'!D251+'11.individulas FC'!D251)</f>
        <v>1.5519110462055636</v>
      </c>
      <c r="F251" s="29">
        <f t="shared" ref="F251:F284" si="8">H251+J251+L251+N251+P251+R251</f>
        <v>2317765.5</v>
      </c>
      <c r="G251" s="28">
        <f t="shared" ref="G251:G284" si="9">(H251*I251+J251*K251+L251*M251+N251*O251+P251*Q251+R251*S251)/(H251+J251+L251+N251+P251+R251)</f>
        <v>9.38753872986719</v>
      </c>
      <c r="H251" s="29">
        <f>'7.individuals NC'!H251+'11.individulas FC'!H251</f>
        <v>54316.4</v>
      </c>
      <c r="I251" s="28">
        <f>('7.individuals NC'!H251*'7.individuals NC'!I251+'11.individulas FC'!H251*'11.individulas FC'!I251)/('7.individuals NC'!H251+'11.individulas FC'!H251)</f>
        <v>4.5773289651007794</v>
      </c>
      <c r="J251" s="29">
        <f>'7.individuals NC'!J251+'11.individulas FC'!J251</f>
        <v>226708.5</v>
      </c>
      <c r="K251" s="28">
        <f>('7.individuals NC'!J251*'7.individuals NC'!K251+'11.individulas FC'!J251*'11.individulas FC'!K251)/('7.individuals NC'!J251+'11.individulas FC'!J251)</f>
        <v>5.6480614489531726</v>
      </c>
      <c r="L251" s="29">
        <f>'7.individuals NC'!L251+'11.individulas FC'!L251</f>
        <v>333180.80000000005</v>
      </c>
      <c r="M251" s="28">
        <f>('7.individuals NC'!L251*'7.individuals NC'!M251+'11.individulas FC'!L251*'11.individulas FC'!M251)/('7.individuals NC'!L251+'11.individulas FC'!L251)</f>
        <v>6.1909705541255668</v>
      </c>
      <c r="N251" s="29">
        <f>'7.individuals NC'!N251+'11.individulas FC'!N251</f>
        <v>659671.5</v>
      </c>
      <c r="O251" s="28">
        <f>('7.individuals NC'!N251*'7.individuals NC'!O251+'11.individulas FC'!N251*'11.individulas FC'!O251)/('7.individuals NC'!N251+'11.individulas FC'!N251)</f>
        <v>10.039069329204002</v>
      </c>
      <c r="P251" s="29">
        <f>'7.individuals NC'!P251+'11.individulas FC'!P251</f>
        <v>1030993.5</v>
      </c>
      <c r="Q251" s="28">
        <f>('7.individuals NC'!P251*'7.individuals NC'!Q251+'11.individulas FC'!P251*'11.individulas FC'!Q251)/('7.individuals NC'!P251+'11.individulas FC'!P251)</f>
        <v>11.006574114191796</v>
      </c>
      <c r="R251" s="29">
        <f>'7.individuals NC'!R251+'11.individulas FC'!R251</f>
        <v>12894.8</v>
      </c>
      <c r="S251" s="28">
        <f>('7.individuals NC'!R251*'7.individuals NC'!S251+'11.individulas FC'!R251*'11.individulas FC'!S251)/('7.individuals NC'!R251+'11.individulas FC'!R251)</f>
        <v>15.209155163321652</v>
      </c>
    </row>
    <row r="252" spans="1:19" ht="14.25" customHeight="1" x14ac:dyDescent="0.2">
      <c r="A252" s="26" t="s">
        <v>21</v>
      </c>
      <c r="B252" s="27">
        <f>'7.individuals NC'!B252+'11.individulas FC'!B252</f>
        <v>23820851.100000001</v>
      </c>
      <c r="C252" s="28">
        <f>('7.individuals NC'!B252*'7.individuals NC'!C252+'11.individulas FC'!B252*'11.individulas FC'!C252)/('7.individuals NC'!B252+'11.individulas FC'!B252)</f>
        <v>2.5159347140203567</v>
      </c>
      <c r="D252" s="29">
        <f>'7.individuals NC'!D252+'11.individulas FC'!D252</f>
        <v>21435281.899999999</v>
      </c>
      <c r="E252" s="28">
        <f>('7.individuals NC'!D252*'7.individuals NC'!E252+'11.individulas FC'!D252*'11.individulas FC'!E252)/('7.individuals NC'!D252+'11.individulas FC'!D252)</f>
        <v>1.7233859024732494</v>
      </c>
      <c r="F252" s="29">
        <f t="shared" si="8"/>
        <v>2385569.2000000002</v>
      </c>
      <c r="G252" s="28">
        <f t="shared" si="9"/>
        <v>9.6372989548993164</v>
      </c>
      <c r="H252" s="29">
        <f>'7.individuals NC'!H252+'11.individulas FC'!H252</f>
        <v>45357.1</v>
      </c>
      <c r="I252" s="28">
        <f>('7.individuals NC'!H252*'7.individuals NC'!I252+'11.individulas FC'!H252*'11.individulas FC'!I252)/('7.individuals NC'!H252+'11.individulas FC'!H252)</f>
        <v>4.8691535393576757</v>
      </c>
      <c r="J252" s="29">
        <f>'7.individuals NC'!J252+'11.individulas FC'!J252</f>
        <v>231483.4</v>
      </c>
      <c r="K252" s="28">
        <f>('7.individuals NC'!J252*'7.individuals NC'!K252+'11.individulas FC'!J252*'11.individulas FC'!K252)/('7.individuals NC'!J252+'11.individulas FC'!J252)</f>
        <v>5.1281327948353965</v>
      </c>
      <c r="L252" s="29">
        <f>'7.individuals NC'!L252+'11.individulas FC'!L252</f>
        <v>310214.5</v>
      </c>
      <c r="M252" s="28">
        <f>('7.individuals NC'!L252*'7.individuals NC'!M252+'11.individulas FC'!L252*'11.individulas FC'!M252)/('7.individuals NC'!L252+'11.individulas FC'!L252)</f>
        <v>6.1105306167184308</v>
      </c>
      <c r="N252" s="29">
        <f>'7.individuals NC'!N252+'11.individulas FC'!N252</f>
        <v>678286.8</v>
      </c>
      <c r="O252" s="28">
        <f>('7.individuals NC'!N252*'7.individuals NC'!O252+'11.individulas FC'!N252*'11.individulas FC'!O252)/('7.individuals NC'!N252+'11.individulas FC'!N252)</f>
        <v>10.405087463002372</v>
      </c>
      <c r="P252" s="29">
        <f>'7.individuals NC'!P252+'11.individulas FC'!P252</f>
        <v>1112343.3</v>
      </c>
      <c r="Q252" s="28">
        <f>('7.individuals NC'!P252*'7.individuals NC'!Q252+'11.individulas FC'!P252*'11.individulas FC'!Q252)/('7.individuals NC'!P252+'11.individulas FC'!P252)</f>
        <v>11.264200456819404</v>
      </c>
      <c r="R252" s="30">
        <f>'7.individuals NC'!R252+'11.individulas FC'!R252</f>
        <v>7884.1</v>
      </c>
      <c r="S252" s="31">
        <f>('7.individuals NC'!R252*'7.individuals NC'!S252+'11.individulas FC'!R252*'11.individulas FC'!S252)/('7.individuals NC'!R252+'11.individulas FC'!R252)</f>
        <v>12.639194327824358</v>
      </c>
    </row>
    <row r="253" spans="1:19" ht="14.25" customHeight="1" x14ac:dyDescent="0.2">
      <c r="A253" s="26" t="s">
        <v>22</v>
      </c>
      <c r="B253" s="27">
        <f>'7.individuals NC'!B253+'11.individulas FC'!B253</f>
        <v>20673308</v>
      </c>
      <c r="C253" s="28">
        <f>('7.individuals NC'!B253*'7.individuals NC'!C253+'11.individulas FC'!B253*'11.individulas FC'!C253)/('7.individuals NC'!B253+'11.individulas FC'!B253)</f>
        <v>2.1444721344547277</v>
      </c>
      <c r="D253" s="29">
        <f>'7.individuals NC'!D253+'11.individulas FC'!D253</f>
        <v>18512324.300000001</v>
      </c>
      <c r="E253" s="28">
        <f>('7.individuals NC'!D253*'7.individuals NC'!E253+'11.individulas FC'!D253*'11.individulas FC'!E253)/('7.individuals NC'!D253+'11.individulas FC'!D253)</f>
        <v>1.2302261697090082</v>
      </c>
      <c r="F253" s="29">
        <f t="shared" si="8"/>
        <v>2160983.7000000002</v>
      </c>
      <c r="G253" s="28">
        <f t="shared" si="9"/>
        <v>9.9764691038622821</v>
      </c>
      <c r="H253" s="29">
        <f>'7.individuals NC'!H253+'11.individulas FC'!H253</f>
        <v>36968.300000000003</v>
      </c>
      <c r="I253" s="28">
        <f>('7.individuals NC'!H253*'7.individuals NC'!I253+'11.individulas FC'!H253*'11.individulas FC'!I253)/('7.individuals NC'!H253+'11.individulas FC'!H253)</f>
        <v>4.5213653860199141</v>
      </c>
      <c r="J253" s="29">
        <f>'7.individuals NC'!J253+'11.individulas FC'!J253</f>
        <v>156869.79999999999</v>
      </c>
      <c r="K253" s="28">
        <f>('7.individuals NC'!J253*'7.individuals NC'!K253+'11.individulas FC'!J253*'11.individulas FC'!K253)/('7.individuals NC'!J253+'11.individulas FC'!J253)</f>
        <v>5.2095761261887255</v>
      </c>
      <c r="L253" s="29">
        <f>'7.individuals NC'!L253+'11.individulas FC'!L253</f>
        <v>327958</v>
      </c>
      <c r="M253" s="28">
        <f>('7.individuals NC'!L253*'7.individuals NC'!M253+'11.individulas FC'!L253*'11.individulas FC'!M253)/('7.individuals NC'!L253+'11.individulas FC'!L253)</f>
        <v>6.5123420285524363</v>
      </c>
      <c r="N253" s="29">
        <f>'7.individuals NC'!N253+'11.individulas FC'!N253</f>
        <v>642472.9</v>
      </c>
      <c r="O253" s="28">
        <f>('7.individuals NC'!N253*'7.individuals NC'!O253+'11.individulas FC'!N253*'11.individulas FC'!O253)/('7.individuals NC'!N253+'11.individulas FC'!N253)</f>
        <v>9.8522340117380836</v>
      </c>
      <c r="P253" s="29">
        <f>'7.individuals NC'!P253+'11.individulas FC'!P253</f>
        <v>990328</v>
      </c>
      <c r="Q253" s="28">
        <f>('7.individuals NC'!P253*'7.individuals NC'!Q253+'11.individulas FC'!P253*'11.individulas FC'!Q253)/('7.individuals NC'!P253+'11.individulas FC'!P253)</f>
        <v>12.13853810757648</v>
      </c>
      <c r="R253" s="30">
        <f>'7.individuals NC'!R253+'11.individulas FC'!R253</f>
        <v>6386.7</v>
      </c>
      <c r="S253" s="31">
        <f>('7.individuals NC'!R253*'7.individuals NC'!S253+'11.individulas FC'!R253*'11.individulas FC'!S253)/('7.individuals NC'!R253+'11.individulas FC'!R253)</f>
        <v>13.764944180875883</v>
      </c>
    </row>
    <row r="254" spans="1:19" ht="14.25" customHeight="1" x14ac:dyDescent="0.2">
      <c r="A254" s="26" t="s">
        <v>23</v>
      </c>
      <c r="B254" s="27">
        <f>'7.individuals NC'!B254+'11.individulas FC'!B254</f>
        <v>24331774.5</v>
      </c>
      <c r="C254" s="28">
        <f>('7.individuals NC'!B254*'7.individuals NC'!C254+'11.individulas FC'!B254*'11.individulas FC'!C254)/('7.individuals NC'!B254+'11.individulas FC'!B254)</f>
        <v>1.8330409810431212</v>
      </c>
      <c r="D254" s="29">
        <f>'7.individuals NC'!D254+'11.individulas FC'!D254</f>
        <v>21693176</v>
      </c>
      <c r="E254" s="28">
        <f>('7.individuals NC'!D254*'7.individuals NC'!E254+'11.individulas FC'!D254*'11.individulas FC'!E254)/('7.individuals NC'!D254+'11.individulas FC'!D254)</f>
        <v>0.99298095138305231</v>
      </c>
      <c r="F254" s="29">
        <f t="shared" si="8"/>
        <v>2638598.5</v>
      </c>
      <c r="G254" s="28">
        <f t="shared" si="9"/>
        <v>8.7395749133488874</v>
      </c>
      <c r="H254" s="29">
        <f>'7.individuals NC'!H254+'11.individulas FC'!H254</f>
        <v>97812.200000000012</v>
      </c>
      <c r="I254" s="28">
        <f>('7.individuals NC'!H254*'7.individuals NC'!I254+'11.individulas FC'!H254*'11.individulas FC'!I254)/('7.individuals NC'!H254+'11.individulas FC'!H254)</f>
        <v>1.683326548222001</v>
      </c>
      <c r="J254" s="29">
        <f>'7.individuals NC'!J254+'11.individulas FC'!J254</f>
        <v>192111.40000000002</v>
      </c>
      <c r="K254" s="28">
        <f>('7.individuals NC'!J254*'7.individuals NC'!K254+'11.individulas FC'!J254*'11.individulas FC'!K254)/('7.individuals NC'!J254+'11.individulas FC'!J254)</f>
        <v>5.5174637528017607</v>
      </c>
      <c r="L254" s="29">
        <f>'7.individuals NC'!L254+'11.individulas FC'!L254</f>
        <v>405069.10000000003</v>
      </c>
      <c r="M254" s="28">
        <f>('7.individuals NC'!L254*'7.individuals NC'!M254+'11.individulas FC'!L254*'11.individulas FC'!M254)/('7.individuals NC'!L254+'11.individulas FC'!L254)</f>
        <v>6.5930333762807374</v>
      </c>
      <c r="N254" s="29">
        <f>'7.individuals NC'!N254+'11.individulas FC'!N254</f>
        <v>820113.3</v>
      </c>
      <c r="O254" s="28">
        <f>('7.individuals NC'!N254*'7.individuals NC'!O254+'11.individulas FC'!N254*'11.individulas FC'!O254)/('7.individuals NC'!N254+'11.individulas FC'!N254)</f>
        <v>9.597457326932755</v>
      </c>
      <c r="P254" s="29">
        <f>'7.individuals NC'!P254+'11.individulas FC'!P254</f>
        <v>1116849.8</v>
      </c>
      <c r="Q254" s="28">
        <f>('7.individuals NC'!P254*'7.individuals NC'!Q254+'11.individulas FC'!P254*'11.individulas FC'!Q254)/('7.individuals NC'!P254+'11.individulas FC'!P254)</f>
        <v>10.02905754113042</v>
      </c>
      <c r="R254" s="30">
        <f>'7.individuals NC'!R254+'11.individulas FC'!R254</f>
        <v>6642.7</v>
      </c>
      <c r="S254" s="31">
        <f>('7.individuals NC'!R254*'7.individuals NC'!S254+'11.individulas FC'!R254*'11.individulas FC'!S254)/('7.individuals NC'!R254+'11.individulas FC'!R254)</f>
        <v>14.003988287894984</v>
      </c>
    </row>
    <row r="255" spans="1:19" ht="14.25" customHeight="1" x14ac:dyDescent="0.2">
      <c r="A255" s="26" t="s">
        <v>24</v>
      </c>
      <c r="B255" s="27">
        <f>'7.individuals NC'!B255+'11.individulas FC'!B255</f>
        <v>23620085.100000001</v>
      </c>
      <c r="C255" s="28">
        <f>('7.individuals NC'!B255*'7.individuals NC'!C255+'11.individulas FC'!B255*'11.individulas FC'!C255)/('7.individuals NC'!B255+'11.individulas FC'!B255)</f>
        <v>2.0781534067800633</v>
      </c>
      <c r="D255" s="29">
        <f>'7.individuals NC'!D255+'11.individulas FC'!D255</f>
        <v>20972774.800000001</v>
      </c>
      <c r="E255" s="28">
        <f>('7.individuals NC'!D255*'7.individuals NC'!E255+'11.individulas FC'!D255*'11.individulas FC'!E255)/('7.individuals NC'!D255+'11.individulas FC'!D255)</f>
        <v>1.1961195148579007</v>
      </c>
      <c r="F255" s="29">
        <f t="shared" si="8"/>
        <v>2647310.3000000003</v>
      </c>
      <c r="G255" s="28">
        <f t="shared" si="9"/>
        <v>9.0658866472887585</v>
      </c>
      <c r="H255" s="29">
        <f>'7.individuals NC'!H255+'11.individulas FC'!H255</f>
        <v>53349.2</v>
      </c>
      <c r="I255" s="28">
        <f>('7.individuals NC'!H255*'7.individuals NC'!I255+'11.individulas FC'!H255*'11.individulas FC'!I255)/('7.individuals NC'!H255+'11.individulas FC'!H255)</f>
        <v>3.1485655642446377</v>
      </c>
      <c r="J255" s="29">
        <f>'7.individuals NC'!J255+'11.individulas FC'!J255</f>
        <v>254850.1</v>
      </c>
      <c r="K255" s="28">
        <f>('7.individuals NC'!J255*'7.individuals NC'!K255+'11.individulas FC'!J255*'11.individulas FC'!K255)/('7.individuals NC'!J255+'11.individulas FC'!J255)</f>
        <v>6.9882691119210874</v>
      </c>
      <c r="L255" s="29">
        <f>'7.individuals NC'!L255+'11.individulas FC'!L255</f>
        <v>373854</v>
      </c>
      <c r="M255" s="28">
        <f>('7.individuals NC'!L255*'7.individuals NC'!M255+'11.individulas FC'!L255*'11.individulas FC'!M255)/('7.individuals NC'!L255+'11.individulas FC'!L255)</f>
        <v>6.915197039486003</v>
      </c>
      <c r="N255" s="29">
        <f>'7.individuals NC'!N255+'11.individulas FC'!N255</f>
        <v>989232.10000000009</v>
      </c>
      <c r="O255" s="28">
        <f>('7.individuals NC'!N255*'7.individuals NC'!O255+'11.individulas FC'!N255*'11.individulas FC'!O255)/('7.individuals NC'!N255+'11.individulas FC'!N255)</f>
        <v>9.7350802304130646</v>
      </c>
      <c r="P255" s="29">
        <f>'7.individuals NC'!P255+'11.individulas FC'!P255</f>
        <v>971145.5</v>
      </c>
      <c r="Q255" s="28">
        <f>('7.individuals NC'!P255*'7.individuals NC'!Q255+'11.individulas FC'!P255*'11.individulas FC'!Q255)/('7.individuals NC'!P255+'11.individulas FC'!P255)</f>
        <v>10.056969455143435</v>
      </c>
      <c r="R255" s="30">
        <f>'7.individuals NC'!R255+'11.individulas FC'!R255</f>
        <v>4879.3999999999996</v>
      </c>
      <c r="S255" s="31">
        <f>('7.individuals NC'!R255*'7.individuals NC'!S255+'11.individulas FC'!R255*'11.individulas FC'!S255)/('7.individuals NC'!R255+'11.individulas FC'!R255)</f>
        <v>14.135344509570853</v>
      </c>
    </row>
    <row r="256" spans="1:19" ht="14.25" customHeight="1" x14ac:dyDescent="0.2">
      <c r="A256" s="26" t="s">
        <v>25</v>
      </c>
      <c r="B256" s="27">
        <f>'7.individuals NC'!B256+'11.individulas FC'!B256</f>
        <v>24426552.899999999</v>
      </c>
      <c r="C256" s="28">
        <f>('7.individuals NC'!B256*'7.individuals NC'!C256+'11.individulas FC'!B256*'11.individulas FC'!C256)/('7.individuals NC'!B256+'11.individulas FC'!B256)</f>
        <v>1.7330722682118604</v>
      </c>
      <c r="D256" s="29">
        <f>'7.individuals NC'!D256+'11.individulas FC'!D256</f>
        <v>21934632</v>
      </c>
      <c r="E256" s="28">
        <f>('7.individuals NC'!D256*'7.individuals NC'!E256+'11.individulas FC'!D256*'11.individulas FC'!E256)/('7.individuals NC'!D256+'11.individulas FC'!D256)</f>
        <v>0.89002837243861643</v>
      </c>
      <c r="F256" s="29">
        <f t="shared" si="8"/>
        <v>2491920.9</v>
      </c>
      <c r="G256" s="28">
        <f t="shared" si="9"/>
        <v>9.1537964226713608</v>
      </c>
      <c r="H256" s="29">
        <f>'7.individuals NC'!H256+'11.individulas FC'!H256</f>
        <v>56581.9</v>
      </c>
      <c r="I256" s="28">
        <f>('7.individuals NC'!H256*'7.individuals NC'!I256+'11.individulas FC'!H256*'11.individulas FC'!I256)/('7.individuals NC'!H256+'11.individulas FC'!H256)</f>
        <v>3.9127044690970072</v>
      </c>
      <c r="J256" s="29">
        <f>'7.individuals NC'!J256+'11.individulas FC'!J256</f>
        <v>225377.9</v>
      </c>
      <c r="K256" s="28">
        <f>('7.individuals NC'!J256*'7.individuals NC'!K256+'11.individulas FC'!J256*'11.individulas FC'!K256)/('7.individuals NC'!J256+'11.individulas FC'!J256)</f>
        <v>5.9875933132751697</v>
      </c>
      <c r="L256" s="29">
        <f>'7.individuals NC'!L256+'11.individulas FC'!L256</f>
        <v>364238.7</v>
      </c>
      <c r="M256" s="28">
        <f>('7.individuals NC'!L256*'7.individuals NC'!M256+'11.individulas FC'!L256*'11.individulas FC'!M256)/('7.individuals NC'!L256+'11.individulas FC'!L256)</f>
        <v>6.3788929430068793</v>
      </c>
      <c r="N256" s="29">
        <f>'7.individuals NC'!N256+'11.individulas FC'!N256</f>
        <v>882092.2</v>
      </c>
      <c r="O256" s="28">
        <f>('7.individuals NC'!N256*'7.individuals NC'!O256+'11.individulas FC'!N256*'11.individulas FC'!O256)/('7.individuals NC'!N256+'11.individulas FC'!N256)</f>
        <v>10.475828245618768</v>
      </c>
      <c r="P256" s="29">
        <f>'7.individuals NC'!P256+'11.individulas FC'!P256</f>
        <v>954062.6</v>
      </c>
      <c r="Q256" s="28">
        <f>('7.individuals NC'!P256*'7.individuals NC'!Q256+'11.individulas FC'!P256*'11.individulas FC'!Q256)/('7.individuals NC'!P256+'11.individulas FC'!P256)</f>
        <v>10.003148437010317</v>
      </c>
      <c r="R256" s="30">
        <f>'7.individuals NC'!R256+'11.individulas FC'!R256</f>
        <v>9567.6</v>
      </c>
      <c r="S256" s="31">
        <f>('7.individuals NC'!R256*'7.individuals NC'!S256+'11.individulas FC'!R256*'11.individulas FC'!S256)/('7.individuals NC'!R256+'11.individulas FC'!R256)</f>
        <v>13.792518186379031</v>
      </c>
    </row>
    <row r="257" spans="1:19" ht="14.25" customHeight="1" x14ac:dyDescent="0.2">
      <c r="A257" s="26" t="s">
        <v>26</v>
      </c>
      <c r="B257" s="27">
        <f>'7.individuals NC'!B257+'11.individulas FC'!B257</f>
        <v>26495595</v>
      </c>
      <c r="C257" s="28">
        <f>('7.individuals NC'!B257*'7.individuals NC'!C257+'11.individulas FC'!B257*'11.individulas FC'!C257)/('7.individuals NC'!B257+'11.individulas FC'!B257)</f>
        <v>1.7190717058061911</v>
      </c>
      <c r="D257" s="29">
        <f>'7.individuals NC'!D257+'11.individulas FC'!D257</f>
        <v>23850836</v>
      </c>
      <c r="E257" s="28">
        <f>('7.individuals NC'!D257*'7.individuals NC'!E257+'11.individulas FC'!D257*'11.individulas FC'!E257)/('7.individuals NC'!D257+'11.individulas FC'!D257)</f>
        <v>0.93238859518383332</v>
      </c>
      <c r="F257" s="29">
        <f t="shared" si="8"/>
        <v>2644759</v>
      </c>
      <c r="G257" s="28">
        <f t="shared" si="9"/>
        <v>8.8134987804181772</v>
      </c>
      <c r="H257" s="29">
        <f>'7.individuals NC'!H257+'11.individulas FC'!H257</f>
        <v>29896.9</v>
      </c>
      <c r="I257" s="28">
        <f>('7.individuals NC'!H257*'7.individuals NC'!I257+'11.individulas FC'!H257*'11.individulas FC'!I257)/('7.individuals NC'!H257+'11.individulas FC'!H257)</f>
        <v>4.832269332271907</v>
      </c>
      <c r="J257" s="29">
        <f>'7.individuals NC'!J257+'11.individulas FC'!J257</f>
        <v>164901.29999999999</v>
      </c>
      <c r="K257" s="28">
        <f>('7.individuals NC'!J257*'7.individuals NC'!K257+'11.individulas FC'!J257*'11.individulas FC'!K257)/('7.individuals NC'!J257+'11.individulas FC'!J257)</f>
        <v>5.2654487866378261</v>
      </c>
      <c r="L257" s="29">
        <f>'7.individuals NC'!L257+'11.individulas FC'!L257</f>
        <v>386958.3</v>
      </c>
      <c r="M257" s="28">
        <f>('7.individuals NC'!L257*'7.individuals NC'!M257+'11.individulas FC'!L257*'11.individulas FC'!M257)/('7.individuals NC'!L257+'11.individulas FC'!L257)</f>
        <v>6.3486813824642079</v>
      </c>
      <c r="N257" s="29">
        <f>'7.individuals NC'!N257+'11.individulas FC'!N257</f>
        <v>938749.9</v>
      </c>
      <c r="O257" s="28">
        <f>('7.individuals NC'!N257*'7.individuals NC'!O257+'11.individulas FC'!N257*'11.individulas FC'!O257)/('7.individuals NC'!N257+'11.individulas FC'!N257)</f>
        <v>9.6999350284884152</v>
      </c>
      <c r="P257" s="29">
        <f>'7.individuals NC'!P257+'11.individulas FC'!P257</f>
        <v>1105157.8</v>
      </c>
      <c r="Q257" s="28">
        <f>('7.individuals NC'!P257*'7.individuals NC'!Q257+'11.individulas FC'!P257*'11.individulas FC'!Q257)/('7.individuals NC'!P257+'11.individulas FC'!P257)</f>
        <v>9.5149042344903147</v>
      </c>
      <c r="R257" s="30">
        <f>'7.individuals NC'!R257+'11.individulas FC'!R257</f>
        <v>19094.8</v>
      </c>
      <c r="S257" s="31">
        <f>('7.individuals NC'!R257*'7.individuals NC'!S257+'11.individulas FC'!R257*'11.individulas FC'!S257)/('7.individuals NC'!R257+'11.individulas FC'!R257)</f>
        <v>11.462407252236209</v>
      </c>
    </row>
    <row r="258" spans="1:19" ht="14.25" customHeight="1" x14ac:dyDescent="0.2">
      <c r="A258" s="26" t="s">
        <v>27</v>
      </c>
      <c r="B258" s="27">
        <f>'7.individuals NC'!B258+'11.individulas FC'!B258</f>
        <v>24583192.959999997</v>
      </c>
      <c r="C258" s="28">
        <f>('7.individuals NC'!B258*'7.individuals NC'!C258+'11.individulas FC'!B258*'11.individulas FC'!C258)/('7.individuals NC'!B258+'11.individulas FC'!B258)</f>
        <v>1.8926645784258613</v>
      </c>
      <c r="D258" s="29">
        <f>'7.individuals NC'!D258+'11.individulas FC'!D258</f>
        <v>21837690.800000001</v>
      </c>
      <c r="E258" s="28">
        <f>('7.individuals NC'!D258*'7.individuals NC'!E258+'11.individulas FC'!D258*'11.individulas FC'!E258)/('7.individuals NC'!D258+'11.individulas FC'!D258)</f>
        <v>1.0169416135336067</v>
      </c>
      <c r="F258" s="29">
        <f t="shared" si="8"/>
        <v>2745502.16</v>
      </c>
      <c r="G258" s="28">
        <f t="shared" si="9"/>
        <v>8.8581543938759815</v>
      </c>
      <c r="H258" s="29">
        <f>'7.individuals NC'!H258+'11.individulas FC'!H258</f>
        <v>124110.46</v>
      </c>
      <c r="I258" s="28">
        <f>('7.individuals NC'!H258*'7.individuals NC'!I258+'11.individulas FC'!H258*'11.individulas FC'!I258)/('7.individuals NC'!H258+'11.individulas FC'!H258)</f>
        <v>2.2751840819863212</v>
      </c>
      <c r="J258" s="29">
        <f>'7.individuals NC'!J258+'11.individulas FC'!J258</f>
        <v>200536.90000000002</v>
      </c>
      <c r="K258" s="28">
        <f>('7.individuals NC'!J258*'7.individuals NC'!K258+'11.individulas FC'!J258*'11.individulas FC'!K258)/('7.individuals NC'!J258+'11.individulas FC'!J258)</f>
        <v>5.5232014058260601</v>
      </c>
      <c r="L258" s="29">
        <f>'7.individuals NC'!L258+'11.individulas FC'!L258</f>
        <v>508309.6</v>
      </c>
      <c r="M258" s="28">
        <f>('7.individuals NC'!L258*'7.individuals NC'!M258+'11.individulas FC'!L258*'11.individulas FC'!M258)/('7.individuals NC'!L258+'11.individulas FC'!L258)</f>
        <v>6.2799032341706704</v>
      </c>
      <c r="N258" s="29">
        <f>'7.individuals NC'!N258+'11.individulas FC'!N258</f>
        <v>811229.3</v>
      </c>
      <c r="O258" s="28">
        <f>('7.individuals NC'!N258*'7.individuals NC'!O258+'11.individulas FC'!N258*'11.individulas FC'!O258)/('7.individuals NC'!N258+'11.individulas FC'!N258)</f>
        <v>10.3459706287729</v>
      </c>
      <c r="P258" s="29">
        <f>'7.individuals NC'!P258+'11.individulas FC'!P258</f>
        <v>1089258.6000000001</v>
      </c>
      <c r="Q258" s="28">
        <f>('7.individuals NC'!P258*'7.individuals NC'!Q258+'11.individulas FC'!P258*'11.individulas FC'!Q258)/('7.individuals NC'!P258+'11.individulas FC'!P258)</f>
        <v>10.26140058660083</v>
      </c>
      <c r="R258" s="29">
        <f>'7.individuals NC'!R258+'11.individulas FC'!R258</f>
        <v>12057.300000000001</v>
      </c>
      <c r="S258" s="28">
        <f>('7.individuals NC'!R258*'7.individuals NC'!S258+'11.individulas FC'!R258*'11.individulas FC'!S258)/('7.individuals NC'!R258+'11.individulas FC'!R258)</f>
        <v>13.908067477793537</v>
      </c>
    </row>
    <row r="259" spans="1:19" ht="14.25" customHeight="1" x14ac:dyDescent="0.2">
      <c r="A259" s="26" t="s">
        <v>28</v>
      </c>
      <c r="B259" s="27">
        <f>'7.individuals NC'!B259+'11.individulas FC'!B259</f>
        <v>24784629.300000001</v>
      </c>
      <c r="C259" s="28">
        <f>('7.individuals NC'!B259*'7.individuals NC'!C259+'11.individulas FC'!B259*'11.individulas FC'!C259)/('7.individuals NC'!B259+'11.individulas FC'!B259)</f>
        <v>2.0246832478950973</v>
      </c>
      <c r="D259" s="29">
        <f>'7.individuals NC'!D259+'11.individulas FC'!D259</f>
        <v>22035070.199999999</v>
      </c>
      <c r="E259" s="28">
        <f>('7.individuals NC'!D259*'7.individuals NC'!E259+'11.individulas FC'!D259*'11.individulas FC'!E259)/('7.individuals NC'!D259+'11.individulas FC'!D259)</f>
        <v>1.0824227048298674</v>
      </c>
      <c r="F259" s="29">
        <f t="shared" si="8"/>
        <v>2749559.1</v>
      </c>
      <c r="G259" s="28">
        <f t="shared" si="9"/>
        <v>9.5759947338466009</v>
      </c>
      <c r="H259" s="29">
        <f>'7.individuals NC'!H259+'11.individulas FC'!H259</f>
        <v>41904.100000000006</v>
      </c>
      <c r="I259" s="28">
        <f>('7.individuals NC'!H259*'7.individuals NC'!I259+'11.individulas FC'!H259*'11.individulas FC'!I259)/('7.individuals NC'!H259+'11.individulas FC'!H259)</f>
        <v>7.9327677959913219</v>
      </c>
      <c r="J259" s="29">
        <f>'7.individuals NC'!J259+'11.individulas FC'!J259</f>
        <v>177932</v>
      </c>
      <c r="K259" s="28">
        <f>('7.individuals NC'!J259*'7.individuals NC'!K259+'11.individulas FC'!J259*'11.individulas FC'!K259)/('7.individuals NC'!J259+'11.individulas FC'!J259)</f>
        <v>4.5755893712204667</v>
      </c>
      <c r="L259" s="29">
        <f>'7.individuals NC'!L259+'11.individulas FC'!L259</f>
        <v>537356.30000000005</v>
      </c>
      <c r="M259" s="28">
        <f>('7.individuals NC'!L259*'7.individuals NC'!M259+'11.individulas FC'!L259*'11.individulas FC'!M259)/('7.individuals NC'!L259+'11.individulas FC'!L259)</f>
        <v>7.4027018907194355</v>
      </c>
      <c r="N259" s="29">
        <f>'7.individuals NC'!N259+'11.individulas FC'!N259</f>
        <v>992201.10000000009</v>
      </c>
      <c r="O259" s="28">
        <f>('7.individuals NC'!N259*'7.individuals NC'!O259+'11.individulas FC'!N259*'11.individulas FC'!O259)/('7.individuals NC'!N259+'11.individulas FC'!N259)</f>
        <v>10.245784854501775</v>
      </c>
      <c r="P259" s="29">
        <f>'7.individuals NC'!P259+'11.individulas FC'!P259</f>
        <v>991404.39999999991</v>
      </c>
      <c r="Q259" s="28">
        <f>('7.individuals NC'!P259*'7.individuals NC'!Q259+'11.individulas FC'!P259*'11.individulas FC'!Q259)/('7.individuals NC'!P259+'11.individulas FC'!P259)</f>
        <v>11.004863990920354</v>
      </c>
      <c r="R259" s="30">
        <f>'7.individuals NC'!R259+'11.individulas FC'!R259</f>
        <v>8761.2000000000007</v>
      </c>
      <c r="S259" s="31">
        <f>('7.individuals NC'!R259*'7.individuals NC'!S259+'11.individulas FC'!R259*'11.individulas FC'!S259)/('7.individuals NC'!R259+'11.individulas FC'!R259)</f>
        <v>14.742970825914258</v>
      </c>
    </row>
    <row r="260" spans="1:19" ht="14.25" customHeight="1" thickBot="1" x14ac:dyDescent="0.25">
      <c r="A260" s="32" t="s">
        <v>29</v>
      </c>
      <c r="B260" s="33">
        <f>'7.individuals NC'!B260+'11.individulas FC'!B260</f>
        <v>31147151.099999994</v>
      </c>
      <c r="C260" s="34">
        <f>('7.individuals NC'!B260*'7.individuals NC'!C260+'11.individulas FC'!B260*'11.individulas FC'!C260)/('7.individuals NC'!B260+'11.individulas FC'!B260)</f>
        <v>2.0010974779969519</v>
      </c>
      <c r="D260" s="35">
        <f>'7.individuals NC'!D260+'11.individulas FC'!D260</f>
        <v>27755064.399999999</v>
      </c>
      <c r="E260" s="34">
        <f>('7.individuals NC'!D260*'7.individuals NC'!E260+'11.individulas FC'!D260*'11.individulas FC'!E260)/('7.individuals NC'!D260+'11.individulas FC'!D260)</f>
        <v>1.1531084114148191</v>
      </c>
      <c r="F260" s="35">
        <f t="shared" si="8"/>
        <v>3392086.6999999997</v>
      </c>
      <c r="G260" s="34">
        <f t="shared" si="9"/>
        <v>8.9395967662029392</v>
      </c>
      <c r="H260" s="35">
        <f>'7.individuals NC'!H260+'11.individulas FC'!H260</f>
        <v>41956.5</v>
      </c>
      <c r="I260" s="34">
        <f>('7.individuals NC'!H260*'7.individuals NC'!I260+'11.individulas FC'!H260*'11.individulas FC'!I260)/('7.individuals NC'!H260+'11.individulas FC'!H260)</f>
        <v>4.6520732663592046</v>
      </c>
      <c r="J260" s="35">
        <f>'7.individuals NC'!J260+'11.individulas FC'!J260</f>
        <v>276948.59999999998</v>
      </c>
      <c r="K260" s="34">
        <f>('7.individuals NC'!J260*'7.individuals NC'!K260+'11.individulas FC'!J260*'11.individulas FC'!K260)/('7.individuals NC'!J260+'11.individulas FC'!J260)</f>
        <v>4.9989339465879228</v>
      </c>
      <c r="L260" s="35">
        <f>'7.individuals NC'!L260+'11.individulas FC'!L260</f>
        <v>538978.69999999995</v>
      </c>
      <c r="M260" s="34">
        <f>('7.individuals NC'!L260*'7.individuals NC'!M260+'11.individulas FC'!L260*'11.individulas FC'!M260)/('7.individuals NC'!L260+'11.individulas FC'!L260)</f>
        <v>6.6044393424081509</v>
      </c>
      <c r="N260" s="35">
        <f>'7.individuals NC'!N260+'11.individulas FC'!N260</f>
        <v>1042952</v>
      </c>
      <c r="O260" s="34">
        <f>('7.individuals NC'!N260*'7.individuals NC'!O260+'11.individulas FC'!N260*'11.individulas FC'!O260)/('7.individuals NC'!N260+'11.individulas FC'!N260)</f>
        <v>10.017185616404205</v>
      </c>
      <c r="P260" s="35">
        <f>'7.individuals NC'!P260+'11.individulas FC'!P260</f>
        <v>1476319.6</v>
      </c>
      <c r="Q260" s="34">
        <f>('7.individuals NC'!P260*'7.individuals NC'!Q260+'11.individulas FC'!P260*'11.individulas FC'!Q260)/('7.individuals NC'!P260+'11.individulas FC'!P260)</f>
        <v>9.8255576895409344</v>
      </c>
      <c r="R260" s="35">
        <f>'7.individuals NC'!R260+'11.individulas FC'!R260</f>
        <v>14931.3</v>
      </c>
      <c r="S260" s="34">
        <f>('7.individuals NC'!R260*'7.individuals NC'!S260+'11.individulas FC'!R260*'11.individulas FC'!S260)/('7.individuals NC'!R260+'11.individulas FC'!R260)</f>
        <v>15.504043318398264</v>
      </c>
    </row>
    <row r="261" spans="1:19" ht="14.25" customHeight="1" x14ac:dyDescent="0.2">
      <c r="A261" s="26" t="s">
        <v>50</v>
      </c>
      <c r="B261" s="27">
        <f>'7.individuals NC'!B261+'11.individulas FC'!B261</f>
        <v>21906711.600000001</v>
      </c>
      <c r="C261" s="28">
        <f>('7.individuals NC'!B261*'7.individuals NC'!C261+'11.individulas FC'!B261*'11.individulas FC'!C261)/('7.individuals NC'!B261+'11.individulas FC'!B261)</f>
        <v>2.738116551230811</v>
      </c>
      <c r="D261" s="29">
        <f>'7.individuals NC'!D261+'11.individulas FC'!D261</f>
        <v>19195692.100000001</v>
      </c>
      <c r="E261" s="28">
        <f>('7.individuals NC'!D261*'7.individuals NC'!E261+'11.individulas FC'!D261*'11.individulas FC'!E261)/('7.individuals NC'!D261+'11.individulas FC'!D261)</f>
        <v>1.8234983205424513</v>
      </c>
      <c r="F261" s="29">
        <f t="shared" si="8"/>
        <v>2711019.5</v>
      </c>
      <c r="G261" s="28">
        <f t="shared" si="9"/>
        <v>9.2141783963560577</v>
      </c>
      <c r="H261" s="29">
        <f>'7.individuals NC'!H261+'11.individulas FC'!H261</f>
        <v>32863.300000000003</v>
      </c>
      <c r="I261" s="28">
        <f>('7.individuals NC'!H261*'7.individuals NC'!I261+'11.individulas FC'!H261*'11.individulas FC'!I261)/('7.individuals NC'!H261+'11.individulas FC'!H261)</f>
        <v>6.0143880864064156</v>
      </c>
      <c r="J261" s="29">
        <f>'7.individuals NC'!J261+'11.individulas FC'!J261</f>
        <v>244703.30000000002</v>
      </c>
      <c r="K261" s="28">
        <f>('7.individuals NC'!J261*'7.individuals NC'!K261+'11.individulas FC'!J261*'11.individulas FC'!K261)/('7.individuals NC'!J261+'11.individulas FC'!J261)</f>
        <v>4.6750585096318682</v>
      </c>
      <c r="L261" s="29">
        <f>'7.individuals NC'!L261+'11.individulas FC'!L261</f>
        <v>435438.30000000005</v>
      </c>
      <c r="M261" s="28">
        <f>('7.individuals NC'!L261*'7.individuals NC'!M261+'11.individulas FC'!L261*'11.individulas FC'!M261)/('7.individuals NC'!L261+'11.individulas FC'!L261)</f>
        <v>6.2119011786514866</v>
      </c>
      <c r="N261" s="29">
        <f>'7.individuals NC'!N261+'11.individulas FC'!N261</f>
        <v>960393.70000000007</v>
      </c>
      <c r="O261" s="28">
        <f>('7.individuals NC'!N261*'7.individuals NC'!O261+'11.individulas FC'!N261*'11.individulas FC'!O261)/('7.individuals NC'!N261+'11.individulas FC'!N261)</f>
        <v>9.8112896023786913</v>
      </c>
      <c r="P261" s="29">
        <f>'7.individuals NC'!P261+'11.individulas FC'!P261</f>
        <v>1026544.7</v>
      </c>
      <c r="Q261" s="28">
        <f>('7.individuals NC'!P261*'7.individuals NC'!Q261+'11.individulas FC'!P261*'11.individulas FC'!Q261)/('7.individuals NC'!P261+'11.individulas FC'!P261)</f>
        <v>11.077338426665687</v>
      </c>
      <c r="R261" s="30">
        <f>'7.individuals NC'!R261+'11.individulas FC'!R261</f>
        <v>11076.2</v>
      </c>
      <c r="S261" s="31">
        <f>('7.individuals NC'!R261*'7.individuals NC'!S261+'11.individulas FC'!R261*'11.individulas FC'!S261)/('7.individuals NC'!R261+'11.individulas FC'!R261)</f>
        <v>12.565587475849116</v>
      </c>
    </row>
    <row r="262" spans="1:19" ht="14.25" customHeight="1" x14ac:dyDescent="0.2">
      <c r="A262" s="26" t="s">
        <v>19</v>
      </c>
      <c r="B262" s="27">
        <f>'7.individuals NC'!B262+'11.individulas FC'!B262</f>
        <v>23341355</v>
      </c>
      <c r="C262" s="28">
        <f>('7.individuals NC'!B262*'7.individuals NC'!C262+'11.individulas FC'!B262*'11.individulas FC'!C262)/('7.individuals NC'!B262+'11.individulas FC'!B262)</f>
        <v>2.7079162481355517</v>
      </c>
      <c r="D262" s="29">
        <f>'7.individuals NC'!D262+'11.individulas FC'!D262</f>
        <v>20601077.399999999</v>
      </c>
      <c r="E262" s="28">
        <f>('7.individuals NC'!D262*'7.individuals NC'!E262+'11.individulas FC'!D262*'11.individulas FC'!E262)/('7.individuals NC'!D262+'11.individulas FC'!D262)</f>
        <v>1.8196187284360186</v>
      </c>
      <c r="F262" s="29">
        <f t="shared" si="8"/>
        <v>2740277.6</v>
      </c>
      <c r="G262" s="28">
        <f t="shared" si="9"/>
        <v>9.3860301580394623</v>
      </c>
      <c r="H262" s="29">
        <f>'7.individuals NC'!H262+'11.individulas FC'!H262</f>
        <v>28493.800000000003</v>
      </c>
      <c r="I262" s="28">
        <f>('7.individuals NC'!H262*'7.individuals NC'!I262+'11.individulas FC'!H262*'11.individulas FC'!I262)/('7.individuals NC'!H262+'11.individulas FC'!H262)</f>
        <v>6.4382470572545607</v>
      </c>
      <c r="J262" s="29">
        <f>'7.individuals NC'!J262+'11.individulas FC'!J262</f>
        <v>211353.7</v>
      </c>
      <c r="K262" s="28">
        <f>('7.individuals NC'!J262*'7.individuals NC'!K262+'11.individulas FC'!J262*'11.individulas FC'!K262)/('7.individuals NC'!J262+'11.individulas FC'!J262)</f>
        <v>5.1763305113655447</v>
      </c>
      <c r="L262" s="29">
        <f>'7.individuals NC'!L262+'11.individulas FC'!L262</f>
        <v>337692.1</v>
      </c>
      <c r="M262" s="28">
        <f>('7.individuals NC'!L262*'7.individuals NC'!M262+'11.individulas FC'!L262*'11.individulas FC'!M262)/('7.individuals NC'!L262+'11.individulas FC'!L262)</f>
        <v>6.0028464894500031</v>
      </c>
      <c r="N262" s="29">
        <f>'7.individuals NC'!N262+'11.individulas FC'!N262</f>
        <v>973544.39999999991</v>
      </c>
      <c r="O262" s="28">
        <f>('7.individuals NC'!N262*'7.individuals NC'!O262+'11.individulas FC'!N262*'11.individulas FC'!O262)/('7.individuals NC'!N262+'11.individulas FC'!N262)</f>
        <v>9.9614079337316337</v>
      </c>
      <c r="P262" s="29">
        <f>'7.individuals NC'!P262+'11.individulas FC'!P262</f>
        <v>1174819.6000000001</v>
      </c>
      <c r="Q262" s="28">
        <f>('7.individuals NC'!P262*'7.individuals NC'!Q262+'11.individulas FC'!P262*'11.individulas FC'!Q262)/('7.individuals NC'!P262+'11.individulas FC'!P262)</f>
        <v>10.664315457454062</v>
      </c>
      <c r="R262" s="30">
        <f>'7.individuals NC'!R262+'11.individulas FC'!R262</f>
        <v>14374</v>
      </c>
      <c r="S262" s="31">
        <f>('7.individuals NC'!R262*'7.individuals NC'!S262+'11.individulas FC'!R262*'11.individulas FC'!S262)/('7.individuals NC'!R262+'11.individulas FC'!R262)</f>
        <v>13.163204257687495</v>
      </c>
    </row>
    <row r="263" spans="1:19" ht="14.25" customHeight="1" x14ac:dyDescent="0.2">
      <c r="A263" s="26" t="s">
        <v>20</v>
      </c>
      <c r="B263" s="27">
        <f>'7.individuals NC'!B263+'11.individulas FC'!B263</f>
        <v>29308172.399999999</v>
      </c>
      <c r="C263" s="28">
        <f>('7.individuals NC'!B263*'7.individuals NC'!C263+'11.individulas FC'!B263*'11.individulas FC'!C263)/('7.individuals NC'!B263+'11.individulas FC'!B263)</f>
        <v>2.5966151232616608</v>
      </c>
      <c r="D263" s="29">
        <f>'7.individuals NC'!D263+'11.individulas FC'!D263</f>
        <v>25950198</v>
      </c>
      <c r="E263" s="28">
        <f>('7.individuals NC'!D263*'7.individuals NC'!E263+'11.individulas FC'!D263*'11.individulas FC'!E263)/('7.individuals NC'!D263+'11.individulas FC'!D263)</f>
        <v>1.7159230026684194</v>
      </c>
      <c r="F263" s="29">
        <f t="shared" si="8"/>
        <v>3357974.4</v>
      </c>
      <c r="G263" s="28">
        <f t="shared" si="9"/>
        <v>9.4025439911036841</v>
      </c>
      <c r="H263" s="29">
        <f>'7.individuals NC'!H263+'11.individulas FC'!H263</f>
        <v>107176.4</v>
      </c>
      <c r="I263" s="28">
        <f>('7.individuals NC'!H263*'7.individuals NC'!I263+'11.individulas FC'!H263*'11.individulas FC'!I263)/('7.individuals NC'!H263+'11.individulas FC'!H263)</f>
        <v>7.2180509888370947</v>
      </c>
      <c r="J263" s="29">
        <f>'7.individuals NC'!J263+'11.individulas FC'!J263</f>
        <v>246802.6</v>
      </c>
      <c r="K263" s="28">
        <f>('7.individuals NC'!J263*'7.individuals NC'!K263+'11.individulas FC'!J263*'11.individulas FC'!K263)/('7.individuals NC'!J263+'11.individulas FC'!J263)</f>
        <v>6.4956209537500822</v>
      </c>
      <c r="L263" s="29">
        <f>'7.individuals NC'!L263+'11.individulas FC'!L263</f>
        <v>429576</v>
      </c>
      <c r="M263" s="28">
        <f>('7.individuals NC'!L263*'7.individuals NC'!M263+'11.individulas FC'!L263*'11.individulas FC'!M263)/('7.individuals NC'!L263+'11.individulas FC'!L263)</f>
        <v>6.8887152913570588</v>
      </c>
      <c r="N263" s="29">
        <f>'7.individuals NC'!N263+'11.individulas FC'!N263</f>
        <v>1169335.7</v>
      </c>
      <c r="O263" s="28">
        <f>('7.individuals NC'!N263*'7.individuals NC'!O263+'11.individulas FC'!N263*'11.individulas FC'!O263)/('7.individuals NC'!N263+'11.individulas FC'!N263)</f>
        <v>9.8572286521312922</v>
      </c>
      <c r="P263" s="29">
        <f>'7.individuals NC'!P263+'11.individulas FC'!P263</f>
        <v>1392021.8</v>
      </c>
      <c r="Q263" s="28">
        <f>('7.individuals NC'!P263*'7.individuals NC'!Q263+'11.individulas FC'!P263*'11.individulas FC'!Q263)/('7.individuals NC'!P263+'11.individulas FC'!P263)</f>
        <v>10.433026083355879</v>
      </c>
      <c r="R263" s="29">
        <f>'7.individuals NC'!R263+'11.individulas FC'!R263</f>
        <v>13061.9</v>
      </c>
      <c r="S263" s="28">
        <f>('7.individuals NC'!R263*'7.individuals NC'!S263+'11.individulas FC'!R263*'11.individulas FC'!S263)/('7.individuals NC'!R263+'11.individulas FC'!R263)</f>
        <v>14.402597095368973</v>
      </c>
    </row>
    <row r="264" spans="1:19" ht="14.25" customHeight="1" x14ac:dyDescent="0.2">
      <c r="A264" s="26" t="s">
        <v>21</v>
      </c>
      <c r="B264" s="27">
        <f>'7.individuals NC'!B264+'11.individulas FC'!B264</f>
        <v>27265751.800000001</v>
      </c>
      <c r="C264" s="28">
        <f>('7.individuals NC'!B264*'7.individuals NC'!C264+'11.individulas FC'!B264*'11.individulas FC'!C264)/('7.individuals NC'!B264+'11.individulas FC'!B264)</f>
        <v>2.2838627621850534</v>
      </c>
      <c r="D264" s="29">
        <f>'7.individuals NC'!D264+'11.individulas FC'!D264</f>
        <v>24666309.899999999</v>
      </c>
      <c r="E264" s="28">
        <f>('7.individuals NC'!D264*'7.individuals NC'!E264+'11.individulas FC'!D264*'11.individulas FC'!E264)/('7.individuals NC'!D264+'11.individulas FC'!D264)</f>
        <v>1.5584801573420617</v>
      </c>
      <c r="F264" s="29">
        <f t="shared" si="8"/>
        <v>2599441.9000000004</v>
      </c>
      <c r="G264" s="28">
        <f t="shared" si="9"/>
        <v>9.1670757038270541</v>
      </c>
      <c r="H264" s="29">
        <f>'7.individuals NC'!H264+'11.individulas FC'!H264</f>
        <v>60138.8</v>
      </c>
      <c r="I264" s="28">
        <f>('7.individuals NC'!H264*'7.individuals NC'!I264+'11.individulas FC'!H264*'11.individulas FC'!I264)/('7.individuals NC'!H264+'11.individulas FC'!H264)</f>
        <v>3.7161303684144049</v>
      </c>
      <c r="J264" s="29">
        <f>'7.individuals NC'!J264+'11.individulas FC'!J264</f>
        <v>246514.80000000002</v>
      </c>
      <c r="K264" s="28">
        <f>('7.individuals NC'!J264*'7.individuals NC'!K264+'11.individulas FC'!J264*'11.individulas FC'!K264)/('7.individuals NC'!J264+'11.individulas FC'!J264)</f>
        <v>4.8892419481507785</v>
      </c>
      <c r="L264" s="29">
        <f>'7.individuals NC'!L264+'11.individulas FC'!L264</f>
        <v>327676.40000000002</v>
      </c>
      <c r="M264" s="28">
        <f>('7.individuals NC'!L264*'7.individuals NC'!M264+'11.individulas FC'!L264*'11.individulas FC'!M264)/('7.individuals NC'!L264+'11.individulas FC'!L264)</f>
        <v>7.0190938804259329</v>
      </c>
      <c r="N264" s="29">
        <f>'7.individuals NC'!N264+'11.individulas FC'!N264</f>
        <v>918659.10000000009</v>
      </c>
      <c r="O264" s="28">
        <f>('7.individuals NC'!N264*'7.individuals NC'!O264+'11.individulas FC'!N264*'11.individulas FC'!O264)/('7.individuals NC'!N264+'11.individulas FC'!N264)</f>
        <v>9.7296761497273661</v>
      </c>
      <c r="P264" s="29">
        <f>'7.individuals NC'!P264+'11.individulas FC'!P264</f>
        <v>1038433.1</v>
      </c>
      <c r="Q264" s="28">
        <f>('7.individuals NC'!P264*'7.individuals NC'!Q264+'11.individulas FC'!P264*'11.individulas FC'!Q264)/('7.individuals NC'!P264+'11.individulas FC'!P264)</f>
        <v>10.63855664462162</v>
      </c>
      <c r="R264" s="30">
        <f>'7.individuals NC'!R264+'11.individulas FC'!R264</f>
        <v>8019.7</v>
      </c>
      <c r="S264" s="31">
        <f>('7.individuals NC'!R264*'7.individuals NC'!S264+'11.individulas FC'!R264*'11.individulas FC'!S264)/('7.individuals NC'!R264+'11.individulas FC'!R264)</f>
        <v>14.321016746262346</v>
      </c>
    </row>
    <row r="265" spans="1:19" ht="14.25" customHeight="1" x14ac:dyDescent="0.2">
      <c r="A265" s="26" t="s">
        <v>22</v>
      </c>
      <c r="B265" s="27">
        <f>'7.individuals NC'!B265+'11.individulas FC'!B265</f>
        <v>27786403.100000001</v>
      </c>
      <c r="C265" s="28">
        <f>('7.individuals NC'!B265*'7.individuals NC'!C265+'11.individulas FC'!B265*'11.individulas FC'!C265)/('7.individuals NC'!B265+'11.individulas FC'!B265)</f>
        <v>2.2347642673837096</v>
      </c>
      <c r="D265" s="29">
        <f>'7.individuals NC'!D265+'11.individulas FC'!D265</f>
        <v>24461685.5</v>
      </c>
      <c r="E265" s="28">
        <f>('7.individuals NC'!D265*'7.individuals NC'!E265+'11.individulas FC'!D265*'11.individulas FC'!E265)/('7.individuals NC'!D265+'11.individulas FC'!D265)</f>
        <v>1.4518480958313342</v>
      </c>
      <c r="F265" s="29">
        <f t="shared" si="8"/>
        <v>3324717.5999999996</v>
      </c>
      <c r="G265" s="28">
        <f t="shared" si="9"/>
        <v>7.9950878393400933</v>
      </c>
      <c r="H265" s="29">
        <f>'7.individuals NC'!H265+'11.individulas FC'!H265</f>
        <v>165394.6</v>
      </c>
      <c r="I265" s="28">
        <f>('7.individuals NC'!H265*'7.individuals NC'!I265+'11.individulas FC'!H265*'11.individulas FC'!I265)/('7.individuals NC'!H265+'11.individulas FC'!H265)</f>
        <v>1.3343141795439528</v>
      </c>
      <c r="J265" s="29">
        <f>'7.individuals NC'!J265+'11.individulas FC'!J265</f>
        <v>208608.30000000002</v>
      </c>
      <c r="K265" s="28">
        <f>('7.individuals NC'!J265*'7.individuals NC'!K265+'11.individulas FC'!J265*'11.individulas FC'!K265)/('7.individuals NC'!J265+'11.individulas FC'!J265)</f>
        <v>4.6128436548306055</v>
      </c>
      <c r="L265" s="29">
        <f>'7.individuals NC'!L265+'11.individulas FC'!L265</f>
        <v>359327</v>
      </c>
      <c r="M265" s="28">
        <f>('7.individuals NC'!L265*'7.individuals NC'!M265+'11.individulas FC'!L265*'11.individulas FC'!M265)/('7.individuals NC'!L265+'11.individulas FC'!L265)</f>
        <v>5.2693284612623073</v>
      </c>
      <c r="N265" s="29">
        <f>'7.individuals NC'!N265+'11.individulas FC'!N265</f>
        <v>982364.5</v>
      </c>
      <c r="O265" s="28">
        <f>('7.individuals NC'!N265*'7.individuals NC'!O265+'11.individulas FC'!N265*'11.individulas FC'!O265)/('7.individuals NC'!N265+'11.individulas FC'!N265)</f>
        <v>9.1060671512458082</v>
      </c>
      <c r="P265" s="29">
        <f>'7.individuals NC'!P265+'11.individulas FC'!P265</f>
        <v>1596839.7999999998</v>
      </c>
      <c r="Q265" s="28">
        <f>('7.individuals NC'!P265*'7.individuals NC'!Q265+'11.individulas FC'!P265*'11.individulas FC'!Q265)/('7.individuals NC'!P265+'11.individulas FC'!P265)</f>
        <v>9.0091318985160331</v>
      </c>
      <c r="R265" s="30">
        <f>'7.individuals NC'!R265+'11.individulas FC'!R265</f>
        <v>12183.400000000001</v>
      </c>
      <c r="S265" s="31">
        <f>('7.individuals NC'!R265*'7.individuals NC'!S265+'11.individulas FC'!R265*'11.individulas FC'!S265)/('7.individuals NC'!R265+'11.individulas FC'!R265)</f>
        <v>14.233625178521613</v>
      </c>
    </row>
    <row r="266" spans="1:19" ht="14.25" customHeight="1" x14ac:dyDescent="0.2">
      <c r="A266" s="26" t="s">
        <v>23</v>
      </c>
      <c r="B266" s="27">
        <f>'7.individuals NC'!B266+'11.individulas FC'!B266</f>
        <v>30689634.900000006</v>
      </c>
      <c r="C266" s="28">
        <f>('7.individuals NC'!B266*'7.individuals NC'!C266+'11.individulas FC'!B266*'11.individulas FC'!C266)/('7.individuals NC'!B266+'11.individulas FC'!B266)</f>
        <v>2.2597769917751656</v>
      </c>
      <c r="D266" s="29">
        <f>'7.individuals NC'!D266+'11.individulas FC'!D266</f>
        <v>27305790.300000001</v>
      </c>
      <c r="E266" s="28">
        <f>('7.individuals NC'!D266*'7.individuals NC'!E266+'11.individulas FC'!D266*'11.individulas FC'!E266)/('7.individuals NC'!D266+'11.individulas FC'!D266)</f>
        <v>1.482490893698839</v>
      </c>
      <c r="F266" s="29">
        <f t="shared" si="8"/>
        <v>3383844.6</v>
      </c>
      <c r="G266" s="28">
        <f t="shared" si="9"/>
        <v>8.5320541516593433</v>
      </c>
      <c r="H266" s="29">
        <f>'7.individuals NC'!H266+'11.individulas FC'!H266</f>
        <v>46848.800000000003</v>
      </c>
      <c r="I266" s="28">
        <f>('7.individuals NC'!H266*'7.individuals NC'!I266+'11.individulas FC'!H266*'11.individulas FC'!I266)/('7.individuals NC'!H266+'11.individulas FC'!H266)</f>
        <v>3.1253856662283725</v>
      </c>
      <c r="J266" s="29">
        <f>'7.individuals NC'!J266+'11.individulas FC'!J266</f>
        <v>265093.60000000003</v>
      </c>
      <c r="K266" s="28">
        <f>('7.individuals NC'!J266*'7.individuals NC'!K266+'11.individulas FC'!J266*'11.individulas FC'!K266)/('7.individuals NC'!J266+'11.individulas FC'!J266)</f>
        <v>4.215586905907954</v>
      </c>
      <c r="L266" s="29">
        <f>'7.individuals NC'!L266+'11.individulas FC'!L266</f>
        <v>383581.4</v>
      </c>
      <c r="M266" s="28">
        <f>('7.individuals NC'!L266*'7.individuals NC'!M266+'11.individulas FC'!L266*'11.individulas FC'!M266)/('7.individuals NC'!L266+'11.individulas FC'!L266)</f>
        <v>7.779838433250414</v>
      </c>
      <c r="N266" s="29">
        <f>'7.individuals NC'!N266+'11.individulas FC'!N266</f>
        <v>1409790.7</v>
      </c>
      <c r="O266" s="28">
        <f>('7.individuals NC'!N266*'7.individuals NC'!O266+'11.individulas FC'!N266*'11.individulas FC'!O266)/('7.individuals NC'!N266+'11.individulas FC'!N266)</f>
        <v>8.4237510752482816</v>
      </c>
      <c r="P266" s="29">
        <f>'7.individuals NC'!P266+'11.individulas FC'!P266</f>
        <v>1265499.3999999999</v>
      </c>
      <c r="Q266" s="28">
        <f>('7.individuals NC'!P266*'7.individuals NC'!Q266+'11.individulas FC'!P266*'11.individulas FC'!Q266)/('7.individuals NC'!P266+'11.individulas FC'!P266)</f>
        <v>9.932715158142333</v>
      </c>
      <c r="R266" s="30">
        <f>'7.individuals NC'!R266+'11.individulas FC'!R266</f>
        <v>13030.7</v>
      </c>
      <c r="S266" s="31">
        <f>('7.individuals NC'!R266*'7.individuals NC'!S266+'11.individulas FC'!R266*'11.individulas FC'!S266)/('7.individuals NC'!R266+'11.individulas FC'!R266)</f>
        <v>13.61610466053247</v>
      </c>
    </row>
    <row r="267" spans="1:19" ht="14.25" customHeight="1" x14ac:dyDescent="0.2">
      <c r="A267" s="26" t="s">
        <v>24</v>
      </c>
      <c r="B267" s="27">
        <f>'7.individuals NC'!B267+'11.individulas FC'!B267</f>
        <v>28337951.699999996</v>
      </c>
      <c r="C267" s="28">
        <f>('7.individuals NC'!B267*'7.individuals NC'!C267+'11.individulas FC'!B267*'11.individulas FC'!C267)/('7.individuals NC'!B267+'11.individulas FC'!B267)</f>
        <v>2.1348150971335005</v>
      </c>
      <c r="D267" s="29">
        <f>'7.individuals NC'!D267+'11.individulas FC'!D267</f>
        <v>25537129.700000003</v>
      </c>
      <c r="E267" s="28">
        <f>('7.individuals NC'!D267*'7.individuals NC'!E267+'11.individulas FC'!D267*'11.individulas FC'!E267)/('7.individuals NC'!D267+'11.individulas FC'!D267)</f>
        <v>1.4487016701411017</v>
      </c>
      <c r="F267" s="29">
        <f t="shared" si="8"/>
        <v>2800822</v>
      </c>
      <c r="G267" s="28">
        <f t="shared" si="9"/>
        <v>8.3906098509651823</v>
      </c>
      <c r="H267" s="29">
        <f>'7.individuals NC'!H267+'11.individulas FC'!H267</f>
        <v>80404.200000000012</v>
      </c>
      <c r="I267" s="28">
        <f>('7.individuals NC'!H267*'7.individuals NC'!I267+'11.individulas FC'!H267*'11.individulas FC'!I267)/('7.individuals NC'!H267+'11.individulas FC'!H267)</f>
        <v>4.2170650413784339</v>
      </c>
      <c r="J267" s="29">
        <f>'7.individuals NC'!J267+'11.individulas FC'!J267</f>
        <v>213556.8</v>
      </c>
      <c r="K267" s="28">
        <f>('7.individuals NC'!J267*'7.individuals NC'!K267+'11.individulas FC'!J267*'11.individulas FC'!K267)/('7.individuals NC'!J267+'11.individulas FC'!J267)</f>
        <v>4.3054371623849015</v>
      </c>
      <c r="L267" s="29">
        <f>'7.individuals NC'!L267+'11.individulas FC'!L267</f>
        <v>339246.8</v>
      </c>
      <c r="M267" s="28">
        <f>('7.individuals NC'!L267*'7.individuals NC'!M267+'11.individulas FC'!L267*'11.individulas FC'!M267)/('7.individuals NC'!L267+'11.individulas FC'!L267)</f>
        <v>6.815242319161154</v>
      </c>
      <c r="N267" s="29">
        <f>'7.individuals NC'!N267+'11.individulas FC'!N267</f>
        <v>1060325.7</v>
      </c>
      <c r="O267" s="28">
        <f>('7.individuals NC'!N267*'7.individuals NC'!O267+'11.individulas FC'!N267*'11.individulas FC'!O267)/('7.individuals NC'!N267+'11.individulas FC'!N267)</f>
        <v>9.1446205255611854</v>
      </c>
      <c r="P267" s="29">
        <f>'7.individuals NC'!P267+'11.individulas FC'!P267</f>
        <v>1081166.8999999999</v>
      </c>
      <c r="Q267" s="28">
        <f>('7.individuals NC'!P267*'7.individuals NC'!Q267+'11.individulas FC'!P267*'11.individulas FC'!Q267)/('7.individuals NC'!P267+'11.individulas FC'!P267)</f>
        <v>9.2775866630766934</v>
      </c>
      <c r="R267" s="30">
        <f>'7.individuals NC'!R267+'11.individulas FC'!R267</f>
        <v>26121.599999999999</v>
      </c>
      <c r="S267" s="31">
        <f>('7.individuals NC'!R267*'7.individuals NC'!S267+'11.individulas FC'!R267*'11.individulas FC'!S267)/('7.individuals NC'!R267+'11.individulas FC'!R267)</f>
        <v>7.7764999081220152</v>
      </c>
    </row>
    <row r="268" spans="1:19" ht="14.25" customHeight="1" x14ac:dyDescent="0.2">
      <c r="A268" s="26" t="s">
        <v>25</v>
      </c>
      <c r="B268" s="27">
        <f>'7.individuals NC'!B268+'11.individulas FC'!B268</f>
        <v>28974392.200000003</v>
      </c>
      <c r="C268" s="28">
        <f>('7.individuals NC'!B268*'7.individuals NC'!C268+'11.individulas FC'!B268*'11.individulas FC'!C268)/('7.individuals NC'!B268+'11.individulas FC'!B268)</f>
        <v>2.0932259965404887</v>
      </c>
      <c r="D268" s="29">
        <f>'7.individuals NC'!D268+'11.individulas FC'!D268</f>
        <v>26039683.100000001</v>
      </c>
      <c r="E268" s="28">
        <f>('7.individuals NC'!D268*'7.individuals NC'!E268+'11.individulas FC'!D268*'11.individulas FC'!E268)/('7.individuals NC'!D268+'11.individulas FC'!D268)</f>
        <v>1.3702251534313004</v>
      </c>
      <c r="F268" s="29">
        <f t="shared" si="8"/>
        <v>2934709.1000000006</v>
      </c>
      <c r="G268" s="28">
        <f t="shared" si="9"/>
        <v>8.508414757701205</v>
      </c>
      <c r="H268" s="29">
        <f>'7.individuals NC'!H268+'11.individulas FC'!H268</f>
        <v>60415.8</v>
      </c>
      <c r="I268" s="28">
        <f>('7.individuals NC'!H268*'7.individuals NC'!I268+'11.individulas FC'!H268*'11.individulas FC'!I268)/('7.individuals NC'!H268+'11.individulas FC'!H268)</f>
        <v>4.1561154366904027</v>
      </c>
      <c r="J268" s="29">
        <f>'7.individuals NC'!J268+'11.individulas FC'!J268</f>
        <v>215630</v>
      </c>
      <c r="K268" s="28">
        <f>('7.individuals NC'!J268*'7.individuals NC'!K268+'11.individulas FC'!J268*'11.individulas FC'!K268)/('7.individuals NC'!J268+'11.individulas FC'!J268)</f>
        <v>5.8938868385660648</v>
      </c>
      <c r="L268" s="29">
        <f>'7.individuals NC'!L268+'11.individulas FC'!L268</f>
        <v>311767.90000000002</v>
      </c>
      <c r="M268" s="28">
        <f>('7.individuals NC'!L268*'7.individuals NC'!M268+'11.individulas FC'!L268*'11.individulas FC'!M268)/('7.individuals NC'!L268+'11.individulas FC'!L268)</f>
        <v>6.6144000007698009</v>
      </c>
      <c r="N268" s="29">
        <f>'7.individuals NC'!N268+'11.individulas FC'!N268</f>
        <v>1156718.1000000001</v>
      </c>
      <c r="O268" s="28">
        <f>('7.individuals NC'!N268*'7.individuals NC'!O268+'11.individulas FC'!N268*'11.individulas FC'!O268)/('7.individuals NC'!N268+'11.individulas FC'!N268)</f>
        <v>9.0420628025099692</v>
      </c>
      <c r="P268" s="29">
        <f>'7.individuals NC'!P268+'11.individulas FC'!P268</f>
        <v>1180303.6000000001</v>
      </c>
      <c r="Q268" s="28">
        <f>('7.individuals NC'!P268*'7.individuals NC'!Q268+'11.individulas FC'!P268*'11.individulas FC'!Q268)/('7.individuals NC'!P268+'11.individulas FC'!P268)</f>
        <v>9.1658159900554548</v>
      </c>
      <c r="R268" s="30">
        <f>'7.individuals NC'!R268+'11.individulas FC'!R268</f>
        <v>9873.7000000000007</v>
      </c>
      <c r="S268" s="31">
        <f>('7.individuals NC'!R268*'7.individuals NC'!S268+'11.individulas FC'!R268*'11.individulas FC'!S268)/('7.individuals NC'!R268+'11.individulas FC'!R268)</f>
        <v>10.938902842905893</v>
      </c>
    </row>
    <row r="269" spans="1:19" ht="14.25" customHeight="1" x14ac:dyDescent="0.2">
      <c r="A269" s="26" t="s">
        <v>26</v>
      </c>
      <c r="B269" s="27">
        <f>'7.individuals NC'!B269+'11.individulas FC'!B269</f>
        <v>29535520.800000004</v>
      </c>
      <c r="C269" s="28">
        <f>('7.individuals NC'!B269*'7.individuals NC'!C269+'11.individulas FC'!B269*'11.individulas FC'!C269)/('7.individuals NC'!B269+'11.individulas FC'!B269)</f>
        <v>2.0895551443602765</v>
      </c>
      <c r="D269" s="29">
        <f>'7.individuals NC'!D269+'11.individulas FC'!D269</f>
        <v>26485944.599999998</v>
      </c>
      <c r="E269" s="28">
        <f>('7.individuals NC'!D269*'7.individuals NC'!E269+'11.individulas FC'!D269*'11.individulas FC'!E269)/('7.individuals NC'!D269+'11.individulas FC'!D269)</f>
        <v>1.3735034665518389</v>
      </c>
      <c r="F269" s="29">
        <f t="shared" si="8"/>
        <v>3049576.2</v>
      </c>
      <c r="G269" s="28">
        <f t="shared" si="9"/>
        <v>8.3085520886475948</v>
      </c>
      <c r="H269" s="29">
        <f>'7.individuals NC'!H269+'11.individulas FC'!H269</f>
        <v>134347.4</v>
      </c>
      <c r="I269" s="28">
        <f>('7.individuals NC'!H269*'7.individuals NC'!I269+'11.individulas FC'!H269*'11.individulas FC'!I269)/('7.individuals NC'!H269+'11.individulas FC'!H269)</f>
        <v>6.6513314511482919</v>
      </c>
      <c r="J269" s="29">
        <f>'7.individuals NC'!J269+'11.individulas FC'!J269</f>
        <v>180000</v>
      </c>
      <c r="K269" s="28">
        <f>('7.individuals NC'!J269*'7.individuals NC'!K269+'11.individulas FC'!J269*'11.individulas FC'!K269)/('7.individuals NC'!J269+'11.individulas FC'!J269)</f>
        <v>5.4972848833333297</v>
      </c>
      <c r="L269" s="29">
        <f>'7.individuals NC'!L269+'11.individulas FC'!L269</f>
        <v>320917.40000000002</v>
      </c>
      <c r="M269" s="28">
        <f>('7.individuals NC'!L269*'7.individuals NC'!M269+'11.individulas FC'!L269*'11.individulas FC'!M269)/('7.individuals NC'!L269+'11.individulas FC'!L269)</f>
        <v>6.4637483601699364</v>
      </c>
      <c r="N269" s="29">
        <f>'7.individuals NC'!N269+'11.individulas FC'!N269</f>
        <v>1032270</v>
      </c>
      <c r="O269" s="28">
        <f>('7.individuals NC'!N269*'7.individuals NC'!O269+'11.individulas FC'!N269*'11.individulas FC'!O269)/('7.individuals NC'!N269+'11.individulas FC'!N269)</f>
        <v>8.534766636635732</v>
      </c>
      <c r="P269" s="29">
        <f>'7.individuals NC'!P269+'11.individulas FC'!P269</f>
        <v>1333323.1000000001</v>
      </c>
      <c r="Q269" s="28">
        <f>('7.individuals NC'!P269*'7.individuals NC'!Q269+'11.individulas FC'!P269*'11.individulas FC'!Q269)/('7.individuals NC'!P269+'11.individulas FC'!P269)</f>
        <v>9.2512663217190418</v>
      </c>
      <c r="R269" s="30">
        <f>'7.individuals NC'!R269+'11.individulas FC'!R269</f>
        <v>48718.299999999996</v>
      </c>
      <c r="S269" s="31">
        <f>('7.individuals NC'!R269*'7.individuals NC'!S269+'11.individulas FC'!R269*'11.individulas FC'!S269)/('7.individuals NC'!R269+'11.individulas FC'!R269)</f>
        <v>4.8241087024793536</v>
      </c>
    </row>
    <row r="270" spans="1:19" ht="14.25" customHeight="1" x14ac:dyDescent="0.2">
      <c r="A270" s="26" t="s">
        <v>27</v>
      </c>
      <c r="B270" s="27">
        <f>'7.individuals NC'!B270+'11.individulas FC'!B270</f>
        <v>30698834.299999997</v>
      </c>
      <c r="C270" s="28">
        <f>('7.individuals NC'!B270*'7.individuals NC'!C270+'11.individulas FC'!B270*'11.individulas FC'!C270)/('7.individuals NC'!B270+'11.individulas FC'!B270)</f>
        <v>2.1292916643743736</v>
      </c>
      <c r="D270" s="29">
        <f>'7.individuals NC'!D270+'11.individulas FC'!D270</f>
        <v>27593449.300000001</v>
      </c>
      <c r="E270" s="28">
        <f>('7.individuals NC'!D270*'7.individuals NC'!E270+'11.individulas FC'!D270*'11.individulas FC'!E270)/('7.individuals NC'!D270+'11.individulas FC'!D270)</f>
        <v>1.451992776995809</v>
      </c>
      <c r="F270" s="29">
        <f t="shared" si="8"/>
        <v>3105385.0000000005</v>
      </c>
      <c r="G270" s="28">
        <f t="shared" si="9"/>
        <v>8.1475510782077034</v>
      </c>
      <c r="H270" s="29">
        <f>'7.individuals NC'!H270+'11.individulas FC'!H270</f>
        <v>57646.1</v>
      </c>
      <c r="I270" s="28">
        <f>('7.individuals NC'!H270*'7.individuals NC'!I270+'11.individulas FC'!H270*'11.individulas FC'!I270)/('7.individuals NC'!H270+'11.individulas FC'!H270)</f>
        <v>5.0543976262054136</v>
      </c>
      <c r="J270" s="29">
        <f>'7.individuals NC'!J270+'11.individulas FC'!J270</f>
        <v>218889.90000000002</v>
      </c>
      <c r="K270" s="28">
        <f>('7.individuals NC'!J270*'7.individuals NC'!K270+'11.individulas FC'!J270*'11.individulas FC'!K270)/('7.individuals NC'!J270+'11.individulas FC'!J270)</f>
        <v>4.9586467443221451</v>
      </c>
      <c r="L270" s="29">
        <f>'7.individuals NC'!L270+'11.individulas FC'!L270</f>
        <v>462346.5</v>
      </c>
      <c r="M270" s="28">
        <f>('7.individuals NC'!L270*'7.individuals NC'!M270+'11.individulas FC'!L270*'11.individulas FC'!M270)/('7.individuals NC'!L270+'11.individulas FC'!L270)</f>
        <v>5.7640707196875027</v>
      </c>
      <c r="N270" s="29">
        <f>'7.individuals NC'!N270+'11.individulas FC'!N270</f>
        <v>1138870.8</v>
      </c>
      <c r="O270" s="28">
        <f>('7.individuals NC'!N270*'7.individuals NC'!O270+'11.individulas FC'!N270*'11.individulas FC'!O270)/('7.individuals NC'!N270+'11.individulas FC'!N270)</f>
        <v>8.2213231342835638</v>
      </c>
      <c r="P270" s="29">
        <f>'7.individuals NC'!P270+'11.individulas FC'!P270</f>
        <v>1185303.6000000001</v>
      </c>
      <c r="Q270" s="28">
        <f>('7.individuals NC'!P270*'7.individuals NC'!Q270+'11.individulas FC'!P270*'11.individulas FC'!Q270)/('7.individuals NC'!P270+'11.individulas FC'!P270)</f>
        <v>9.6512601142863357</v>
      </c>
      <c r="R270" s="29">
        <f>'7.individuals NC'!R270+'11.individulas FC'!R270</f>
        <v>42328.1</v>
      </c>
      <c r="S270" s="28">
        <f>('7.individuals NC'!R270*'7.individuals NC'!S270+'11.individulas FC'!R270*'11.individulas FC'!S270)/('7.individuals NC'!R270+'11.individulas FC'!R270)</f>
        <v>10.792423189323408</v>
      </c>
    </row>
    <row r="271" spans="1:19" ht="14.25" customHeight="1" x14ac:dyDescent="0.2">
      <c r="A271" s="26" t="s">
        <v>28</v>
      </c>
      <c r="B271" s="27">
        <f>'7.individuals NC'!B271+'11.individulas FC'!B271</f>
        <v>29610390.399999999</v>
      </c>
      <c r="C271" s="28">
        <f>('7.individuals NC'!B271*'7.individuals NC'!C271+'11.individulas FC'!B271*'11.individulas FC'!C271)/('7.individuals NC'!B271+'11.individulas FC'!B271)</f>
        <v>2.1246155423199036</v>
      </c>
      <c r="D271" s="29">
        <f>'7.individuals NC'!D271+'11.individulas FC'!D271</f>
        <v>26273107.699999999</v>
      </c>
      <c r="E271" s="28">
        <f>('7.individuals NC'!D271*'7.individuals NC'!E271+'11.individulas FC'!D271*'11.individulas FC'!E271)/('7.individuals NC'!D271+'11.individulas FC'!D271)</f>
        <v>1.3839615908094509</v>
      </c>
      <c r="F271" s="29">
        <f t="shared" si="8"/>
        <v>3337282.6999999997</v>
      </c>
      <c r="G271" s="28">
        <f t="shared" si="9"/>
        <v>7.9554913732660495</v>
      </c>
      <c r="H271" s="29">
        <f>'7.individuals NC'!H271+'11.individulas FC'!H271</f>
        <v>52160.5</v>
      </c>
      <c r="I271" s="28">
        <f>('7.individuals NC'!H271*'7.individuals NC'!I271+'11.individulas FC'!H271*'11.individulas FC'!I271)/('7.individuals NC'!H271+'11.individulas FC'!H271)</f>
        <v>5.2174708831395389</v>
      </c>
      <c r="J271" s="29">
        <f>'7.individuals NC'!J271+'11.individulas FC'!J271</f>
        <v>284724.19999999995</v>
      </c>
      <c r="K271" s="28">
        <f>('7.individuals NC'!J271*'7.individuals NC'!K271+'11.individulas FC'!J271*'11.individulas FC'!K271)/('7.individuals NC'!J271+'11.individulas FC'!J271)</f>
        <v>3.8750469050400387</v>
      </c>
      <c r="L271" s="29">
        <f>'7.individuals NC'!L271+'11.individulas FC'!L271</f>
        <v>488883.3</v>
      </c>
      <c r="M271" s="28">
        <f>('7.individuals NC'!L271*'7.individuals NC'!M271+'11.individulas FC'!L271*'11.individulas FC'!M271)/('7.individuals NC'!L271+'11.individulas FC'!L271)</f>
        <v>5.8554122343716744</v>
      </c>
      <c r="N271" s="29">
        <f>'7.individuals NC'!N271+'11.individulas FC'!N271</f>
        <v>1133784</v>
      </c>
      <c r="O271" s="28">
        <f>('7.individuals NC'!N271*'7.individuals NC'!O271+'11.individulas FC'!N271*'11.individulas FC'!O271)/('7.individuals NC'!N271+'11.individulas FC'!N271)</f>
        <v>8.5660765066361915</v>
      </c>
      <c r="P271" s="29">
        <f>'7.individuals NC'!P271+'11.individulas FC'!P271</f>
        <v>1310298.7999999998</v>
      </c>
      <c r="Q271" s="28">
        <f>('7.individuals NC'!P271*'7.individuals NC'!Q271+'11.individulas FC'!P271*'11.individulas FC'!Q271)/('7.individuals NC'!P271+'11.individulas FC'!P271)</f>
        <v>9.2355634623186891</v>
      </c>
      <c r="R271" s="30">
        <f>'7.individuals NC'!R271+'11.individulas FC'!R271</f>
        <v>67431.899999999994</v>
      </c>
      <c r="S271" s="31">
        <f>('7.individuals NC'!R271*'7.individuals NC'!S271+'11.individulas FC'!R271*'11.individulas FC'!S271)/('7.individuals NC'!R271+'11.individulas FC'!R271)</f>
        <v>7.3884429476256877</v>
      </c>
    </row>
    <row r="272" spans="1:19" ht="14.25" customHeight="1" thickBot="1" x14ac:dyDescent="0.25">
      <c r="A272" s="32" t="s">
        <v>29</v>
      </c>
      <c r="B272" s="33">
        <f>'7.individuals NC'!B272+'11.individulas FC'!B272</f>
        <v>35748319.5</v>
      </c>
      <c r="C272" s="34">
        <f>('7.individuals NC'!B272*'7.individuals NC'!C272+'11.individulas FC'!B272*'11.individulas FC'!C272)/('7.individuals NC'!B272+'11.individulas FC'!B272)</f>
        <v>2.2533506590988188</v>
      </c>
      <c r="D272" s="35">
        <f>'7.individuals NC'!D272+'11.individulas FC'!D272</f>
        <v>31813550.299999997</v>
      </c>
      <c r="E272" s="34">
        <f>('7.individuals NC'!D272*'7.individuals NC'!E272+'11.individulas FC'!D272*'11.individulas FC'!E272)/('7.individuals NC'!D272+'11.individulas FC'!D272)</f>
        <v>1.5128417927313227</v>
      </c>
      <c r="F272" s="35">
        <f t="shared" si="8"/>
        <v>3934769.1999999997</v>
      </c>
      <c r="G272" s="34">
        <f t="shared" si="9"/>
        <v>8.2405419962116344</v>
      </c>
      <c r="H272" s="35">
        <f>'7.individuals NC'!H272+'11.individulas FC'!H272</f>
        <v>42452.4</v>
      </c>
      <c r="I272" s="34">
        <f>('7.individuals NC'!H272*'7.individuals NC'!I272+'11.individulas FC'!H272*'11.individulas FC'!I272)/('7.individuals NC'!H272+'11.individulas FC'!H272)</f>
        <v>7.5572931330148583</v>
      </c>
      <c r="J272" s="35">
        <f>'7.individuals NC'!J272+'11.individulas FC'!J272</f>
        <v>303730</v>
      </c>
      <c r="K272" s="34">
        <f>('7.individuals NC'!J272*'7.individuals NC'!K272+'11.individulas FC'!J272*'11.individulas FC'!K272)/('7.individuals NC'!J272+'11.individulas FC'!J272)</f>
        <v>4.3163362822243414</v>
      </c>
      <c r="L272" s="35">
        <f>'7.individuals NC'!L272+'11.individulas FC'!L272</f>
        <v>511271.7</v>
      </c>
      <c r="M272" s="34">
        <f>('7.individuals NC'!L272*'7.individuals NC'!M272+'11.individulas FC'!L272*'11.individulas FC'!M272)/('7.individuals NC'!L272+'11.individulas FC'!L272)</f>
        <v>5.5633691831564303</v>
      </c>
      <c r="N272" s="35">
        <f>'7.individuals NC'!N272+'11.individulas FC'!N272</f>
        <v>1435066.2</v>
      </c>
      <c r="O272" s="34">
        <f>('7.individuals NC'!N272*'7.individuals NC'!O272+'11.individulas FC'!N272*'11.individulas FC'!O272)/('7.individuals NC'!N272+'11.individulas FC'!N272)</f>
        <v>8.5712503827349771</v>
      </c>
      <c r="P272" s="35">
        <f>'7.individuals NC'!P272+'11.individulas FC'!P272</f>
        <v>1613979.4</v>
      </c>
      <c r="Q272" s="34">
        <f>('7.individuals NC'!P272*'7.individuals NC'!Q272+'11.individulas FC'!P272*'11.individulas FC'!Q272)/('7.individuals NC'!P272+'11.individulas FC'!P272)</f>
        <v>9.4941791778755213</v>
      </c>
      <c r="R272" s="35">
        <f>'7.individuals NC'!R272+'11.individulas FC'!R272</f>
        <v>28269.5</v>
      </c>
      <c r="S272" s="34">
        <f>('7.individuals NC'!R272*'7.individuals NC'!S272+'11.individulas FC'!R272*'11.individulas FC'!S272)/('7.individuals NC'!R272+'11.individulas FC'!R272)</f>
        <v>11.485531721466616</v>
      </c>
    </row>
    <row r="273" spans="1:19" ht="14.25" customHeight="1" x14ac:dyDescent="0.2">
      <c r="A273" s="26" t="s">
        <v>68</v>
      </c>
      <c r="B273" s="27">
        <f>'7.individuals NC'!B273+'11.individulas FC'!B273</f>
        <v>26277138.5</v>
      </c>
      <c r="C273" s="28">
        <f>('7.individuals NC'!B273*'7.individuals NC'!C273+'11.individulas FC'!B273*'11.individulas FC'!C273)/('7.individuals NC'!B273+'11.individulas FC'!B273)</f>
        <v>2.4644554781335897</v>
      </c>
      <c r="D273" s="29">
        <f>'7.individuals NC'!D273+'11.individulas FC'!D273</f>
        <v>21839873.399999999</v>
      </c>
      <c r="E273" s="28">
        <f>('7.individuals NC'!D273*'7.individuals NC'!E273+'11.individulas FC'!D273*'11.individulas FC'!E273)/('7.individuals NC'!D273+'11.individulas FC'!D273)</f>
        <v>1.2290108528742656</v>
      </c>
      <c r="F273" s="29">
        <f t="shared" si="8"/>
        <v>4437265.0999999996</v>
      </c>
      <c r="G273" s="28">
        <f t="shared" si="9"/>
        <v>8.545217749554805</v>
      </c>
      <c r="H273" s="29">
        <f>'7.individuals NC'!H273+'11.individulas FC'!H273</f>
        <v>100940.9</v>
      </c>
      <c r="I273" s="28">
        <f>('7.individuals NC'!H273*'7.individuals NC'!I273+'11.individulas FC'!H273*'11.individulas FC'!I273)/('7.individuals NC'!H273+'11.individulas FC'!H273)</f>
        <v>4.4568463823881102</v>
      </c>
      <c r="J273" s="29">
        <f>'7.individuals NC'!J273+'11.individulas FC'!J273</f>
        <v>346431.5</v>
      </c>
      <c r="K273" s="28">
        <f>('7.individuals NC'!J273*'7.individuals NC'!K273+'11.individulas FC'!J273*'11.individulas FC'!K273)/('7.individuals NC'!J273+'11.individulas FC'!J273)</f>
        <v>5.1350630037972902</v>
      </c>
      <c r="L273" s="29">
        <f>'7.individuals NC'!L273+'11.individulas FC'!L273</f>
        <v>540336.69999999995</v>
      </c>
      <c r="M273" s="28">
        <f>('7.individuals NC'!L273*'7.individuals NC'!M273+'11.individulas FC'!L273*'11.individulas FC'!M273)/('7.individuals NC'!L273+'11.individulas FC'!L273)</f>
        <v>6.4258681670151194</v>
      </c>
      <c r="N273" s="29">
        <f>'7.individuals NC'!N273+'11.individulas FC'!N273</f>
        <v>1516429</v>
      </c>
      <c r="O273" s="28">
        <f>('7.individuals NC'!N273*'7.individuals NC'!O273+'11.individulas FC'!N273*'11.individulas FC'!O273)/('7.individuals NC'!N273+'11.individulas FC'!N273)</f>
        <v>9.1492694995941424</v>
      </c>
      <c r="P273" s="29">
        <f>'7.individuals NC'!P273+'11.individulas FC'!P273</f>
        <v>1861138</v>
      </c>
      <c r="Q273" s="28">
        <f>('7.individuals NC'!P273*'7.individuals NC'!Q273+'11.individulas FC'!P273*'11.individulas FC'!Q273)/('7.individuals NC'!P273+'11.individulas FC'!P273)</f>
        <v>9.5113900543646039</v>
      </c>
      <c r="R273" s="30">
        <f>'7.individuals NC'!R273+'11.individulas FC'!R273</f>
        <v>71989</v>
      </c>
      <c r="S273" s="31">
        <f>('7.individuals NC'!R273*'7.individuals NC'!S273+'11.individulas FC'!R273*'11.individulas FC'!S273)/('7.individuals NC'!R273+'11.individulas FC'!R273)</f>
        <v>8.8931832224367469</v>
      </c>
    </row>
    <row r="274" spans="1:19" ht="14.25" customHeight="1" x14ac:dyDescent="0.2">
      <c r="A274" s="26" t="s">
        <v>19</v>
      </c>
      <c r="B274" s="27">
        <f>'7.individuals NC'!B274+'11.individulas FC'!B274</f>
        <v>29069661.199999999</v>
      </c>
      <c r="C274" s="28">
        <f>('7.individuals NC'!B274*'7.individuals NC'!C274+'11.individulas FC'!B274*'11.individulas FC'!C274)/('7.individuals NC'!B274+'11.individulas FC'!B274)</f>
        <v>2.2132822883742485</v>
      </c>
      <c r="D274" s="29">
        <f>'7.individuals NC'!D274+'11.individulas FC'!D274</f>
        <v>25795667.800000001</v>
      </c>
      <c r="E274" s="28">
        <f>('7.individuals NC'!D274*'7.individuals NC'!E274+'11.individulas FC'!D274*'11.individulas FC'!E274)/('7.individuals NC'!D274+'11.individulas FC'!D274)</f>
        <v>1.4185698117495533</v>
      </c>
      <c r="F274" s="29">
        <f t="shared" si="8"/>
        <v>3273993.3999999994</v>
      </c>
      <c r="G274" s="28">
        <f t="shared" si="9"/>
        <v>8.4747912588950491</v>
      </c>
      <c r="H274" s="29">
        <f>'7.individuals NC'!H274+'11.individulas FC'!H274</f>
        <v>63934.100000000006</v>
      </c>
      <c r="I274" s="28">
        <f>('7.individuals NC'!H274*'7.individuals NC'!I274+'11.individulas FC'!H274*'11.individulas FC'!I274)/('7.individuals NC'!H274+'11.individulas FC'!H274)</f>
        <v>8.2136797264683317</v>
      </c>
      <c r="J274" s="29">
        <f>'7.individuals NC'!J274+'11.individulas FC'!J274</f>
        <v>287398.5</v>
      </c>
      <c r="K274" s="28">
        <f>('7.individuals NC'!J274*'7.individuals NC'!K274+'11.individulas FC'!J274*'11.individulas FC'!K274)/('7.individuals NC'!J274+'11.individulas FC'!J274)</f>
        <v>4.0160886817432973</v>
      </c>
      <c r="L274" s="29">
        <f>'7.individuals NC'!L274+'11.individulas FC'!L274</f>
        <v>406525.4</v>
      </c>
      <c r="M274" s="28">
        <f>('7.individuals NC'!L274*'7.individuals NC'!M274+'11.individulas FC'!L274*'11.individulas FC'!M274)/('7.individuals NC'!L274+'11.individulas FC'!L274)</f>
        <v>6.4183516651112082</v>
      </c>
      <c r="N274" s="29">
        <f>'7.individuals NC'!N274+'11.individulas FC'!N274</f>
        <v>1071500.7</v>
      </c>
      <c r="O274" s="28">
        <f>('7.individuals NC'!N274*'7.individuals NC'!O274+'11.individulas FC'!N274*'11.individulas FC'!O274)/('7.individuals NC'!N274+'11.individulas FC'!N274)</f>
        <v>9.0233849161274815</v>
      </c>
      <c r="P274" s="29">
        <f>'7.individuals NC'!P274+'11.individulas FC'!P274</f>
        <v>1419716.9</v>
      </c>
      <c r="Q274" s="28">
        <f>('7.individuals NC'!P274*'7.individuals NC'!Q274+'11.individulas FC'!P274*'11.individulas FC'!Q274)/('7.individuals NC'!P274+'11.individulas FC'!P274)</f>
        <v>9.5626447610788023</v>
      </c>
      <c r="R274" s="30">
        <f>'7.individuals NC'!R274+'11.individulas FC'!R274</f>
        <v>24917.800000000003</v>
      </c>
      <c r="S274" s="31">
        <f>('7.individuals NC'!R274*'7.individuals NC'!S274+'11.individulas FC'!R274*'11.individulas FC'!S274)/('7.individuals NC'!R274+'11.individulas FC'!R274)</f>
        <v>8.5490675741839013</v>
      </c>
    </row>
    <row r="275" spans="1:19" ht="14.25" customHeight="1" x14ac:dyDescent="0.2">
      <c r="A275" s="26" t="s">
        <v>20</v>
      </c>
      <c r="B275" s="27">
        <f>'7.individuals NC'!B275+'11.individulas FC'!B275</f>
        <v>31423187.800000004</v>
      </c>
      <c r="C275" s="28">
        <f>('7.individuals NC'!B275*'7.individuals NC'!C275+'11.individulas FC'!B275*'11.individulas FC'!C275)/('7.individuals NC'!B275+'11.individulas FC'!B275)</f>
        <v>2.0466536629043066</v>
      </c>
      <c r="D275" s="29">
        <f>'7.individuals NC'!D275+'11.individulas FC'!D275</f>
        <v>28084755.700000003</v>
      </c>
      <c r="E275" s="28">
        <f>('7.individuals NC'!D275*'7.individuals NC'!E275+'11.individulas FC'!D275*'11.individulas FC'!E275)/('7.individuals NC'!D275+'11.individulas FC'!D275)</f>
        <v>1.2989167694629402</v>
      </c>
      <c r="F275" s="29">
        <f t="shared" si="8"/>
        <v>3338432.1</v>
      </c>
      <c r="G275" s="28">
        <f t="shared" si="9"/>
        <v>8.3370341023260632</v>
      </c>
      <c r="H275" s="29">
        <f>'7.individuals NC'!H275+'11.individulas FC'!H275</f>
        <v>75568</v>
      </c>
      <c r="I275" s="28">
        <f>('7.individuals NC'!H275*'7.individuals NC'!I275+'11.individulas FC'!H275*'11.individulas FC'!I275)/('7.individuals NC'!H275+'11.individulas FC'!H275)</f>
        <v>3.9280149534194368</v>
      </c>
      <c r="J275" s="29">
        <f>'7.individuals NC'!J275+'11.individulas FC'!J275</f>
        <v>319182.90000000002</v>
      </c>
      <c r="K275" s="28">
        <f>('7.individuals NC'!J275*'7.individuals NC'!K275+'11.individulas FC'!J275*'11.individulas FC'!K275)/('7.individuals NC'!J275+'11.individulas FC'!J275)</f>
        <v>4.8978513980542182</v>
      </c>
      <c r="L275" s="29">
        <f>'7.individuals NC'!L275+'11.individulas FC'!L275</f>
        <v>358609.7</v>
      </c>
      <c r="M275" s="28">
        <f>('7.individuals NC'!L275*'7.individuals NC'!M275+'11.individulas FC'!L275*'11.individulas FC'!M275)/('7.individuals NC'!L275+'11.individulas FC'!L275)</f>
        <v>5.7982005283181106</v>
      </c>
      <c r="N275" s="29">
        <f>'7.individuals NC'!N275+'11.individulas FC'!N275</f>
        <v>1193262</v>
      </c>
      <c r="O275" s="28">
        <f>('7.individuals NC'!N275*'7.individuals NC'!O275+'11.individulas FC'!N275*'11.individulas FC'!O275)/('7.individuals NC'!N275+'11.individulas FC'!N275)</f>
        <v>8.7205770375659384</v>
      </c>
      <c r="P275" s="29">
        <f>'7.individuals NC'!P275+'11.individulas FC'!P275</f>
        <v>1325078.8999999999</v>
      </c>
      <c r="Q275" s="28">
        <f>('7.individuals NC'!P275*'7.individuals NC'!Q275+'11.individulas FC'!P275*'11.individulas FC'!Q275)/('7.individuals NC'!P275+'11.individulas FC'!P275)</f>
        <v>9.7504534077178455</v>
      </c>
      <c r="R275" s="29">
        <f>'7.individuals NC'!R275+'11.individulas FC'!R275</f>
        <v>66730.600000000006</v>
      </c>
      <c r="S275" s="28">
        <f>('7.individuals NC'!R275*'7.individuals NC'!S275+'11.individulas FC'!R275*'11.individulas FC'!S275)/('7.individuals NC'!R275+'11.individulas FC'!R275)</f>
        <v>8.4988804836162259</v>
      </c>
    </row>
    <row r="276" spans="1:19" ht="14.25" customHeight="1" x14ac:dyDescent="0.2">
      <c r="A276" s="26" t="s">
        <v>21</v>
      </c>
      <c r="B276" s="27">
        <f>'7.individuals NC'!B276+'11.individulas FC'!B276</f>
        <v>31906262.499999996</v>
      </c>
      <c r="C276" s="28">
        <f>('7.individuals NC'!B276*'7.individuals NC'!C276+'11.individulas FC'!B276*'11.individulas FC'!C276)/('7.individuals NC'!B276+'11.individulas FC'!B276)</f>
        <v>1.9821909614452675</v>
      </c>
      <c r="D276" s="29">
        <f>'7.individuals NC'!D276+'11.individulas FC'!D276</f>
        <v>28820743.299999997</v>
      </c>
      <c r="E276" s="28">
        <f>('7.individuals NC'!D276*'7.individuals NC'!E276+'11.individulas FC'!D276*'11.individulas FC'!E276)/('7.individuals NC'!D276+'11.individulas FC'!D276)</f>
        <v>1.3004438525011979</v>
      </c>
      <c r="F276" s="29">
        <f t="shared" si="8"/>
        <v>3085519.2</v>
      </c>
      <c r="G276" s="28">
        <f t="shared" si="9"/>
        <v>8.3501495281572087</v>
      </c>
      <c r="H276" s="29">
        <f>'7.individuals NC'!H276+'11.individulas FC'!H276</f>
        <v>91866.6</v>
      </c>
      <c r="I276" s="28">
        <f>('7.individuals NC'!H276*'7.individuals NC'!I276+'11.individulas FC'!H276*'11.individulas FC'!I276)/('7.individuals NC'!H276+'11.individulas FC'!H276)</f>
        <v>3.3144904785852525</v>
      </c>
      <c r="J276" s="29">
        <f>'7.individuals NC'!J276+'11.individulas FC'!J276</f>
        <v>265314.5</v>
      </c>
      <c r="K276" s="28">
        <f>('7.individuals NC'!J276*'7.individuals NC'!K276+'11.individulas FC'!J276*'11.individulas FC'!K276)/('7.individuals NC'!J276+'11.individulas FC'!J276)</f>
        <v>4.1601854478364366</v>
      </c>
      <c r="L276" s="29">
        <f>'7.individuals NC'!L276+'11.individulas FC'!L276</f>
        <v>328680.80000000005</v>
      </c>
      <c r="M276" s="28">
        <f>('7.individuals NC'!L276*'7.individuals NC'!M276+'11.individulas FC'!L276*'11.individulas FC'!M276)/('7.individuals NC'!L276+'11.individulas FC'!L276)</f>
        <v>5.6630057247031136</v>
      </c>
      <c r="N276" s="29">
        <f>'7.individuals NC'!N276+'11.individulas FC'!N276</f>
        <v>1158960.7</v>
      </c>
      <c r="O276" s="28">
        <f>('7.individuals NC'!N276*'7.individuals NC'!O276+'11.individulas FC'!N276*'11.individulas FC'!O276)/('7.individuals NC'!N276+'11.individulas FC'!N276)</f>
        <v>8.9775670555524716</v>
      </c>
      <c r="P276" s="29">
        <f>'7.individuals NC'!P276+'11.individulas FC'!P276</f>
        <v>1156768</v>
      </c>
      <c r="Q276" s="28">
        <f>('7.individuals NC'!P276*'7.individuals NC'!Q276+'11.individulas FC'!P276*'11.individulas FC'!Q276)/('7.individuals NC'!P276+'11.individulas FC'!P276)</f>
        <v>9.7305595495380057</v>
      </c>
      <c r="R276" s="30">
        <f>'7.individuals NC'!R276+'11.individulas FC'!R276</f>
        <v>83928.6</v>
      </c>
      <c r="S276" s="31">
        <f>('7.individuals NC'!R276*'7.individuals NC'!S276+'11.individulas FC'!R276*'11.individulas FC'!S276)/('7.individuals NC'!R276+'11.individulas FC'!R276)</f>
        <v>9.9409455060611052</v>
      </c>
    </row>
    <row r="277" spans="1:19" ht="14.25" customHeight="1" x14ac:dyDescent="0.2">
      <c r="A277" s="26" t="s">
        <v>22</v>
      </c>
      <c r="B277" s="27">
        <f>'7.individuals NC'!B277+'11.individulas FC'!B277</f>
        <v>34724408.400000006</v>
      </c>
      <c r="C277" s="28">
        <f>('7.individuals NC'!B277*'7.individuals NC'!C277+'11.individulas FC'!B277*'11.individulas FC'!C277)/('7.individuals NC'!B277+'11.individulas FC'!B277)</f>
        <v>2.2756705199043803</v>
      </c>
      <c r="D277" s="29">
        <f>'7.individuals NC'!D277+'11.individulas FC'!D277</f>
        <v>29825067</v>
      </c>
      <c r="E277" s="28">
        <f>('7.individuals NC'!D277*'7.individuals NC'!E277+'11.individulas FC'!D277*'11.individulas FC'!E277)/('7.individuals NC'!D277+'11.individulas FC'!D277)</f>
        <v>1.2892149947894507</v>
      </c>
      <c r="F277" s="29">
        <f t="shared" si="8"/>
        <v>4899341.4000000004</v>
      </c>
      <c r="G277" s="28">
        <f t="shared" si="9"/>
        <v>8.2807842131597571</v>
      </c>
      <c r="H277" s="29">
        <f>'7.individuals NC'!H277+'11.individulas FC'!H277</f>
        <v>155398.5</v>
      </c>
      <c r="I277" s="28">
        <f>('7.individuals NC'!H277*'7.individuals NC'!I277+'11.individulas FC'!H277*'11.individulas FC'!I277)/('7.individuals NC'!H277+'11.individulas FC'!H277)</f>
        <v>8.1006004948567476</v>
      </c>
      <c r="J277" s="29">
        <f>'7.individuals NC'!J277+'11.individulas FC'!J277</f>
        <v>437673.9</v>
      </c>
      <c r="K277" s="28">
        <f>('7.individuals NC'!J277*'7.individuals NC'!K277+'11.individulas FC'!J277*'11.individulas FC'!K277)/('7.individuals NC'!J277+'11.individulas FC'!J277)</f>
        <v>4.8163047807968429</v>
      </c>
      <c r="L277" s="29">
        <f>'7.individuals NC'!L277+'11.individulas FC'!L277</f>
        <v>759442</v>
      </c>
      <c r="M277" s="28">
        <f>('7.individuals NC'!L277*'7.individuals NC'!M277+'11.individulas FC'!L277*'11.individulas FC'!M277)/('7.individuals NC'!L277+'11.individulas FC'!L277)</f>
        <v>5.6243147495134567</v>
      </c>
      <c r="N277" s="29">
        <f>'7.individuals NC'!N277+'11.individulas FC'!N277</f>
        <v>1757048.7000000002</v>
      </c>
      <c r="O277" s="28">
        <f>('7.individuals NC'!N277*'7.individuals NC'!O277+'11.individulas FC'!N277*'11.individulas FC'!O277)/('7.individuals NC'!N277+'11.individulas FC'!N277)</f>
        <v>10.012298451374743</v>
      </c>
      <c r="P277" s="29">
        <f>'7.individuals NC'!P277+'11.individulas FC'!P277</f>
        <v>1760749.1</v>
      </c>
      <c r="Q277" s="28">
        <f>('7.individuals NC'!P277*'7.individuals NC'!Q277+'11.individulas FC'!P277*'11.individulas FC'!Q277)/('7.individuals NC'!P277+'11.individulas FC'!P277)</f>
        <v>8.5341777383274096</v>
      </c>
      <c r="R277" s="30">
        <f>'7.individuals NC'!R277+'11.individulas FC'!R277</f>
        <v>29029.199999999997</v>
      </c>
      <c r="S277" s="31">
        <f>('7.individuals NC'!R277*'7.individuals NC'!S277+'11.individulas FC'!R277*'11.individulas FC'!S277)/('7.individuals NC'!R277+'11.individulas FC'!R277)</f>
        <v>10.803407086657586</v>
      </c>
    </row>
    <row r="278" spans="1:19" ht="14.25" customHeight="1" x14ac:dyDescent="0.2">
      <c r="A278" s="26" t="s">
        <v>23</v>
      </c>
      <c r="B278" s="27">
        <f>'7.individuals NC'!B278+'11.individulas FC'!B278</f>
        <v>34887819.099999994</v>
      </c>
      <c r="C278" s="28">
        <f>('7.individuals NC'!B278*'7.individuals NC'!C278+'11.individulas FC'!B278*'11.individulas FC'!C278)/('7.individuals NC'!B278+'11.individulas FC'!B278)</f>
        <v>1.9331370577990645</v>
      </c>
      <c r="D278" s="29">
        <f>'7.individuals NC'!D278+'11.individulas FC'!D278</f>
        <v>31265508.699999999</v>
      </c>
      <c r="E278" s="28">
        <f>('7.individuals NC'!D278*'7.individuals NC'!E278+'11.individulas FC'!D278*'11.individulas FC'!E278)/('7.individuals NC'!D278+'11.individulas FC'!D278)</f>
        <v>1.2472116735461924</v>
      </c>
      <c r="F278" s="29">
        <f t="shared" si="8"/>
        <v>3622310.4</v>
      </c>
      <c r="G278" s="28">
        <f t="shared" si="9"/>
        <v>7.8536142396852444</v>
      </c>
      <c r="H278" s="29">
        <f>'7.individuals NC'!H278+'11.individulas FC'!H278</f>
        <v>67355.899999999994</v>
      </c>
      <c r="I278" s="28">
        <f>('7.individuals NC'!H278*'7.individuals NC'!I278+'11.individulas FC'!H278*'11.individulas FC'!I278)/('7.individuals NC'!H278+'11.individulas FC'!H278)</f>
        <v>4.1461831702939174</v>
      </c>
      <c r="J278" s="29">
        <f>'7.individuals NC'!J278+'11.individulas FC'!J278</f>
        <v>343542.2</v>
      </c>
      <c r="K278" s="28">
        <f>('7.individuals NC'!J278*'7.individuals NC'!K278+'11.individulas FC'!J278*'11.individulas FC'!K278)/('7.individuals NC'!J278+'11.individulas FC'!J278)</f>
        <v>3.8026113123802556</v>
      </c>
      <c r="L278" s="29">
        <f>'7.individuals NC'!L278+'11.individulas FC'!L278</f>
        <v>315537.40000000002</v>
      </c>
      <c r="M278" s="28">
        <f>('7.individuals NC'!L278*'7.individuals NC'!M278+'11.individulas FC'!L278*'11.individulas FC'!M278)/('7.individuals NC'!L278+'11.individulas FC'!L278)</f>
        <v>5.76904574861807</v>
      </c>
      <c r="N278" s="29">
        <f>'7.individuals NC'!N278+'11.individulas FC'!N278</f>
        <v>1362441.5</v>
      </c>
      <c r="O278" s="28">
        <f>('7.individuals NC'!N278*'7.individuals NC'!O278+'11.individulas FC'!N278*'11.individulas FC'!O278)/('7.individuals NC'!N278+'11.individulas FC'!N278)</f>
        <v>8.3285302642351855</v>
      </c>
      <c r="P278" s="29">
        <f>'7.individuals NC'!P278+'11.individulas FC'!P278</f>
        <v>1472839.1</v>
      </c>
      <c r="Q278" s="28">
        <f>('7.individuals NC'!P278*'7.individuals NC'!Q278+'11.individulas FC'!P278*'11.individulas FC'!Q278)/('7.individuals NC'!P278+'11.individulas FC'!P278)</f>
        <v>8.9586434947306692</v>
      </c>
      <c r="R278" s="30">
        <f>'7.individuals NC'!R278+'11.individulas FC'!R278</f>
        <v>60594.3</v>
      </c>
      <c r="S278" s="31">
        <f>('7.individuals NC'!R278*'7.individuals NC'!S278+'11.individulas FC'!R278*'11.individulas FC'!S278)/('7.individuals NC'!R278+'11.individulas FC'!R278)</f>
        <v>8.2594534304381781</v>
      </c>
    </row>
    <row r="279" spans="1:19" ht="14.25" customHeight="1" x14ac:dyDescent="0.2">
      <c r="A279" s="26" t="s">
        <v>24</v>
      </c>
      <c r="B279" s="27">
        <f>'7.individuals NC'!B279+'11.individulas FC'!B279</f>
        <v>34310131.5</v>
      </c>
      <c r="C279" s="28">
        <f>('7.individuals NC'!B279*'7.individuals NC'!C279+'11.individulas FC'!B279*'11.individulas FC'!C279)/('7.individuals NC'!B279+'11.individulas FC'!B279)</f>
        <v>1.8852620245422229</v>
      </c>
      <c r="D279" s="29">
        <f>'7.individuals NC'!D279+'11.individulas FC'!D279</f>
        <v>30670355</v>
      </c>
      <c r="E279" s="28">
        <f>('7.individuals NC'!D279*'7.individuals NC'!E279+'11.individulas FC'!D279*'11.individulas FC'!E279)/('7.individuals NC'!D279+'11.individulas FC'!D279)</f>
        <v>1.1581662203779486</v>
      </c>
      <c r="F279" s="29">
        <f t="shared" si="8"/>
        <v>3639776.5000000005</v>
      </c>
      <c r="G279" s="28">
        <f t="shared" si="9"/>
        <v>8.0120905352292855</v>
      </c>
      <c r="H279" s="29">
        <f>'7.individuals NC'!H279+'11.individulas FC'!H279</f>
        <v>73568.399999999994</v>
      </c>
      <c r="I279" s="28">
        <f>('7.individuals NC'!H279*'7.individuals NC'!I279+'11.individulas FC'!H279*'11.individulas FC'!I279)/('7.individuals NC'!H279+'11.individulas FC'!H279)</f>
        <v>3.8507360904953796</v>
      </c>
      <c r="J279" s="29">
        <f>'7.individuals NC'!J279+'11.individulas FC'!J279</f>
        <v>311361.19999999995</v>
      </c>
      <c r="K279" s="28">
        <f>('7.individuals NC'!J279*'7.individuals NC'!K279+'11.individulas FC'!J279*'11.individulas FC'!K279)/('7.individuals NC'!J279+'11.individulas FC'!J279)</f>
        <v>4.1357525857428641</v>
      </c>
      <c r="L279" s="29">
        <f>'7.individuals NC'!L279+'11.individulas FC'!L279</f>
        <v>340387.4</v>
      </c>
      <c r="M279" s="28">
        <f>('7.individuals NC'!L279*'7.individuals NC'!M279+'11.individulas FC'!L279*'11.individulas FC'!M279)/('7.individuals NC'!L279+'11.individulas FC'!L279)</f>
        <v>5.6971409370617083</v>
      </c>
      <c r="N279" s="29">
        <f>'7.individuals NC'!N279+'11.individulas FC'!N279</f>
        <v>1440870.9000000001</v>
      </c>
      <c r="O279" s="28">
        <f>('7.individuals NC'!N279*'7.individuals NC'!O279+'11.individulas FC'!N279*'11.individulas FC'!O279)/('7.individuals NC'!N279+'11.individulas FC'!N279)</f>
        <v>8.5070111132093764</v>
      </c>
      <c r="P279" s="29">
        <f>'7.individuals NC'!P279+'11.individulas FC'!P279</f>
        <v>1329968.8999999999</v>
      </c>
      <c r="Q279" s="28">
        <f>('7.individuals NC'!P279*'7.individuals NC'!Q279+'11.individulas FC'!P279*'11.individulas FC'!Q279)/('7.individuals NC'!P279+'11.individulas FC'!P279)</f>
        <v>8.6779924665907462</v>
      </c>
      <c r="R279" s="30">
        <f>'7.individuals NC'!R279+'11.individulas FC'!R279</f>
        <v>143619.70000000001</v>
      </c>
      <c r="S279" s="31">
        <f>('7.individuals NC'!R279*'7.individuals NC'!S279+'11.individulas FC'!R279*'11.individulas FC'!S279)/('7.individuals NC'!R279+'11.individulas FC'!R279)</f>
        <v>12.902224555544986</v>
      </c>
    </row>
    <row r="280" spans="1:19" ht="14.25" customHeight="1" x14ac:dyDescent="0.2">
      <c r="A280" s="26" t="s">
        <v>25</v>
      </c>
      <c r="B280" s="27">
        <f>'7.individuals NC'!B280+'11.individulas FC'!B280</f>
        <v>33355447.999999996</v>
      </c>
      <c r="C280" s="28">
        <f>('7.individuals NC'!B280*'7.individuals NC'!C280+'11.individulas FC'!B280*'11.individulas FC'!C280)/('7.individuals NC'!B280+'11.individulas FC'!B280)</f>
        <v>1.8508462168758786</v>
      </c>
      <c r="D280" s="29">
        <f>'7.individuals NC'!D280+'11.individulas FC'!D280</f>
        <v>29541253.799999997</v>
      </c>
      <c r="E280" s="28">
        <f>('7.individuals NC'!D280*'7.individuals NC'!E280+'11.individulas FC'!D280*'11.individulas FC'!E280)/('7.individuals NC'!D280+'11.individulas FC'!D280)</f>
        <v>1.1462204777171681</v>
      </c>
      <c r="F280" s="29">
        <f t="shared" si="8"/>
        <v>3814194.2</v>
      </c>
      <c r="G280" s="28">
        <f t="shared" si="9"/>
        <v>7.3082316312053495</v>
      </c>
      <c r="H280" s="29">
        <f>'7.individuals NC'!H280+'11.individulas FC'!H280</f>
        <v>59175.199999999997</v>
      </c>
      <c r="I280" s="28">
        <f>('7.individuals NC'!H280*'7.individuals NC'!I280+'11.individulas FC'!H280*'11.individulas FC'!I280)/('7.individuals NC'!H280+'11.individulas FC'!H280)</f>
        <v>4.2934981039354296</v>
      </c>
      <c r="J280" s="29">
        <f>'7.individuals NC'!J280+'11.individulas FC'!J280</f>
        <v>278361.90000000002</v>
      </c>
      <c r="K280" s="28">
        <f>('7.individuals NC'!J280*'7.individuals NC'!K280+'11.individulas FC'!J280*'11.individulas FC'!K280)/('7.individuals NC'!J280+'11.individulas FC'!J280)</f>
        <v>4.229669520146258</v>
      </c>
      <c r="L280" s="29">
        <f>'7.individuals NC'!L280+'11.individulas FC'!L280</f>
        <v>628011.80000000005</v>
      </c>
      <c r="M280" s="28">
        <f>('7.individuals NC'!L280*'7.individuals NC'!M280+'11.individulas FC'!L280*'11.individulas FC'!M280)/('7.individuals NC'!L280+'11.individulas FC'!L280)</f>
        <v>3.4346122939091264</v>
      </c>
      <c r="N280" s="29">
        <f>'7.individuals NC'!N280+'11.individulas FC'!N280</f>
        <v>1421196.7000000002</v>
      </c>
      <c r="O280" s="28">
        <f>('7.individuals NC'!N280*'7.individuals NC'!O280+'11.individulas FC'!N280*'11.individulas FC'!O280)/('7.individuals NC'!N280+'11.individulas FC'!N280)</f>
        <v>8.3634899581458146</v>
      </c>
      <c r="P280" s="29">
        <f>'7.individuals NC'!P280+'11.individulas FC'!P280</f>
        <v>1347980.8</v>
      </c>
      <c r="Q280" s="28">
        <f>('7.individuals NC'!P280*'7.individuals NC'!Q280+'11.individulas FC'!P280*'11.individulas FC'!Q280)/('7.individuals NC'!P280+'11.individulas FC'!P280)</f>
        <v>8.7149116745579835</v>
      </c>
      <c r="R280" s="30">
        <f>'7.individuals NC'!R280+'11.individulas FC'!R280</f>
        <v>79467.8</v>
      </c>
      <c r="S280" s="31">
        <f>('7.individuals NC'!R280*'7.individuals NC'!S280+'11.individulas FC'!R280*'11.individulas FC'!S280)/('7.individuals NC'!R280+'11.individulas FC'!R280)</f>
        <v>8.2158088936651055</v>
      </c>
    </row>
    <row r="281" spans="1:19" ht="14.25" customHeight="1" x14ac:dyDescent="0.2">
      <c r="A281" s="26" t="s">
        <v>26</v>
      </c>
      <c r="B281" s="27">
        <f>'7.individuals NC'!B281+'11.individulas FC'!B281</f>
        <v>30853952.899999995</v>
      </c>
      <c r="C281" s="28">
        <f>('7.individuals NC'!B281*'7.individuals NC'!C281+'11.individulas FC'!B281*'11.individulas FC'!C281)/('7.individuals NC'!B281+'11.individulas FC'!B281)</f>
        <v>1.8332837139645728</v>
      </c>
      <c r="D281" s="29">
        <f>'7.individuals NC'!D281+'11.individulas FC'!D281</f>
        <v>27377513.800000001</v>
      </c>
      <c r="E281" s="28">
        <f>('7.individuals NC'!D281*'7.individuals NC'!E281+'11.individulas FC'!D281*'11.individulas FC'!E281)/('7.individuals NC'!D281+'11.individulas FC'!D281)</f>
        <v>1.0675337247022025</v>
      </c>
      <c r="F281" s="29">
        <f t="shared" si="8"/>
        <v>3476439.1</v>
      </c>
      <c r="G281" s="28">
        <f t="shared" si="9"/>
        <v>7.863687323905669</v>
      </c>
      <c r="H281" s="29">
        <f>'7.individuals NC'!H281+'11.individulas FC'!H281</f>
        <v>68360.399999999994</v>
      </c>
      <c r="I281" s="28">
        <f>('7.individuals NC'!H281*'7.individuals NC'!I281+'11.individulas FC'!H281*'11.individulas FC'!I281)/('7.individuals NC'!H281+'11.individulas FC'!H281)</f>
        <v>4.0474840112111723</v>
      </c>
      <c r="J281" s="29">
        <f>'7.individuals NC'!J281+'11.individulas FC'!J281</f>
        <v>292468.59999999998</v>
      </c>
      <c r="K281" s="28">
        <f>('7.individuals NC'!J281*'7.individuals NC'!K281+'11.individulas FC'!J281*'11.individulas FC'!K281)/('7.individuals NC'!J281+'11.individulas FC'!J281)</f>
        <v>4.3936257464903932</v>
      </c>
      <c r="L281" s="29">
        <f>'7.individuals NC'!L281+'11.individulas FC'!L281</f>
        <v>389151.4</v>
      </c>
      <c r="M281" s="28">
        <f>('7.individuals NC'!L281*'7.individuals NC'!M281+'11.individulas FC'!L281*'11.individulas FC'!M281)/('7.individuals NC'!L281+'11.individulas FC'!L281)</f>
        <v>5.9052650485132503</v>
      </c>
      <c r="N281" s="29">
        <f>'7.individuals NC'!N281+'11.individulas FC'!N281</f>
        <v>1309713.8</v>
      </c>
      <c r="O281" s="28">
        <f>('7.individuals NC'!N281*'7.individuals NC'!O281+'11.individulas FC'!N281*'11.individulas FC'!O281)/('7.individuals NC'!N281+'11.individulas FC'!N281)</f>
        <v>8.3232507834917797</v>
      </c>
      <c r="P281" s="29">
        <f>'7.individuals NC'!P281+'11.individulas FC'!P281</f>
        <v>1361832.1</v>
      </c>
      <c r="Q281" s="28">
        <f>('7.individuals NC'!P281*'7.individuals NC'!Q281+'11.individulas FC'!P281*'11.individulas FC'!Q281)/('7.individuals NC'!P281+'11.individulas FC'!P281)</f>
        <v>8.855797138281611</v>
      </c>
      <c r="R281" s="30">
        <f>'7.individuals NC'!R281+'11.individulas FC'!R281</f>
        <v>54912.800000000003</v>
      </c>
      <c r="S281" s="31">
        <f>('7.individuals NC'!R281*'7.individuals NC'!S281+'11.individulas FC'!R281*'11.individulas FC'!S281)/('7.individuals NC'!R281+'11.individulas FC'!R281)</f>
        <v>9.4097824004603776</v>
      </c>
    </row>
    <row r="282" spans="1:19" ht="14.25" customHeight="1" x14ac:dyDescent="0.2">
      <c r="A282" s="26" t="s">
        <v>27</v>
      </c>
      <c r="B282" s="27">
        <f>'7.individuals NC'!B282+'11.individulas FC'!B282</f>
        <v>35025298.600000001</v>
      </c>
      <c r="C282" s="28">
        <f>('7.individuals NC'!B282*'7.individuals NC'!C282+'11.individulas FC'!B282*'11.individulas FC'!C282)/('7.individuals NC'!B282+'11.individulas FC'!B282)</f>
        <v>1.9143230006324623</v>
      </c>
      <c r="D282" s="29">
        <f>'7.individuals NC'!D282+'11.individulas FC'!D282</f>
        <v>30962097.300000001</v>
      </c>
      <c r="E282" s="28">
        <f>('7.individuals NC'!D282*'7.individuals NC'!E282+'11.individulas FC'!D282*'11.individulas FC'!E282)/('7.individuals NC'!D282+'11.individulas FC'!D282)</f>
        <v>1.1312745399194892</v>
      </c>
      <c r="F282" s="29">
        <f t="shared" si="8"/>
        <v>4063201.3000000003</v>
      </c>
      <c r="G282" s="28">
        <f t="shared" si="9"/>
        <v>7.8812492839082378</v>
      </c>
      <c r="H282" s="29">
        <f>'7.individuals NC'!H282+'11.individulas FC'!H282</f>
        <v>73606.5</v>
      </c>
      <c r="I282" s="28">
        <f>('7.individuals NC'!H282*'7.individuals NC'!I282+'11.individulas FC'!H282*'11.individulas FC'!I282)/('7.individuals NC'!H282+'11.individulas FC'!H282)</f>
        <v>3.8749026240889064</v>
      </c>
      <c r="J282" s="29">
        <f>'7.individuals NC'!J282+'11.individulas FC'!J282</f>
        <v>258780.7</v>
      </c>
      <c r="K282" s="28">
        <f>('7.individuals NC'!J282*'7.individuals NC'!K282+'11.individulas FC'!J282*'11.individulas FC'!K282)/('7.individuals NC'!J282+'11.individulas FC'!J282)</f>
        <v>4.6673683315641359</v>
      </c>
      <c r="L282" s="29">
        <f>'7.individuals NC'!L282+'11.individulas FC'!L282</f>
        <v>537284</v>
      </c>
      <c r="M282" s="28">
        <f>('7.individuals NC'!L282*'7.individuals NC'!M282+'11.individulas FC'!L282*'11.individulas FC'!M282)/('7.individuals NC'!L282+'11.individulas FC'!L282)</f>
        <v>5.9199989539982552</v>
      </c>
      <c r="N282" s="29">
        <f>'7.individuals NC'!N282+'11.individulas FC'!N282</f>
        <v>1417262.8</v>
      </c>
      <c r="O282" s="28">
        <f>('7.individuals NC'!N282*'7.individuals NC'!O282+'11.individulas FC'!N282*'11.individulas FC'!O282)/('7.individuals NC'!N282+'11.individulas FC'!N282)</f>
        <v>8.0404724557788398</v>
      </c>
      <c r="P282" s="29">
        <f>'7.individuals NC'!P282+'11.individulas FC'!P282</f>
        <v>1747537.2</v>
      </c>
      <c r="Q282" s="28">
        <f>('7.individuals NC'!P282*'7.individuals NC'!Q282+'11.individulas FC'!P282*'11.individulas FC'!Q282)/('7.individuals NC'!P282+'11.individulas FC'!P282)</f>
        <v>8.9757478639081505</v>
      </c>
      <c r="R282" s="29">
        <f>'7.individuals NC'!R282+'11.individulas FC'!R282</f>
        <v>28730.1</v>
      </c>
      <c r="S282" s="28">
        <f>('7.individuals NC'!R282*'7.individuals NC'!S282+'11.individulas FC'!R282*'11.individulas FC'!S282)/('7.individuals NC'!R282+'11.individulas FC'!R282)</f>
        <v>9.3429176369034348</v>
      </c>
    </row>
    <row r="283" spans="1:19" ht="14.25" customHeight="1" x14ac:dyDescent="0.2">
      <c r="A283" s="26" t="s">
        <v>28</v>
      </c>
      <c r="B283" s="27">
        <f>'7.individuals NC'!B283+'11.individulas FC'!B283</f>
        <v>33445160.799999997</v>
      </c>
      <c r="C283" s="28">
        <f>('7.individuals NC'!B283*'7.individuals NC'!C283+'11.individulas FC'!B283*'11.individulas FC'!C283)/('7.individuals NC'!B283+'11.individulas FC'!B283)</f>
        <v>1.9234156293247664</v>
      </c>
      <c r="D283" s="29">
        <f>'7.individuals NC'!D283+'11.individulas FC'!D283</f>
        <v>29362570.399999999</v>
      </c>
      <c r="E283" s="28">
        <f>('7.individuals NC'!D283*'7.individuals NC'!E283+'11.individulas FC'!D283*'11.individulas FC'!E283)/('7.individuals NC'!D283+'11.individulas FC'!D283)</f>
        <v>1.1474947988885886</v>
      </c>
      <c r="F283" s="29">
        <f t="shared" si="8"/>
        <v>4082590.4</v>
      </c>
      <c r="G283" s="28">
        <f t="shared" si="9"/>
        <v>7.5039485205275485</v>
      </c>
      <c r="H283" s="29">
        <f>'7.individuals NC'!H283+'11.individulas FC'!H283</f>
        <v>78716.5</v>
      </c>
      <c r="I283" s="28">
        <f>('7.individuals NC'!H283*'7.individuals NC'!I283+'11.individulas FC'!H283*'11.individulas FC'!I283)/('7.individuals NC'!H283+'11.individulas FC'!H283)</f>
        <v>4.2577435226413725</v>
      </c>
      <c r="J283" s="29">
        <f>'7.individuals NC'!J283+'11.individulas FC'!J283</f>
        <v>340153.8</v>
      </c>
      <c r="K283" s="28">
        <f>('7.individuals NC'!J283*'7.individuals NC'!K283+'11.individulas FC'!J283*'11.individulas FC'!K283)/('7.individuals NC'!J283+'11.individulas FC'!J283)</f>
        <v>4.1978517452987489</v>
      </c>
      <c r="L283" s="29">
        <f>'7.individuals NC'!L283+'11.individulas FC'!L283</f>
        <v>809427.1</v>
      </c>
      <c r="M283" s="28">
        <f>('7.individuals NC'!L283*'7.individuals NC'!M283+'11.individulas FC'!L283*'11.individulas FC'!M283)/('7.individuals NC'!L283+'11.individulas FC'!L283)</f>
        <v>4.3789450760914708</v>
      </c>
      <c r="N283" s="29">
        <f>'7.individuals NC'!N283+'11.individulas FC'!N283</f>
        <v>1284230.2000000002</v>
      </c>
      <c r="O283" s="28">
        <f>('7.individuals NC'!N283*'7.individuals NC'!O283+'11.individulas FC'!N283*'11.individulas FC'!O283)/('7.individuals NC'!N283+'11.individulas FC'!N283)</f>
        <v>8.3673488958599478</v>
      </c>
      <c r="P283" s="29">
        <f>'7.individuals NC'!P283+'11.individulas FC'!P283</f>
        <v>1539901.7999999998</v>
      </c>
      <c r="Q283" s="28">
        <f>('7.individuals NC'!P283*'7.individuals NC'!Q283+'11.individulas FC'!P283*'11.individulas FC'!Q283)/('7.individuals NC'!P283+'11.individulas FC'!P283)</f>
        <v>9.2650349087194854</v>
      </c>
      <c r="R283" s="30">
        <f>'7.individuals NC'!R283+'11.individulas FC'!R283</f>
        <v>30161</v>
      </c>
      <c r="S283" s="31">
        <f>('7.individuals NC'!R283*'7.individuals NC'!S283+'11.individulas FC'!R283*'11.individulas FC'!S283)/('7.individuals NC'!R283+'11.individulas FC'!R283)</f>
        <v>10.450429627664864</v>
      </c>
    </row>
    <row r="284" spans="1:19" ht="14.25" customHeight="1" thickBot="1" x14ac:dyDescent="0.25">
      <c r="A284" s="32" t="s">
        <v>29</v>
      </c>
      <c r="B284" s="33">
        <f>'7.individuals NC'!B284+'11.individulas FC'!B284</f>
        <v>40177772.600000001</v>
      </c>
      <c r="C284" s="34">
        <f>('7.individuals NC'!B284*'7.individuals NC'!C284+'11.individulas FC'!B284*'11.individulas FC'!C284)/('7.individuals NC'!B284+'11.individulas FC'!B284)</f>
        <v>1.3185281167129708</v>
      </c>
      <c r="D284" s="35">
        <f>'7.individuals NC'!D284+'11.individulas FC'!D284</f>
        <v>35537038.5</v>
      </c>
      <c r="E284" s="34">
        <f>('7.individuals NC'!D284*'7.individuals NC'!E284+'11.individulas FC'!D284*'11.individulas FC'!E284)/('7.individuals NC'!D284+'11.individulas FC'!D284)</f>
        <v>0.42639474614633388</v>
      </c>
      <c r="F284" s="35">
        <f t="shared" si="8"/>
        <v>4640734.1000000006</v>
      </c>
      <c r="G284" s="34">
        <f t="shared" si="9"/>
        <v>8.1501580385741121</v>
      </c>
      <c r="H284" s="35">
        <f>'7.individuals NC'!H284+'11.individulas FC'!H284</f>
        <v>72862.200000000012</v>
      </c>
      <c r="I284" s="34">
        <f>('7.individuals NC'!H284*'7.individuals NC'!I284+'11.individulas FC'!H284*'11.individulas FC'!I284)/('7.individuals NC'!H284+'11.individulas FC'!H284)</f>
        <v>4.4595872482576695</v>
      </c>
      <c r="J284" s="35">
        <f>'7.individuals NC'!J284+'11.individulas FC'!J284</f>
        <v>365985.9</v>
      </c>
      <c r="K284" s="34">
        <f>('7.individuals NC'!J284*'7.individuals NC'!K284+'11.individulas FC'!J284*'11.individulas FC'!K284)/('7.individuals NC'!J284+'11.individulas FC'!J284)</f>
        <v>4.3330226874860482</v>
      </c>
      <c r="L284" s="35">
        <f>'7.individuals NC'!L284+'11.individulas FC'!L284</f>
        <v>562941.5</v>
      </c>
      <c r="M284" s="34">
        <f>('7.individuals NC'!L284*'7.individuals NC'!M284+'11.individulas FC'!L284*'11.individulas FC'!M284)/('7.individuals NC'!L284+'11.individulas FC'!L284)</f>
        <v>6.0130115296171995</v>
      </c>
      <c r="N284" s="35">
        <f>'7.individuals NC'!N284+'11.individulas FC'!N284</f>
        <v>1611114.6</v>
      </c>
      <c r="O284" s="34">
        <f>('7.individuals NC'!N284*'7.individuals NC'!O284+'11.individulas FC'!N284*'11.individulas FC'!O284)/('7.individuals NC'!N284+'11.individulas FC'!N284)</f>
        <v>8.4742247472650316</v>
      </c>
      <c r="P284" s="35">
        <f>'7.individuals NC'!P284+'11.individulas FC'!P284</f>
        <v>1986333.7000000002</v>
      </c>
      <c r="Q284" s="34">
        <f>('7.individuals NC'!P284*'7.individuals NC'!Q284+'11.individulas FC'!P284*'11.individulas FC'!Q284)/('7.individuals NC'!P284+'11.individulas FC'!P284)</f>
        <v>9.3042331230648738</v>
      </c>
      <c r="R284" s="35">
        <f>'7.individuals NC'!R284+'11.individulas FC'!R284</f>
        <v>41496.199999999997</v>
      </c>
      <c r="S284" s="34">
        <f>('7.individuals NC'!R284*'7.individuals NC'!S284+'11.individulas FC'!R284*'11.individulas FC'!S284)/('7.individuals NC'!R284+'11.individulas FC'!R284)</f>
        <v>9.4640722523990028</v>
      </c>
    </row>
    <row r="285" spans="1:19" ht="14.25" customHeight="1" x14ac:dyDescent="0.2">
      <c r="A285" s="26" t="s">
        <v>69</v>
      </c>
      <c r="B285" s="27">
        <f>'7.individuals NC'!B285+'11.individulas FC'!B285</f>
        <v>27502853</v>
      </c>
      <c r="C285" s="28">
        <f>('7.individuals NC'!B285*'7.individuals NC'!C285+'11.individulas FC'!B285*'11.individulas FC'!C285)/('7.individuals NC'!B285+'11.individulas FC'!B285)</f>
        <v>1.3875989681143266</v>
      </c>
      <c r="D285" s="29">
        <f>'7.individuals NC'!D285+'11.individulas FC'!D285</f>
        <v>23682808</v>
      </c>
      <c r="E285" s="28">
        <f>('7.individuals NC'!D285*'7.individuals NC'!E285+'11.individulas FC'!D285*'11.individulas FC'!E285)/('7.individuals NC'!D285+'11.individulas FC'!D285)</f>
        <v>0.3140032445899153</v>
      </c>
      <c r="F285" s="29">
        <f t="shared" ref="F285:F296" si="10">H285+J285+L285+N285+P285+R285</f>
        <v>3820044.9999999995</v>
      </c>
      <c r="G285" s="28">
        <f t="shared" ref="G285:G296" si="11">(H285*I285+J285*K285+L285*M285+N285*O285+P285*Q285+R285*S285)/(H285+J285+L285+N285+P285+R285)</f>
        <v>8.0434790401683784</v>
      </c>
      <c r="H285" s="29">
        <f>'7.individuals NC'!H285+'11.individulas FC'!H285</f>
        <v>86747.199999999997</v>
      </c>
      <c r="I285" s="28">
        <f>('7.individuals NC'!H285*'7.individuals NC'!I285+'11.individulas FC'!H285*'11.individulas FC'!I285)/('7.individuals NC'!H285+'11.individulas FC'!H285)</f>
        <v>3.9192897061807161</v>
      </c>
      <c r="J285" s="29">
        <f>'7.individuals NC'!J285+'11.individulas FC'!J285</f>
        <v>301155.09999999998</v>
      </c>
      <c r="K285" s="28">
        <f>('7.individuals NC'!J285*'7.individuals NC'!K285+'11.individulas FC'!J285*'11.individulas FC'!K285)/('7.individuals NC'!J285+'11.individulas FC'!J285)</f>
        <v>4.1148203898921141</v>
      </c>
      <c r="L285" s="29">
        <f>'7.individuals NC'!L285+'11.individulas FC'!L285</f>
        <v>412199.1</v>
      </c>
      <c r="M285" s="28">
        <f>('7.individuals NC'!L285*'7.individuals NC'!M285+'11.individulas FC'!L285*'11.individulas FC'!M285)/('7.individuals NC'!L285+'11.individulas FC'!L285)</f>
        <v>5.8849664810039606</v>
      </c>
      <c r="N285" s="29">
        <f>'7.individuals NC'!N285+'11.individulas FC'!N285</f>
        <v>1319101.5</v>
      </c>
      <c r="O285" s="28">
        <f>('7.individuals NC'!N285*'7.individuals NC'!O285+'11.individulas FC'!N285*'11.individulas FC'!O285)/('7.individuals NC'!N285+'11.individulas FC'!N285)</f>
        <v>8.6723972855765812</v>
      </c>
      <c r="P285" s="29">
        <f>'7.individuals NC'!P285+'11.individulas FC'!P285</f>
        <v>1665466.2999999998</v>
      </c>
      <c r="Q285" s="28">
        <f>('7.individuals NC'!P285*'7.individuals NC'!Q285+'11.individulas FC'!P285*'11.individulas FC'!Q285)/('7.individuals NC'!P285+'11.individulas FC'!P285)</f>
        <v>8.960193761951242</v>
      </c>
      <c r="R285" s="30">
        <f>'7.individuals NC'!R285+'11.individulas FC'!R285</f>
        <v>35375.800000000003</v>
      </c>
      <c r="S285" s="31">
        <f>('7.individuals NC'!R285*'7.individuals NC'!S285+'11.individulas FC'!R285*'11.individulas FC'!S285)/('7.individuals NC'!R285+'11.individulas FC'!R285)</f>
        <v>10.142934689816212</v>
      </c>
    </row>
    <row r="286" spans="1:19" ht="14.25" customHeight="1" x14ac:dyDescent="0.2">
      <c r="A286" s="26" t="s">
        <v>19</v>
      </c>
      <c r="B286" s="27">
        <f>'7.individuals NC'!B286+'11.individulas FC'!B286</f>
        <v>30668582.000000004</v>
      </c>
      <c r="C286" s="28">
        <f>('7.individuals NC'!B286*'7.individuals NC'!C286+'11.individulas FC'!B286*'11.individulas FC'!C286)/('7.individuals NC'!B286+'11.individulas FC'!B286)</f>
        <v>1.297141650044334</v>
      </c>
      <c r="D286" s="29">
        <f>'7.individuals NC'!D286+'11.individulas FC'!D286</f>
        <v>27086222.800000001</v>
      </c>
      <c r="E286" s="28">
        <f>('7.individuals NC'!D286*'7.individuals NC'!E286+'11.individulas FC'!D286*'11.individulas FC'!E286)/('7.individuals NC'!D286+'11.individulas FC'!D286)</f>
        <v>0.39768221868868314</v>
      </c>
      <c r="F286" s="29">
        <f t="shared" si="10"/>
        <v>3582359.2</v>
      </c>
      <c r="G286" s="28">
        <f t="shared" si="11"/>
        <v>8.0979556380052493</v>
      </c>
      <c r="H286" s="29">
        <f>'7.individuals NC'!H286+'11.individulas FC'!H286</f>
        <v>75439.8</v>
      </c>
      <c r="I286" s="28">
        <f>('7.individuals NC'!H286*'7.individuals NC'!I286+'11.individulas FC'!H286*'11.individulas FC'!I286)/('7.individuals NC'!H286+'11.individulas FC'!H286)</f>
        <v>3.2173840731285068</v>
      </c>
      <c r="J286" s="29">
        <f>'7.individuals NC'!J286+'11.individulas FC'!J286</f>
        <v>311893.5</v>
      </c>
      <c r="K286" s="28">
        <f>('7.individuals NC'!J286*'7.individuals NC'!K286+'11.individulas FC'!J286*'11.individulas FC'!K286)/('7.individuals NC'!J286+'11.individulas FC'!J286)</f>
        <v>5.0434839873225927</v>
      </c>
      <c r="L286" s="29">
        <f>'7.individuals NC'!L286+'11.individulas FC'!L286</f>
        <v>374003.6</v>
      </c>
      <c r="M286" s="28">
        <f>('7.individuals NC'!L286*'7.individuals NC'!M286+'11.individulas FC'!L286*'11.individulas FC'!M286)/('7.individuals NC'!L286+'11.individulas FC'!L286)</f>
        <v>5.1814454165681854</v>
      </c>
      <c r="N286" s="29">
        <f>'7.individuals NC'!N286+'11.individulas FC'!N286</f>
        <v>1247909.1000000001</v>
      </c>
      <c r="O286" s="28">
        <f>('7.individuals NC'!N286*'7.individuals NC'!O286+'11.individulas FC'!N286*'11.individulas FC'!O286)/('7.individuals NC'!N286+'11.individulas FC'!N286)</f>
        <v>8.4856815348169192</v>
      </c>
      <c r="P286" s="29">
        <f>'7.individuals NC'!P286+'11.individulas FC'!P286</f>
        <v>1522605</v>
      </c>
      <c r="Q286" s="28">
        <f>('7.individuals NC'!P286*'7.individuals NC'!Q286+'11.individulas FC'!P286*'11.individulas FC'!Q286)/('7.individuals NC'!P286+'11.individulas FC'!P286)</f>
        <v>9.2076058931896156</v>
      </c>
      <c r="R286" s="30">
        <f>'7.individuals NC'!R286+'11.individulas FC'!R286</f>
        <v>50508.2</v>
      </c>
      <c r="S286" s="31">
        <f>('7.individuals NC'!R286*'7.individuals NC'!S286+'11.individulas FC'!R286*'11.individulas FC'!S286)/('7.individuals NC'!R286+'11.individulas FC'!R286)</f>
        <v>12.814790073691015</v>
      </c>
    </row>
    <row r="287" spans="1:19" ht="14.25" customHeight="1" x14ac:dyDescent="0.2">
      <c r="A287" s="38" t="s">
        <v>20</v>
      </c>
      <c r="B287" s="39">
        <f>'7.individuals NC'!B287+'11.individulas FC'!B287</f>
        <v>35708333.799999997</v>
      </c>
      <c r="C287" s="40">
        <f>('7.individuals NC'!B287*'7.individuals NC'!C287+'11.individulas FC'!B287*'11.individulas FC'!C287)/('7.individuals NC'!B287+'11.individulas FC'!B287)</f>
        <v>1.0900381580671783</v>
      </c>
      <c r="D287" s="41">
        <f>'7.individuals NC'!D287+'11.individulas FC'!D287</f>
        <v>31855769.200000003</v>
      </c>
      <c r="E287" s="40">
        <f>('7.individuals NC'!D287*'7.individuals NC'!E287+'11.individulas FC'!D287*'11.individulas FC'!E287)/('7.individuals NC'!D287+'11.individulas FC'!D287)</f>
        <v>0.34097482697105908</v>
      </c>
      <c r="F287" s="41">
        <f t="shared" si="10"/>
        <v>3852564.5999999996</v>
      </c>
      <c r="G287" s="40">
        <f t="shared" si="11"/>
        <v>7.2838314020743384</v>
      </c>
      <c r="H287" s="41">
        <f>'7.individuals NC'!H287+'11.individulas FC'!H287</f>
        <v>92840.5</v>
      </c>
      <c r="I287" s="40">
        <f>('7.individuals NC'!H287*'7.individuals NC'!I287+'11.individulas FC'!H287*'11.individulas FC'!I287)/('7.individuals NC'!H287+'11.individulas FC'!H287)</f>
        <v>3.7938642510542269</v>
      </c>
      <c r="J287" s="41">
        <f>'7.individuals NC'!J287+'11.individulas FC'!J287</f>
        <v>611466</v>
      </c>
      <c r="K287" s="40">
        <f>('7.individuals NC'!J287*'7.individuals NC'!K287+'11.individulas FC'!J287*'11.individulas FC'!K287)/('7.individuals NC'!J287+'11.individulas FC'!J287)</f>
        <v>2.8722831931783648</v>
      </c>
      <c r="L287" s="41">
        <f>'7.individuals NC'!L287+'11.individulas FC'!L287</f>
        <v>384841.1</v>
      </c>
      <c r="M287" s="40">
        <f>('7.individuals NC'!L287*'7.individuals NC'!M287+'11.individulas FC'!L287*'11.individulas FC'!M287)/('7.individuals NC'!L287+'11.individulas FC'!L287)</f>
        <v>5.7105127310986283</v>
      </c>
      <c r="N287" s="41">
        <f>'7.individuals NC'!N287+'11.individulas FC'!N287</f>
        <v>1136817.7999999998</v>
      </c>
      <c r="O287" s="40">
        <f>('7.individuals NC'!N287*'7.individuals NC'!O287+'11.individulas FC'!N287*'11.individulas FC'!O287)/('7.individuals NC'!N287+'11.individulas FC'!N287)</f>
        <v>7.8804514390960465</v>
      </c>
      <c r="P287" s="41">
        <f>'7.individuals NC'!P287+'11.individulas FC'!P287</f>
        <v>1613416.7999999998</v>
      </c>
      <c r="Q287" s="40">
        <f>('7.individuals NC'!P287*'7.individuals NC'!Q287+'11.individulas FC'!P287*'11.individulas FC'!Q287)/('7.individuals NC'!P287+'11.individulas FC'!P287)</f>
        <v>9.0791171841026834</v>
      </c>
      <c r="R287" s="41">
        <f>'7.individuals NC'!R287+'11.individulas FC'!R287</f>
        <v>13182.4</v>
      </c>
      <c r="S287" s="40">
        <f>('7.individuals NC'!R287*'7.individuals NC'!S287+'11.individulas FC'!R287*'11.individulas FC'!S287)/('7.individuals NC'!R287+'11.individulas FC'!R287)</f>
        <v>11.244202876562669</v>
      </c>
    </row>
    <row r="288" spans="1:19" ht="14.25" hidden="1" customHeight="1" x14ac:dyDescent="0.2">
      <c r="A288" s="26" t="s">
        <v>21</v>
      </c>
      <c r="B288" s="27">
        <f>'7.individuals NC'!B288+'11.individulas FC'!B288</f>
        <v>0</v>
      </c>
      <c r="C288" s="28" t="e">
        <f>('7.individuals NC'!B288*'7.individuals NC'!C288+'11.individulas FC'!B288*'11.individulas FC'!C288)/('7.individuals NC'!B288+'11.individulas FC'!B288)</f>
        <v>#DIV/0!</v>
      </c>
      <c r="D288" s="29">
        <f>'7.individuals NC'!D288+'11.individulas FC'!D288</f>
        <v>0</v>
      </c>
      <c r="E288" s="28" t="e">
        <f>('7.individuals NC'!D288*'7.individuals NC'!E288+'11.individulas FC'!D288*'11.individulas FC'!E288)/('7.individuals NC'!D288+'11.individulas FC'!D288)</f>
        <v>#DIV/0!</v>
      </c>
      <c r="F288" s="29">
        <f t="shared" si="10"/>
        <v>0</v>
      </c>
      <c r="G288" s="28" t="e">
        <f t="shared" si="11"/>
        <v>#DIV/0!</v>
      </c>
      <c r="H288" s="29">
        <f>'7.individuals NC'!H288+'11.individulas FC'!H288</f>
        <v>0</v>
      </c>
      <c r="I288" s="28" t="e">
        <f>('7.individuals NC'!H288*'7.individuals NC'!I288+'11.individulas FC'!H288*'11.individulas FC'!I288)/('7.individuals NC'!H288+'11.individulas FC'!H288)</f>
        <v>#DIV/0!</v>
      </c>
      <c r="J288" s="29">
        <f>'7.individuals NC'!J288+'11.individulas FC'!J288</f>
        <v>0</v>
      </c>
      <c r="K288" s="28" t="e">
        <f>('7.individuals NC'!J288*'7.individuals NC'!K288+'11.individulas FC'!J288*'11.individulas FC'!K288)/('7.individuals NC'!J288+'11.individulas FC'!J288)</f>
        <v>#DIV/0!</v>
      </c>
      <c r="L288" s="29">
        <f>'7.individuals NC'!L288+'11.individulas FC'!L288</f>
        <v>0</v>
      </c>
      <c r="M288" s="28" t="e">
        <f>('7.individuals NC'!L288*'7.individuals NC'!M288+'11.individulas FC'!L288*'11.individulas FC'!M288)/('7.individuals NC'!L288+'11.individulas FC'!L288)</f>
        <v>#DIV/0!</v>
      </c>
      <c r="N288" s="29">
        <f>'7.individuals NC'!N288+'11.individulas FC'!N288</f>
        <v>0</v>
      </c>
      <c r="O288" s="28" t="e">
        <f>('7.individuals NC'!N288*'7.individuals NC'!O288+'11.individulas FC'!N288*'11.individulas FC'!O288)/('7.individuals NC'!N288+'11.individulas FC'!N288)</f>
        <v>#DIV/0!</v>
      </c>
      <c r="P288" s="29">
        <f>'7.individuals NC'!P288+'11.individulas FC'!P288</f>
        <v>0</v>
      </c>
      <c r="Q288" s="28" t="e">
        <f>('7.individuals NC'!P288*'7.individuals NC'!Q288+'11.individulas FC'!P288*'11.individulas FC'!Q288)/('7.individuals NC'!P288+'11.individulas FC'!P288)</f>
        <v>#DIV/0!</v>
      </c>
      <c r="R288" s="29">
        <f>'7.individuals NC'!R288+'11.individulas FC'!R288</f>
        <v>0</v>
      </c>
      <c r="S288" s="28" t="e">
        <f>('7.individuals NC'!R288*'7.individuals NC'!S288+'11.individulas FC'!R288*'11.individulas FC'!S288)/('7.individuals NC'!R288+'11.individulas FC'!R288)</f>
        <v>#DIV/0!</v>
      </c>
    </row>
    <row r="289" spans="1:19" ht="14.25" hidden="1" customHeight="1" x14ac:dyDescent="0.2">
      <c r="A289" s="26" t="s">
        <v>22</v>
      </c>
      <c r="B289" s="27">
        <f>'7.individuals NC'!B289+'11.individulas FC'!B289</f>
        <v>0</v>
      </c>
      <c r="C289" s="28" t="e">
        <f>('7.individuals NC'!B289*'7.individuals NC'!C289+'11.individulas FC'!B289*'11.individulas FC'!C289)/('7.individuals NC'!B289+'11.individulas FC'!B289)</f>
        <v>#DIV/0!</v>
      </c>
      <c r="D289" s="29">
        <f>'7.individuals NC'!D289+'11.individulas FC'!D289</f>
        <v>0</v>
      </c>
      <c r="E289" s="28" t="e">
        <f>('7.individuals NC'!D289*'7.individuals NC'!E289+'11.individulas FC'!D289*'11.individulas FC'!E289)/('7.individuals NC'!D289+'11.individulas FC'!D289)</f>
        <v>#DIV/0!</v>
      </c>
      <c r="F289" s="29">
        <f t="shared" si="10"/>
        <v>0</v>
      </c>
      <c r="G289" s="28" t="e">
        <f t="shared" si="11"/>
        <v>#DIV/0!</v>
      </c>
      <c r="H289" s="29">
        <f>'7.individuals NC'!H289+'11.individulas FC'!H289</f>
        <v>0</v>
      </c>
      <c r="I289" s="28" t="e">
        <f>('7.individuals NC'!H289*'7.individuals NC'!I289+'11.individulas FC'!H289*'11.individulas FC'!I289)/('7.individuals NC'!H289+'11.individulas FC'!H289)</f>
        <v>#DIV/0!</v>
      </c>
      <c r="J289" s="29">
        <f>'7.individuals NC'!J289+'11.individulas FC'!J289</f>
        <v>0</v>
      </c>
      <c r="K289" s="28" t="e">
        <f>('7.individuals NC'!J289*'7.individuals NC'!K289+'11.individulas FC'!J289*'11.individulas FC'!K289)/('7.individuals NC'!J289+'11.individulas FC'!J289)</f>
        <v>#DIV/0!</v>
      </c>
      <c r="L289" s="29">
        <f>'7.individuals NC'!L289+'11.individulas FC'!L289</f>
        <v>0</v>
      </c>
      <c r="M289" s="28" t="e">
        <f>('7.individuals NC'!L289*'7.individuals NC'!M289+'11.individulas FC'!L289*'11.individulas FC'!M289)/('7.individuals NC'!L289+'11.individulas FC'!L289)</f>
        <v>#DIV/0!</v>
      </c>
      <c r="N289" s="29">
        <f>'7.individuals NC'!N289+'11.individulas FC'!N289</f>
        <v>0</v>
      </c>
      <c r="O289" s="28" t="e">
        <f>('7.individuals NC'!N289*'7.individuals NC'!O289+'11.individulas FC'!N289*'11.individulas FC'!O289)/('7.individuals NC'!N289+'11.individulas FC'!N289)</f>
        <v>#DIV/0!</v>
      </c>
      <c r="P289" s="29">
        <f>'7.individuals NC'!P289+'11.individulas FC'!P289</f>
        <v>0</v>
      </c>
      <c r="Q289" s="28" t="e">
        <f>('7.individuals NC'!P289*'7.individuals NC'!Q289+'11.individulas FC'!P289*'11.individulas FC'!Q289)/('7.individuals NC'!P289+'11.individulas FC'!P289)</f>
        <v>#DIV/0!</v>
      </c>
      <c r="R289" s="29">
        <f>'7.individuals NC'!R289+'11.individulas FC'!R289</f>
        <v>0</v>
      </c>
      <c r="S289" s="28" t="e">
        <f>('7.individuals NC'!R289*'7.individuals NC'!S289+'11.individulas FC'!R289*'11.individulas FC'!S289)/('7.individuals NC'!R289+'11.individulas FC'!R289)</f>
        <v>#DIV/0!</v>
      </c>
    </row>
    <row r="290" spans="1:19" ht="14.25" hidden="1" customHeight="1" x14ac:dyDescent="0.2">
      <c r="A290" s="26" t="s">
        <v>23</v>
      </c>
      <c r="B290" s="27">
        <f>'7.individuals NC'!B290+'11.individulas FC'!B290</f>
        <v>0</v>
      </c>
      <c r="C290" s="28" t="e">
        <f>('7.individuals NC'!B290*'7.individuals NC'!C290+'11.individulas FC'!B290*'11.individulas FC'!C290)/('7.individuals NC'!B290+'11.individulas FC'!B290)</f>
        <v>#DIV/0!</v>
      </c>
      <c r="D290" s="29">
        <f>'7.individuals NC'!D290+'11.individulas FC'!D290</f>
        <v>0</v>
      </c>
      <c r="E290" s="28" t="e">
        <f>('7.individuals NC'!D290*'7.individuals NC'!E290+'11.individulas FC'!D290*'11.individulas FC'!E290)/('7.individuals NC'!D290+'11.individulas FC'!D290)</f>
        <v>#DIV/0!</v>
      </c>
      <c r="F290" s="29">
        <f t="shared" si="10"/>
        <v>0</v>
      </c>
      <c r="G290" s="28" t="e">
        <f t="shared" si="11"/>
        <v>#DIV/0!</v>
      </c>
      <c r="H290" s="29">
        <f>'7.individuals NC'!H290+'11.individulas FC'!H290</f>
        <v>0</v>
      </c>
      <c r="I290" s="28" t="e">
        <f>('7.individuals NC'!H290*'7.individuals NC'!I290+'11.individulas FC'!H290*'11.individulas FC'!I290)/('7.individuals NC'!H290+'11.individulas FC'!H290)</f>
        <v>#DIV/0!</v>
      </c>
      <c r="J290" s="29">
        <f>'7.individuals NC'!J290+'11.individulas FC'!J290</f>
        <v>0</v>
      </c>
      <c r="K290" s="28" t="e">
        <f>('7.individuals NC'!J290*'7.individuals NC'!K290+'11.individulas FC'!J290*'11.individulas FC'!K290)/('7.individuals NC'!J290+'11.individulas FC'!J290)</f>
        <v>#DIV/0!</v>
      </c>
      <c r="L290" s="29">
        <f>'7.individuals NC'!L290+'11.individulas FC'!L290</f>
        <v>0</v>
      </c>
      <c r="M290" s="28" t="e">
        <f>('7.individuals NC'!L290*'7.individuals NC'!M290+'11.individulas FC'!L290*'11.individulas FC'!M290)/('7.individuals NC'!L290+'11.individulas FC'!L290)</f>
        <v>#DIV/0!</v>
      </c>
      <c r="N290" s="29">
        <f>'7.individuals NC'!N290+'11.individulas FC'!N290</f>
        <v>0</v>
      </c>
      <c r="O290" s="28" t="e">
        <f>('7.individuals NC'!N290*'7.individuals NC'!O290+'11.individulas FC'!N290*'11.individulas FC'!O290)/('7.individuals NC'!N290+'11.individulas FC'!N290)</f>
        <v>#DIV/0!</v>
      </c>
      <c r="P290" s="29">
        <f>'7.individuals NC'!P290+'11.individulas FC'!P290</f>
        <v>0</v>
      </c>
      <c r="Q290" s="28" t="e">
        <f>('7.individuals NC'!P290*'7.individuals NC'!Q290+'11.individulas FC'!P290*'11.individulas FC'!Q290)/('7.individuals NC'!P290+'11.individulas FC'!P290)</f>
        <v>#DIV/0!</v>
      </c>
      <c r="R290" s="29">
        <f>'7.individuals NC'!R290+'11.individulas FC'!R290</f>
        <v>0</v>
      </c>
      <c r="S290" s="28" t="e">
        <f>('7.individuals NC'!R290*'7.individuals NC'!S290+'11.individulas FC'!R290*'11.individulas FC'!S290)/('7.individuals NC'!R290+'11.individulas FC'!R290)</f>
        <v>#DIV/0!</v>
      </c>
    </row>
    <row r="291" spans="1:19" ht="14.25" hidden="1" customHeight="1" x14ac:dyDescent="0.2">
      <c r="A291" s="26" t="s">
        <v>24</v>
      </c>
      <c r="B291" s="27">
        <f>'7.individuals NC'!B291+'11.individulas FC'!B291</f>
        <v>0</v>
      </c>
      <c r="C291" s="28" t="e">
        <f>('7.individuals NC'!B291*'7.individuals NC'!C291+'11.individulas FC'!B291*'11.individulas FC'!C291)/('7.individuals NC'!B291+'11.individulas FC'!B291)</f>
        <v>#DIV/0!</v>
      </c>
      <c r="D291" s="29">
        <f>'7.individuals NC'!D291+'11.individulas FC'!D291</f>
        <v>0</v>
      </c>
      <c r="E291" s="28" t="e">
        <f>('7.individuals NC'!D291*'7.individuals NC'!E291+'11.individulas FC'!D291*'11.individulas FC'!E291)/('7.individuals NC'!D291+'11.individulas FC'!D291)</f>
        <v>#DIV/0!</v>
      </c>
      <c r="F291" s="29">
        <f t="shared" si="10"/>
        <v>0</v>
      </c>
      <c r="G291" s="28" t="e">
        <f t="shared" si="11"/>
        <v>#DIV/0!</v>
      </c>
      <c r="H291" s="29">
        <f>'7.individuals NC'!H291+'11.individulas FC'!H291</f>
        <v>0</v>
      </c>
      <c r="I291" s="28" t="e">
        <f>('7.individuals NC'!H291*'7.individuals NC'!I291+'11.individulas FC'!H291*'11.individulas FC'!I291)/('7.individuals NC'!H291+'11.individulas FC'!H291)</f>
        <v>#DIV/0!</v>
      </c>
      <c r="J291" s="29">
        <f>'7.individuals NC'!J291+'11.individulas FC'!J291</f>
        <v>0</v>
      </c>
      <c r="K291" s="28" t="e">
        <f>('7.individuals NC'!J291*'7.individuals NC'!K291+'11.individulas FC'!J291*'11.individulas FC'!K291)/('7.individuals NC'!J291+'11.individulas FC'!J291)</f>
        <v>#DIV/0!</v>
      </c>
      <c r="L291" s="29">
        <f>'7.individuals NC'!L291+'11.individulas FC'!L291</f>
        <v>0</v>
      </c>
      <c r="M291" s="28" t="e">
        <f>('7.individuals NC'!L291*'7.individuals NC'!M291+'11.individulas FC'!L291*'11.individulas FC'!M291)/('7.individuals NC'!L291+'11.individulas FC'!L291)</f>
        <v>#DIV/0!</v>
      </c>
      <c r="N291" s="29">
        <f>'7.individuals NC'!N291+'11.individulas FC'!N291</f>
        <v>0</v>
      </c>
      <c r="O291" s="28" t="e">
        <f>('7.individuals NC'!N291*'7.individuals NC'!O291+'11.individulas FC'!N291*'11.individulas FC'!O291)/('7.individuals NC'!N291+'11.individulas FC'!N291)</f>
        <v>#DIV/0!</v>
      </c>
      <c r="P291" s="29">
        <f>'7.individuals NC'!P291+'11.individulas FC'!P291</f>
        <v>0</v>
      </c>
      <c r="Q291" s="28" t="e">
        <f>('7.individuals NC'!P291*'7.individuals NC'!Q291+'11.individulas FC'!P291*'11.individulas FC'!Q291)/('7.individuals NC'!P291+'11.individulas FC'!P291)</f>
        <v>#DIV/0!</v>
      </c>
      <c r="R291" s="29">
        <f>'7.individuals NC'!R291+'11.individulas FC'!R291</f>
        <v>0</v>
      </c>
      <c r="S291" s="28" t="e">
        <f>('7.individuals NC'!R291*'7.individuals NC'!S291+'11.individulas FC'!R291*'11.individulas FC'!S291)/('7.individuals NC'!R291+'11.individulas FC'!R291)</f>
        <v>#DIV/0!</v>
      </c>
    </row>
    <row r="292" spans="1:19" ht="14.25" hidden="1" customHeight="1" x14ac:dyDescent="0.2">
      <c r="A292" s="26" t="s">
        <v>25</v>
      </c>
      <c r="B292" s="27">
        <f>'7.individuals NC'!B292+'11.individulas FC'!B292</f>
        <v>0</v>
      </c>
      <c r="C292" s="28" t="e">
        <f>('7.individuals NC'!B292*'7.individuals NC'!C292+'11.individulas FC'!B292*'11.individulas FC'!C292)/('7.individuals NC'!B292+'11.individulas FC'!B292)</f>
        <v>#DIV/0!</v>
      </c>
      <c r="D292" s="29">
        <f>'7.individuals NC'!D292+'11.individulas FC'!D292</f>
        <v>0</v>
      </c>
      <c r="E292" s="28" t="e">
        <f>('7.individuals NC'!D292*'7.individuals NC'!E292+'11.individulas FC'!D292*'11.individulas FC'!E292)/('7.individuals NC'!D292+'11.individulas FC'!D292)</f>
        <v>#DIV/0!</v>
      </c>
      <c r="F292" s="29">
        <f t="shared" si="10"/>
        <v>0</v>
      </c>
      <c r="G292" s="28" t="e">
        <f t="shared" si="11"/>
        <v>#DIV/0!</v>
      </c>
      <c r="H292" s="29">
        <f>'7.individuals NC'!H292+'11.individulas FC'!H292</f>
        <v>0</v>
      </c>
      <c r="I292" s="28" t="e">
        <f>('7.individuals NC'!H292*'7.individuals NC'!I292+'11.individulas FC'!H292*'11.individulas FC'!I292)/('7.individuals NC'!H292+'11.individulas FC'!H292)</f>
        <v>#DIV/0!</v>
      </c>
      <c r="J292" s="29">
        <f>'7.individuals NC'!J292+'11.individulas FC'!J292</f>
        <v>0</v>
      </c>
      <c r="K292" s="28" t="e">
        <f>('7.individuals NC'!J292*'7.individuals NC'!K292+'11.individulas FC'!J292*'11.individulas FC'!K292)/('7.individuals NC'!J292+'11.individulas FC'!J292)</f>
        <v>#DIV/0!</v>
      </c>
      <c r="L292" s="29">
        <f>'7.individuals NC'!L292+'11.individulas FC'!L292</f>
        <v>0</v>
      </c>
      <c r="M292" s="28" t="e">
        <f>('7.individuals NC'!L292*'7.individuals NC'!M292+'11.individulas FC'!L292*'11.individulas FC'!M292)/('7.individuals NC'!L292+'11.individulas FC'!L292)</f>
        <v>#DIV/0!</v>
      </c>
      <c r="N292" s="29">
        <f>'7.individuals NC'!N292+'11.individulas FC'!N292</f>
        <v>0</v>
      </c>
      <c r="O292" s="28" t="e">
        <f>('7.individuals NC'!N292*'7.individuals NC'!O292+'11.individulas FC'!N292*'11.individulas FC'!O292)/('7.individuals NC'!N292+'11.individulas FC'!N292)</f>
        <v>#DIV/0!</v>
      </c>
      <c r="P292" s="29">
        <f>'7.individuals NC'!P292+'11.individulas FC'!P292</f>
        <v>0</v>
      </c>
      <c r="Q292" s="28" t="e">
        <f>('7.individuals NC'!P292*'7.individuals NC'!Q292+'11.individulas FC'!P292*'11.individulas FC'!Q292)/('7.individuals NC'!P292+'11.individulas FC'!P292)</f>
        <v>#DIV/0!</v>
      </c>
      <c r="R292" s="29">
        <f>'7.individuals NC'!R292+'11.individulas FC'!R292</f>
        <v>0</v>
      </c>
      <c r="S292" s="28" t="e">
        <f>('7.individuals NC'!R292*'7.individuals NC'!S292+'11.individulas FC'!R292*'11.individulas FC'!S292)/('7.individuals NC'!R292+'11.individulas FC'!R292)</f>
        <v>#DIV/0!</v>
      </c>
    </row>
    <row r="293" spans="1:19" ht="14.25" hidden="1" customHeight="1" x14ac:dyDescent="0.2">
      <c r="A293" s="26" t="s">
        <v>26</v>
      </c>
      <c r="B293" s="27">
        <f>'7.individuals NC'!B293+'11.individulas FC'!B293</f>
        <v>0</v>
      </c>
      <c r="C293" s="28" t="e">
        <f>('7.individuals NC'!B293*'7.individuals NC'!C293+'11.individulas FC'!B293*'11.individulas FC'!C293)/('7.individuals NC'!B293+'11.individulas FC'!B293)</f>
        <v>#DIV/0!</v>
      </c>
      <c r="D293" s="29">
        <f>'7.individuals NC'!D293+'11.individulas FC'!D293</f>
        <v>0</v>
      </c>
      <c r="E293" s="28" t="e">
        <f>('7.individuals NC'!D293*'7.individuals NC'!E293+'11.individulas FC'!D293*'11.individulas FC'!E293)/('7.individuals NC'!D293+'11.individulas FC'!D293)</f>
        <v>#DIV/0!</v>
      </c>
      <c r="F293" s="29">
        <f t="shared" si="10"/>
        <v>0</v>
      </c>
      <c r="G293" s="28" t="e">
        <f t="shared" si="11"/>
        <v>#DIV/0!</v>
      </c>
      <c r="H293" s="29">
        <f>'7.individuals NC'!H293+'11.individulas FC'!H293</f>
        <v>0</v>
      </c>
      <c r="I293" s="28" t="e">
        <f>('7.individuals NC'!H293*'7.individuals NC'!I293+'11.individulas FC'!H293*'11.individulas FC'!I293)/('7.individuals NC'!H293+'11.individulas FC'!H293)</f>
        <v>#DIV/0!</v>
      </c>
      <c r="J293" s="29">
        <f>'7.individuals NC'!J293+'11.individulas FC'!J293</f>
        <v>0</v>
      </c>
      <c r="K293" s="28" t="e">
        <f>('7.individuals NC'!J293*'7.individuals NC'!K293+'11.individulas FC'!J293*'11.individulas FC'!K293)/('7.individuals NC'!J293+'11.individulas FC'!J293)</f>
        <v>#DIV/0!</v>
      </c>
      <c r="L293" s="29">
        <f>'7.individuals NC'!L293+'11.individulas FC'!L293</f>
        <v>0</v>
      </c>
      <c r="M293" s="28" t="e">
        <f>('7.individuals NC'!L293*'7.individuals NC'!M293+'11.individulas FC'!L293*'11.individulas FC'!M293)/('7.individuals NC'!L293+'11.individulas FC'!L293)</f>
        <v>#DIV/0!</v>
      </c>
      <c r="N293" s="29">
        <f>'7.individuals NC'!N293+'11.individulas FC'!N293</f>
        <v>0</v>
      </c>
      <c r="O293" s="28" t="e">
        <f>('7.individuals NC'!N293*'7.individuals NC'!O293+'11.individulas FC'!N293*'11.individulas FC'!O293)/('7.individuals NC'!N293+'11.individulas FC'!N293)</f>
        <v>#DIV/0!</v>
      </c>
      <c r="P293" s="29">
        <f>'7.individuals NC'!P293+'11.individulas FC'!P293</f>
        <v>0</v>
      </c>
      <c r="Q293" s="28" t="e">
        <f>('7.individuals NC'!P293*'7.individuals NC'!Q293+'11.individulas FC'!P293*'11.individulas FC'!Q293)/('7.individuals NC'!P293+'11.individulas FC'!P293)</f>
        <v>#DIV/0!</v>
      </c>
      <c r="R293" s="29">
        <f>'7.individuals NC'!R293+'11.individulas FC'!R293</f>
        <v>0</v>
      </c>
      <c r="S293" s="28" t="e">
        <f>('7.individuals NC'!R293*'7.individuals NC'!S293+'11.individulas FC'!R293*'11.individulas FC'!S293)/('7.individuals NC'!R293+'11.individulas FC'!R293)</f>
        <v>#DIV/0!</v>
      </c>
    </row>
    <row r="294" spans="1:19" ht="14.25" hidden="1" customHeight="1" x14ac:dyDescent="0.2">
      <c r="A294" s="26" t="s">
        <v>27</v>
      </c>
      <c r="B294" s="27">
        <f>'7.individuals NC'!B294+'11.individulas FC'!B294</f>
        <v>0</v>
      </c>
      <c r="C294" s="28" t="e">
        <f>('7.individuals NC'!B294*'7.individuals NC'!C294+'11.individulas FC'!B294*'11.individulas FC'!C294)/('7.individuals NC'!B294+'11.individulas FC'!B294)</f>
        <v>#DIV/0!</v>
      </c>
      <c r="D294" s="29">
        <f>'7.individuals NC'!D294+'11.individulas FC'!D294</f>
        <v>0</v>
      </c>
      <c r="E294" s="28" t="e">
        <f>('7.individuals NC'!D294*'7.individuals NC'!E294+'11.individulas FC'!D294*'11.individulas FC'!E294)/('7.individuals NC'!D294+'11.individulas FC'!D294)</f>
        <v>#DIV/0!</v>
      </c>
      <c r="F294" s="29">
        <f t="shared" si="10"/>
        <v>0</v>
      </c>
      <c r="G294" s="28" t="e">
        <f t="shared" si="11"/>
        <v>#DIV/0!</v>
      </c>
      <c r="H294" s="29">
        <f>'7.individuals NC'!H294+'11.individulas FC'!H294</f>
        <v>0</v>
      </c>
      <c r="I294" s="28" t="e">
        <f>('7.individuals NC'!H294*'7.individuals NC'!I294+'11.individulas FC'!H294*'11.individulas FC'!I294)/('7.individuals NC'!H294+'11.individulas FC'!H294)</f>
        <v>#DIV/0!</v>
      </c>
      <c r="J294" s="29">
        <f>'7.individuals NC'!J294+'11.individulas FC'!J294</f>
        <v>0</v>
      </c>
      <c r="K294" s="28" t="e">
        <f>('7.individuals NC'!J294*'7.individuals NC'!K294+'11.individulas FC'!J294*'11.individulas FC'!K294)/('7.individuals NC'!J294+'11.individulas FC'!J294)</f>
        <v>#DIV/0!</v>
      </c>
      <c r="L294" s="29">
        <f>'7.individuals NC'!L294+'11.individulas FC'!L294</f>
        <v>0</v>
      </c>
      <c r="M294" s="28" t="e">
        <f>('7.individuals NC'!L294*'7.individuals NC'!M294+'11.individulas FC'!L294*'11.individulas FC'!M294)/('7.individuals NC'!L294+'11.individulas FC'!L294)</f>
        <v>#DIV/0!</v>
      </c>
      <c r="N294" s="29">
        <f>'7.individuals NC'!N294+'11.individulas FC'!N294</f>
        <v>0</v>
      </c>
      <c r="O294" s="28" t="e">
        <f>('7.individuals NC'!N294*'7.individuals NC'!O294+'11.individulas FC'!N294*'11.individulas FC'!O294)/('7.individuals NC'!N294+'11.individulas FC'!N294)</f>
        <v>#DIV/0!</v>
      </c>
      <c r="P294" s="29">
        <f>'7.individuals NC'!P294+'11.individulas FC'!P294</f>
        <v>0</v>
      </c>
      <c r="Q294" s="28" t="e">
        <f>('7.individuals NC'!P294*'7.individuals NC'!Q294+'11.individulas FC'!P294*'11.individulas FC'!Q294)/('7.individuals NC'!P294+'11.individulas FC'!P294)</f>
        <v>#DIV/0!</v>
      </c>
      <c r="R294" s="29">
        <f>'7.individuals NC'!R294+'11.individulas FC'!R294</f>
        <v>0</v>
      </c>
      <c r="S294" s="28" t="e">
        <f>('7.individuals NC'!R294*'7.individuals NC'!S294+'11.individulas FC'!R294*'11.individulas FC'!S294)/('7.individuals NC'!R294+'11.individulas FC'!R294)</f>
        <v>#DIV/0!</v>
      </c>
    </row>
    <row r="295" spans="1:19" ht="14.25" hidden="1" customHeight="1" x14ac:dyDescent="0.2">
      <c r="A295" s="26" t="s">
        <v>28</v>
      </c>
      <c r="B295" s="27">
        <f>'7.individuals NC'!B295+'11.individulas FC'!B295</f>
        <v>0</v>
      </c>
      <c r="C295" s="28" t="e">
        <f>('7.individuals NC'!B295*'7.individuals NC'!C295+'11.individulas FC'!B295*'11.individulas FC'!C295)/('7.individuals NC'!B295+'11.individulas FC'!B295)</f>
        <v>#DIV/0!</v>
      </c>
      <c r="D295" s="29">
        <f>'7.individuals NC'!D295+'11.individulas FC'!D295</f>
        <v>0</v>
      </c>
      <c r="E295" s="28" t="e">
        <f>('7.individuals NC'!D295*'7.individuals NC'!E295+'11.individulas FC'!D295*'11.individulas FC'!E295)/('7.individuals NC'!D295+'11.individulas FC'!D295)</f>
        <v>#DIV/0!</v>
      </c>
      <c r="F295" s="29">
        <f t="shared" si="10"/>
        <v>0</v>
      </c>
      <c r="G295" s="28" t="e">
        <f t="shared" si="11"/>
        <v>#DIV/0!</v>
      </c>
      <c r="H295" s="29">
        <f>'7.individuals NC'!H295+'11.individulas FC'!H295</f>
        <v>0</v>
      </c>
      <c r="I295" s="28" t="e">
        <f>('7.individuals NC'!H295*'7.individuals NC'!I295+'11.individulas FC'!H295*'11.individulas FC'!I295)/('7.individuals NC'!H295+'11.individulas FC'!H295)</f>
        <v>#DIV/0!</v>
      </c>
      <c r="J295" s="29">
        <f>'7.individuals NC'!J295+'11.individulas FC'!J295</f>
        <v>0</v>
      </c>
      <c r="K295" s="28" t="e">
        <f>('7.individuals NC'!J295*'7.individuals NC'!K295+'11.individulas FC'!J295*'11.individulas FC'!K295)/('7.individuals NC'!J295+'11.individulas FC'!J295)</f>
        <v>#DIV/0!</v>
      </c>
      <c r="L295" s="29">
        <f>'7.individuals NC'!L295+'11.individulas FC'!L295</f>
        <v>0</v>
      </c>
      <c r="M295" s="28" t="e">
        <f>('7.individuals NC'!L295*'7.individuals NC'!M295+'11.individulas FC'!L295*'11.individulas FC'!M295)/('7.individuals NC'!L295+'11.individulas FC'!L295)</f>
        <v>#DIV/0!</v>
      </c>
      <c r="N295" s="29">
        <f>'7.individuals NC'!N295+'11.individulas FC'!N295</f>
        <v>0</v>
      </c>
      <c r="O295" s="28" t="e">
        <f>('7.individuals NC'!N295*'7.individuals NC'!O295+'11.individulas FC'!N295*'11.individulas FC'!O295)/('7.individuals NC'!N295+'11.individulas FC'!N295)</f>
        <v>#DIV/0!</v>
      </c>
      <c r="P295" s="29">
        <f>'7.individuals NC'!P295+'11.individulas FC'!P295</f>
        <v>0</v>
      </c>
      <c r="Q295" s="28" t="e">
        <f>('7.individuals NC'!P295*'7.individuals NC'!Q295+'11.individulas FC'!P295*'11.individulas FC'!Q295)/('7.individuals NC'!P295+'11.individulas FC'!P295)</f>
        <v>#DIV/0!</v>
      </c>
      <c r="R295" s="29">
        <f>'7.individuals NC'!R295+'11.individulas FC'!R295</f>
        <v>0</v>
      </c>
      <c r="S295" s="28" t="e">
        <f>('7.individuals NC'!R295*'7.individuals NC'!S295+'11.individulas FC'!R295*'11.individulas FC'!S295)/('7.individuals NC'!R295+'11.individulas FC'!R295)</f>
        <v>#DIV/0!</v>
      </c>
    </row>
    <row r="296" spans="1:19" ht="14.25" hidden="1" customHeight="1" thickBot="1" x14ac:dyDescent="0.25">
      <c r="A296" s="32" t="s">
        <v>29</v>
      </c>
      <c r="B296" s="33">
        <f>'7.individuals NC'!B296+'11.individulas FC'!B296</f>
        <v>0</v>
      </c>
      <c r="C296" s="34" t="e">
        <f>('7.individuals NC'!B296*'7.individuals NC'!C296+'11.individulas FC'!B296*'11.individulas FC'!C296)/('7.individuals NC'!B296+'11.individulas FC'!B296)</f>
        <v>#DIV/0!</v>
      </c>
      <c r="D296" s="35">
        <f>'7.individuals NC'!D296+'11.individulas FC'!D296</f>
        <v>0</v>
      </c>
      <c r="E296" s="34" t="e">
        <f>('7.individuals NC'!D296*'7.individuals NC'!E296+'11.individulas FC'!D296*'11.individulas FC'!E296)/('7.individuals NC'!D296+'11.individulas FC'!D296)</f>
        <v>#DIV/0!</v>
      </c>
      <c r="F296" s="35">
        <f t="shared" si="10"/>
        <v>0</v>
      </c>
      <c r="G296" s="34" t="e">
        <f t="shared" si="11"/>
        <v>#DIV/0!</v>
      </c>
      <c r="H296" s="35">
        <f>'7.individuals NC'!H296+'11.individulas FC'!H296</f>
        <v>0</v>
      </c>
      <c r="I296" s="34" t="e">
        <f>('7.individuals NC'!H296*'7.individuals NC'!I296+'11.individulas FC'!H296*'11.individulas FC'!I296)/('7.individuals NC'!H296+'11.individulas FC'!H296)</f>
        <v>#DIV/0!</v>
      </c>
      <c r="J296" s="35">
        <f>'7.individuals NC'!J296+'11.individulas FC'!J296</f>
        <v>0</v>
      </c>
      <c r="K296" s="34" t="e">
        <f>('7.individuals NC'!J296*'7.individuals NC'!K296+'11.individulas FC'!J296*'11.individulas FC'!K296)/('7.individuals NC'!J296+'11.individulas FC'!J296)</f>
        <v>#DIV/0!</v>
      </c>
      <c r="L296" s="35">
        <f>'7.individuals NC'!L296+'11.individulas FC'!L296</f>
        <v>0</v>
      </c>
      <c r="M296" s="34" t="e">
        <f>('7.individuals NC'!L296*'7.individuals NC'!M296+'11.individulas FC'!L296*'11.individulas FC'!M296)/('7.individuals NC'!L296+'11.individulas FC'!L296)</f>
        <v>#DIV/0!</v>
      </c>
      <c r="N296" s="35">
        <f>'7.individuals NC'!N296+'11.individulas FC'!N296</f>
        <v>0</v>
      </c>
      <c r="O296" s="34" t="e">
        <f>('7.individuals NC'!N296*'7.individuals NC'!O296+'11.individulas FC'!N296*'11.individulas FC'!O296)/('7.individuals NC'!N296+'11.individulas FC'!N296)</f>
        <v>#DIV/0!</v>
      </c>
      <c r="P296" s="35">
        <f>'7.individuals NC'!P296+'11.individulas FC'!P296</f>
        <v>0</v>
      </c>
      <c r="Q296" s="34" t="e">
        <f>('7.individuals NC'!P296*'7.individuals NC'!Q296+'11.individulas FC'!P296*'11.individulas FC'!Q296)/('7.individuals NC'!P296+'11.individulas FC'!P296)</f>
        <v>#DIV/0!</v>
      </c>
      <c r="R296" s="35">
        <f>'7.individuals NC'!R296+'11.individulas FC'!R296</f>
        <v>0</v>
      </c>
      <c r="S296" s="34" t="e">
        <f>('7.individuals NC'!R296*'7.individuals NC'!S296+'11.individulas FC'!R296*'11.individulas FC'!S296)/('7.individuals NC'!R296+'11.individulas FC'!R296)</f>
        <v>#DIV/0!</v>
      </c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7" sqref="A287:S287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57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'8.legal entities NC'!B9+'12.legal entities FC'!B9</f>
        <v>9102</v>
      </c>
      <c r="C9" s="28">
        <f>('8.legal entities NC'!B9*'8.legal entities NC'!C9+'12.legal entities FC'!B9*'12.legal entities FC'!C9)/('8.legal entities NC'!B9+'12.legal entities FC'!B9)</f>
        <v>26.632388486047024</v>
      </c>
      <c r="D9" s="29"/>
      <c r="E9" s="28"/>
      <c r="F9" s="29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9">
        <f>'8.legal entities NC'!H9+'12.legal entities FC'!H9</f>
        <v>1732</v>
      </c>
      <c r="I9" s="28">
        <f>('8.legal entities NC'!H9*'8.legal entities NC'!I9+'12.legal entities FC'!H9*'12.legal entities FC'!I9)/('8.legal entities NC'!H9+'12.legal entities FC'!H9)</f>
        <v>5.1558891454965359</v>
      </c>
      <c r="J9" s="29">
        <f>'8.legal entities NC'!J9+'12.legal entities FC'!J9</f>
        <v>4557</v>
      </c>
      <c r="K9" s="28">
        <f>('8.legal entities NC'!J9*'8.legal entities NC'!K9+'12.legal entities FC'!J9*'12.legal entities FC'!K9)/('8.legal entities NC'!J9+'12.legal entities FC'!J9)</f>
        <v>36.145885450954573</v>
      </c>
      <c r="L9" s="29">
        <f>'8.legal entities NC'!L9+'12.legal entities FC'!L9</f>
        <v>2250</v>
      </c>
      <c r="M9" s="28">
        <f>('8.legal entities NC'!L9*'8.legal entities NC'!M9+'12.legal entities FC'!L9*'12.legal entities FC'!M9)/('8.legal entities NC'!L9+'12.legal entities FC'!L9)</f>
        <v>17.454222222222221</v>
      </c>
      <c r="N9" s="29">
        <f>'8.legal entities NC'!N9+'12.legal entities FC'!N9</f>
        <v>559</v>
      </c>
      <c r="O9" s="28">
        <f>('8.legal entities NC'!N9*'8.legal entities NC'!O9+'12.legal entities FC'!N9*'12.legal entities FC'!O9)/('8.legal entities NC'!N9+'12.legal entities FC'!N9)</f>
        <v>52.538819320214671</v>
      </c>
      <c r="P9" s="29">
        <f>'8.legal entities NC'!P9+'12.legal entities FC'!P9</f>
        <v>4</v>
      </c>
      <c r="Q9" s="28">
        <f>('8.legal entities NC'!P9*'8.legal entities NC'!Q9+'12.legal entities FC'!P9*'12.legal entities FC'!Q9)/('8.legal entities NC'!P9+'12.legal entities FC'!P9)</f>
        <v>30</v>
      </c>
      <c r="R9" s="30"/>
      <c r="S9" s="31"/>
    </row>
    <row r="10" spans="1:19" ht="14.25" customHeight="1" x14ac:dyDescent="0.2">
      <c r="A10" s="26" t="s">
        <v>19</v>
      </c>
      <c r="B10" s="27">
        <f>'8.legal entities NC'!B10+'12.legal entities FC'!B10</f>
        <v>7593.3</v>
      </c>
      <c r="C10" s="28">
        <f>('8.legal entities NC'!B10*'8.legal entities NC'!C10+'12.legal entities FC'!B10*'12.legal entities FC'!C10)/('8.legal entities NC'!B10+'12.legal entities FC'!B10)</f>
        <v>26.706596604901691</v>
      </c>
      <c r="D10" s="29"/>
      <c r="E10" s="28"/>
      <c r="F10" s="29">
        <f t="shared" si="0"/>
        <v>7593.3</v>
      </c>
      <c r="G10" s="28">
        <f t="shared" si="1"/>
        <v>26.706596604901691</v>
      </c>
      <c r="H10" s="29">
        <f>'8.legal entities NC'!H10+'12.legal entities FC'!H10</f>
        <v>334</v>
      </c>
      <c r="I10" s="28">
        <f>('8.legal entities NC'!H10*'8.legal entities NC'!I10+'12.legal entities FC'!H10*'12.legal entities FC'!I10)/('8.legal entities NC'!H10+'12.legal entities FC'!H10)</f>
        <v>42.556886227544908</v>
      </c>
      <c r="J10" s="29">
        <f>'8.legal entities NC'!J10+'12.legal entities FC'!J10</f>
        <v>5671.8</v>
      </c>
      <c r="K10" s="28">
        <f>('8.legal entities NC'!J10*'8.legal entities NC'!K10+'12.legal entities FC'!J10*'12.legal entities FC'!K10)/('8.legal entities NC'!J10+'12.legal entities FC'!J10)</f>
        <v>24.155118304594662</v>
      </c>
      <c r="L10" s="29">
        <f>'8.legal entities NC'!L10+'12.legal entities FC'!L10</f>
        <v>831</v>
      </c>
      <c r="M10" s="28">
        <f>('8.legal entities NC'!L10*'8.legal entities NC'!M10+'12.legal entities FC'!L10*'12.legal entities FC'!M10)/('8.legal entities NC'!L10+'12.legal entities FC'!L10)</f>
        <v>40.730445246690735</v>
      </c>
      <c r="N10" s="29">
        <f>'8.legal entities NC'!N10+'12.legal entities FC'!N10</f>
        <v>747.5</v>
      </c>
      <c r="O10" s="28">
        <f>('8.legal entities NC'!N10*'8.legal entities NC'!O10+'12.legal entities FC'!N10*'12.legal entities FC'!O10)/('8.legal entities NC'!N10+'12.legal entities FC'!N10)</f>
        <v>23.354113712374584</v>
      </c>
      <c r="P10" s="29">
        <f>'8.legal entities NC'!P10+'12.legal entities FC'!P10</f>
        <v>9</v>
      </c>
      <c r="Q10" s="28">
        <f>('8.legal entities NC'!P10*'8.legal entities NC'!Q10+'12.legal entities FC'!P10*'12.legal entities FC'!Q10)/('8.legal entities NC'!P10+'12.legal entities FC'!P10)</f>
        <v>30</v>
      </c>
      <c r="R10" s="30"/>
      <c r="S10" s="31"/>
    </row>
    <row r="11" spans="1:19" ht="14.25" customHeight="1" x14ac:dyDescent="0.2">
      <c r="A11" s="26" t="s">
        <v>20</v>
      </c>
      <c r="B11" s="27">
        <f>'8.legal entities NC'!B11+'12.legal entities FC'!B11</f>
        <v>11398.8</v>
      </c>
      <c r="C11" s="28">
        <f>('8.legal entities NC'!B11*'8.legal entities NC'!C11+'12.legal entities FC'!B11*'12.legal entities FC'!C11)/('8.legal entities NC'!B11+'12.legal entities FC'!B11)</f>
        <v>26.92765905183002</v>
      </c>
      <c r="D11" s="29"/>
      <c r="E11" s="28"/>
      <c r="F11" s="29">
        <f t="shared" si="0"/>
        <v>11398.8</v>
      </c>
      <c r="G11" s="28">
        <f t="shared" si="1"/>
        <v>26.92765905183002</v>
      </c>
      <c r="H11" s="29">
        <f>'8.legal entities NC'!H11+'12.legal entities FC'!H11</f>
        <v>2669</v>
      </c>
      <c r="I11" s="28">
        <f>('8.legal entities NC'!H11*'8.legal entities NC'!I11+'12.legal entities FC'!H11*'12.legal entities FC'!I11)/('8.legal entities NC'!H11+'12.legal entities FC'!H11)</f>
        <v>46.129636568003001</v>
      </c>
      <c r="J11" s="29">
        <f>'8.legal entities NC'!J11+'12.legal entities FC'!J11</f>
        <v>4959</v>
      </c>
      <c r="K11" s="28">
        <f>('8.legal entities NC'!J11*'8.legal entities NC'!K11+'12.legal entities FC'!J11*'12.legal entities FC'!K11)/('8.legal entities NC'!J11+'12.legal entities FC'!J11)</f>
        <v>16.757410768300062</v>
      </c>
      <c r="L11" s="29">
        <f>'8.legal entities NC'!L11+'12.legal entities FC'!L11</f>
        <v>3675.8</v>
      </c>
      <c r="M11" s="28">
        <f>('8.legal entities NC'!L11*'8.legal entities NC'!M11+'12.legal entities FC'!L11*'12.legal entities FC'!M11)/('8.legal entities NC'!L11+'12.legal entities FC'!L11)</f>
        <v>26.540617008542355</v>
      </c>
      <c r="N11" s="29">
        <f>'8.legal entities NC'!N11+'12.legal entities FC'!N11</f>
        <v>95</v>
      </c>
      <c r="O11" s="28">
        <f>('8.legal entities NC'!N11*'8.legal entities NC'!O11+'12.legal entities FC'!N11*'12.legal entities FC'!O11)/('8.legal entities NC'!N11+'12.legal entities FC'!N11)</f>
        <v>33.315789473684212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>'8.legal entities NC'!B12+'12.legal entities FC'!B12</f>
        <v>11744.899999999998</v>
      </c>
      <c r="C12" s="28">
        <f>('8.legal entities NC'!B12*'8.legal entities NC'!C12+'12.legal entities FC'!B12*'12.legal entities FC'!C12)/('8.legal entities NC'!B12+'12.legal entities FC'!B12)</f>
        <v>24.758645028906169</v>
      </c>
      <c r="D12" s="29"/>
      <c r="E12" s="28"/>
      <c r="F12" s="29">
        <f t="shared" si="0"/>
        <v>11744.899999999998</v>
      </c>
      <c r="G12" s="28">
        <f t="shared" si="1"/>
        <v>24.758645028906169</v>
      </c>
      <c r="H12" s="29">
        <f>'8.legal entities NC'!H12+'12.legal entities FC'!H12</f>
        <v>2492.3000000000002</v>
      </c>
      <c r="I12" s="28">
        <f>('8.legal entities NC'!H12*'8.legal entities NC'!I12+'12.legal entities FC'!H12*'12.legal entities FC'!I12)/('8.legal entities NC'!H12+'12.legal entities FC'!H12)</f>
        <v>30.493279300244748</v>
      </c>
      <c r="J12" s="29">
        <f>'8.legal entities NC'!J12+'12.legal entities FC'!J12</f>
        <v>6485</v>
      </c>
      <c r="K12" s="28">
        <f>('8.legal entities NC'!J12*'8.legal entities NC'!K12+'12.legal entities FC'!J12*'12.legal entities FC'!K12)/('8.legal entities NC'!J12+'12.legal entities FC'!J12)</f>
        <v>25.379182729375483</v>
      </c>
      <c r="L12" s="29">
        <f>'8.legal entities NC'!L12+'12.legal entities FC'!L12</f>
        <v>2548.5</v>
      </c>
      <c r="M12" s="28">
        <f>('8.legal entities NC'!L12*'8.legal entities NC'!M12+'12.legal entities FC'!L12*'12.legal entities FC'!M12)/('8.legal entities NC'!L12+'12.legal entities FC'!L12)</f>
        <v>16.973945458112617</v>
      </c>
      <c r="N12" s="29">
        <f>'8.legal entities NC'!N12+'12.legal entities FC'!N12</f>
        <v>28.8</v>
      </c>
      <c r="O12" s="28">
        <f>('8.legal entities NC'!N12*'8.legal entities NC'!O12+'12.legal entities FC'!N12*'12.legal entities FC'!O12)/('8.legal entities NC'!N12+'12.legal entities FC'!N12)</f>
        <v>3.125</v>
      </c>
      <c r="P12" s="29">
        <f>'8.legal entities NC'!P12+'12.legal entities FC'!P12</f>
        <v>190.3</v>
      </c>
      <c r="Q12" s="28">
        <f>('8.legal entities NC'!P12*'8.legal entities NC'!Q12+'12.legal entities FC'!P12*'12.legal entities FC'!Q12)/('8.legal entities NC'!P12+'12.legal entities FC'!P12)</f>
        <v>36.034209143457701</v>
      </c>
      <c r="R12" s="30"/>
      <c r="S12" s="31"/>
    </row>
    <row r="13" spans="1:19" ht="14.25" customHeight="1" x14ac:dyDescent="0.2">
      <c r="A13" s="26" t="s">
        <v>22</v>
      </c>
      <c r="B13" s="27">
        <f>'8.legal entities NC'!B13+'12.legal entities FC'!B13</f>
        <v>7710.6</v>
      </c>
      <c r="C13" s="28">
        <f>('8.legal entities NC'!B13*'8.legal entities NC'!C13+'12.legal entities FC'!B13*'12.legal entities FC'!C13)/('8.legal entities NC'!B13+'12.legal entities FC'!B13)</f>
        <v>21.999053251368249</v>
      </c>
      <c r="D13" s="29"/>
      <c r="E13" s="28"/>
      <c r="F13" s="29">
        <f t="shared" si="0"/>
        <v>7710.6</v>
      </c>
      <c r="G13" s="28">
        <f t="shared" si="1"/>
        <v>21.999053251368249</v>
      </c>
      <c r="H13" s="29">
        <f>'8.legal entities NC'!H13+'12.legal entities FC'!H13</f>
        <v>700</v>
      </c>
      <c r="I13" s="28">
        <f>('8.legal entities NC'!H13*'8.legal entities NC'!I13+'12.legal entities FC'!H13*'12.legal entities FC'!I13)/('8.legal entities NC'!H13+'12.legal entities FC'!H13)</f>
        <v>43.2</v>
      </c>
      <c r="J13" s="29">
        <f>'8.legal entities NC'!J13+'12.legal entities FC'!J13</f>
        <v>5826.8</v>
      </c>
      <c r="K13" s="28">
        <f>('8.legal entities NC'!J13*'8.legal entities NC'!K13+'12.legal entities FC'!J13*'12.legal entities FC'!K13)/('8.legal entities NC'!J13+'12.legal entities FC'!J13)</f>
        <v>18.452481636575822</v>
      </c>
      <c r="L13" s="29">
        <f>'8.legal entities NC'!L13+'12.legal entities FC'!L13</f>
        <v>1009.3</v>
      </c>
      <c r="M13" s="28">
        <f>('8.legal entities NC'!L13*'8.legal entities NC'!M13+'12.legal entities FC'!L13*'12.legal entities FC'!M13)/('8.legal entities NC'!L13+'12.legal entities FC'!L13)</f>
        <v>26.027920340830278</v>
      </c>
      <c r="N13" s="29">
        <f>'8.legal entities NC'!N13+'12.legal entities FC'!N13</f>
        <v>142.5</v>
      </c>
      <c r="O13" s="28">
        <f>('8.legal entities NC'!N13*'8.legal entities NC'!O13+'12.legal entities FC'!N13*'12.legal entities FC'!O13)/('8.legal entities NC'!N13+'12.legal entities FC'!N13)</f>
        <v>31.614035087719298</v>
      </c>
      <c r="P13" s="29">
        <f>'8.legal entities NC'!P13+'12.legal entities FC'!P13</f>
        <v>32</v>
      </c>
      <c r="Q13" s="28">
        <f>('8.legal entities NC'!P13*'8.legal entities NC'!Q13+'12.legal entities FC'!P13*'12.legal entities FC'!Q13)/('8.legal entities NC'!P13+'12.legal entities FC'!P13)</f>
        <v>34.125</v>
      </c>
      <c r="R13" s="30"/>
      <c r="S13" s="31"/>
    </row>
    <row r="14" spans="1:19" ht="14.25" customHeight="1" x14ac:dyDescent="0.2">
      <c r="A14" s="26" t="s">
        <v>23</v>
      </c>
      <c r="B14" s="27">
        <f>'8.legal entities NC'!B14+'12.legal entities FC'!B14</f>
        <v>11691.3</v>
      </c>
      <c r="C14" s="28">
        <f>('8.legal entities NC'!B14*'8.legal entities NC'!C14+'12.legal entities FC'!B14*'12.legal entities FC'!C14)/('8.legal entities NC'!B14+'12.legal entities FC'!B14)</f>
        <v>14.173818138273761</v>
      </c>
      <c r="D14" s="29"/>
      <c r="E14" s="28"/>
      <c r="F14" s="29">
        <f t="shared" si="0"/>
        <v>11691.300000000001</v>
      </c>
      <c r="G14" s="28">
        <f t="shared" si="1"/>
        <v>14.173818138273759</v>
      </c>
      <c r="H14" s="29">
        <f>'8.legal entities NC'!H14+'12.legal entities FC'!H14</f>
        <v>702.1</v>
      </c>
      <c r="I14" s="28">
        <f>('8.legal entities NC'!H14*'8.legal entities NC'!I14+'12.legal entities FC'!H14*'12.legal entities FC'!I14)/('8.legal entities NC'!H14+'12.legal entities FC'!H14)</f>
        <v>1.8401937046004841</v>
      </c>
      <c r="J14" s="29">
        <f>'8.legal entities NC'!J14+'12.legal entities FC'!J14</f>
        <v>8035.1</v>
      </c>
      <c r="K14" s="28">
        <f>('8.legal entities NC'!J14*'8.legal entities NC'!K14+'12.legal entities FC'!J14*'12.legal entities FC'!K14)/('8.legal entities NC'!J14+'12.legal entities FC'!J14)</f>
        <v>14.683757513907731</v>
      </c>
      <c r="L14" s="29">
        <f>'8.legal entities NC'!L14+'12.legal entities FC'!L14</f>
        <v>2810.6</v>
      </c>
      <c r="M14" s="28">
        <f>('8.legal entities NC'!L14*'8.legal entities NC'!M14+'12.legal entities FC'!L14*'12.legal entities FC'!M14)/('8.legal entities NC'!L14+'12.legal entities FC'!L14)</f>
        <v>14.911691453782112</v>
      </c>
      <c r="N14" s="29">
        <f>'8.legal entities NC'!N14+'12.legal entities FC'!N14</f>
        <v>130.5</v>
      </c>
      <c r="O14" s="28">
        <f>('8.legal entities NC'!N14*'8.legal entities NC'!O14+'12.legal entities FC'!N14*'12.legal entities FC'!O14)/('8.legal entities NC'!N14+'12.legal entities FC'!N14)</f>
        <v>30.498084291187741</v>
      </c>
      <c r="P14" s="29">
        <f>'8.legal entities NC'!P14+'12.legal entities FC'!P14</f>
        <v>13</v>
      </c>
      <c r="Q14" s="28">
        <f>('8.legal entities NC'!P14*'8.legal entities NC'!Q14+'12.legal entities FC'!P14*'12.legal entities FC'!Q14)/('8.legal entities NC'!P14+'12.legal entities FC'!P14)</f>
        <v>41.7</v>
      </c>
      <c r="R14" s="30"/>
      <c r="S14" s="31"/>
    </row>
    <row r="15" spans="1:19" ht="14.25" customHeight="1" x14ac:dyDescent="0.2">
      <c r="A15" s="26" t="s">
        <v>24</v>
      </c>
      <c r="B15" s="27">
        <f>'8.legal entities NC'!B15+'12.legal entities FC'!B15</f>
        <v>9853</v>
      </c>
      <c r="C15" s="28">
        <f>('8.legal entities NC'!B15*'8.legal entities NC'!C15+'12.legal entities FC'!B15*'12.legal entities FC'!C15)/('8.legal entities NC'!B15+'12.legal entities FC'!B15)</f>
        <v>19.809235765756622</v>
      </c>
      <c r="D15" s="29"/>
      <c r="E15" s="28"/>
      <c r="F15" s="29">
        <f t="shared" si="0"/>
        <v>9853.0000000000018</v>
      </c>
      <c r="G15" s="28">
        <f t="shared" si="1"/>
        <v>19.809235765756618</v>
      </c>
      <c r="H15" s="29">
        <f>'8.legal entities NC'!H15+'12.legal entities FC'!H15</f>
        <v>3590.7</v>
      </c>
      <c r="I15" s="28">
        <f>('8.legal entities NC'!H15*'8.legal entities NC'!I15+'12.legal entities FC'!H15*'12.legal entities FC'!I15)/('8.legal entities NC'!H15+'12.legal entities FC'!H15)</f>
        <v>2.5404517225053613</v>
      </c>
      <c r="J15" s="29">
        <f>'8.legal entities NC'!J15+'12.legal entities FC'!J15</f>
        <v>4897</v>
      </c>
      <c r="K15" s="28">
        <f>('8.legal entities NC'!J15*'8.legal entities NC'!K15+'12.legal entities FC'!J15*'12.legal entities FC'!K15)/('8.legal entities NC'!J15+'12.legal entities FC'!J15)</f>
        <v>35.673881968552173</v>
      </c>
      <c r="L15" s="29">
        <f>'8.legal entities NC'!L15+'12.legal entities FC'!L15</f>
        <v>93.7</v>
      </c>
      <c r="M15" s="28">
        <f>('8.legal entities NC'!L15*'8.legal entities NC'!M15+'12.legal entities FC'!L15*'12.legal entities FC'!M15)/('8.legal entities NC'!L15+'12.legal entities FC'!L15)</f>
        <v>37.146211312700103</v>
      </c>
      <c r="N15" s="29">
        <f>'8.legal entities NC'!N15+'12.legal entities FC'!N15</f>
        <v>1259.5999999999999</v>
      </c>
      <c r="O15" s="28">
        <f>('8.legal entities NC'!N15*'8.legal entities NC'!O15+'12.legal entities FC'!N15*'12.legal entities FC'!O15)/('8.legal entities NC'!N15+'12.legal entities FC'!N15)</f>
        <v>5.8609082248332811</v>
      </c>
      <c r="P15" s="29">
        <f>'8.legal entities NC'!P15+'12.legal entities FC'!P15</f>
        <v>12</v>
      </c>
      <c r="Q15" s="28">
        <f>('8.legal entities NC'!P15*'8.legal entities NC'!Q15+'12.legal entities FC'!P15*'12.legal entities FC'!Q15)/('8.legal entities NC'!P15+'12.legal entities FC'!P15)</f>
        <v>41.7</v>
      </c>
      <c r="R15" s="30"/>
      <c r="S15" s="31"/>
    </row>
    <row r="16" spans="1:19" ht="14.25" customHeight="1" x14ac:dyDescent="0.2">
      <c r="A16" s="26" t="s">
        <v>25</v>
      </c>
      <c r="B16" s="27">
        <f>'8.legal entities NC'!B16+'12.legal entities FC'!B16</f>
        <v>6322.2</v>
      </c>
      <c r="C16" s="28">
        <f>('8.legal entities NC'!B16*'8.legal entities NC'!C16+'12.legal entities FC'!B16*'12.legal entities FC'!C16)/('8.legal entities NC'!B16+'12.legal entities FC'!B16)</f>
        <v>11.236117174401315</v>
      </c>
      <c r="D16" s="29"/>
      <c r="E16" s="28"/>
      <c r="F16" s="29">
        <f t="shared" si="0"/>
        <v>6322.2</v>
      </c>
      <c r="G16" s="28">
        <f t="shared" si="1"/>
        <v>11.236117174401315</v>
      </c>
      <c r="H16" s="29">
        <f>'8.legal entities NC'!H16+'12.legal entities FC'!H16</f>
        <v>5258.7</v>
      </c>
      <c r="I16" s="28">
        <f>('8.legal entities NC'!H16*'8.legal entities NC'!I16+'12.legal entities FC'!H16*'12.legal entities FC'!I16)/('8.legal entities NC'!H16+'12.legal entities FC'!H16)</f>
        <v>9.4851959609789507</v>
      </c>
      <c r="J16" s="29">
        <f>'8.legal entities NC'!J16+'12.legal entities FC'!J16</f>
        <v>319</v>
      </c>
      <c r="K16" s="28">
        <f>('8.legal entities NC'!J16*'8.legal entities NC'!K16+'12.legal entities FC'!J16*'12.legal entities FC'!K16)/('8.legal entities NC'!J16+'12.legal entities FC'!J16)</f>
        <v>38.76489028213166</v>
      </c>
      <c r="L16" s="29">
        <f>'8.legal entities NC'!L16+'12.legal entities FC'!L16</f>
        <v>225.5</v>
      </c>
      <c r="M16" s="28">
        <f>('8.legal entities NC'!L16*'8.legal entities NC'!M16+'12.legal entities FC'!L16*'12.legal entities FC'!M16)/('8.legal entities NC'!L16+'12.legal entities FC'!L16)</f>
        <v>21.510864745011087</v>
      </c>
      <c r="N16" s="29">
        <f>'8.legal entities NC'!N16+'12.legal entities FC'!N16</f>
        <v>427</v>
      </c>
      <c r="O16" s="28">
        <f>('8.legal entities NC'!N16*'8.legal entities NC'!O16+'12.legal entities FC'!N16*'12.legal entities FC'!O16)/('8.legal entities NC'!N16+'12.legal entities FC'!N16)</f>
        <v>1.405152224824356</v>
      </c>
      <c r="P16" s="29">
        <f>'8.legal entities NC'!P16+'12.legal entities FC'!P16</f>
        <v>92</v>
      </c>
      <c r="Q16" s="28">
        <f>('8.legal entities NC'!P16*'8.legal entities NC'!Q16+'12.legal entities FC'!P16*'12.legal entities FC'!Q16)/('8.legal entities NC'!P16+'12.legal entities FC'!P16)</f>
        <v>36.309565217391302</v>
      </c>
      <c r="R16" s="30"/>
      <c r="S16" s="31"/>
    </row>
    <row r="17" spans="1:19" ht="14.25" customHeight="1" x14ac:dyDescent="0.2">
      <c r="A17" s="26" t="s">
        <v>26</v>
      </c>
      <c r="B17" s="27">
        <f>'8.legal entities NC'!B17+'12.legal entities FC'!B17</f>
        <v>7786</v>
      </c>
      <c r="C17" s="28">
        <f>('8.legal entities NC'!B17*'8.legal entities NC'!C17+'12.legal entities FC'!B17*'12.legal entities FC'!C17)/('8.legal entities NC'!B17+'12.legal entities FC'!B17)</f>
        <v>15.723795273567941</v>
      </c>
      <c r="D17" s="29"/>
      <c r="E17" s="28"/>
      <c r="F17" s="29">
        <f t="shared" si="0"/>
        <v>7786</v>
      </c>
      <c r="G17" s="28">
        <f t="shared" si="1"/>
        <v>15.723795273567941</v>
      </c>
      <c r="H17" s="29">
        <f>'8.legal entities NC'!H17+'12.legal entities FC'!H17</f>
        <v>1331.3</v>
      </c>
      <c r="I17" s="28">
        <f>('8.legal entities NC'!H17*'8.legal entities NC'!I17+'12.legal entities FC'!H17*'12.legal entities FC'!I17)/('8.legal entities NC'!H17+'12.legal entities FC'!H17)</f>
        <v>3.0878840231352811</v>
      </c>
      <c r="J17" s="29">
        <f>'8.legal entities NC'!J17+'12.legal entities FC'!J17</f>
        <v>2943</v>
      </c>
      <c r="K17" s="28">
        <f>('8.legal entities NC'!J17*'8.legal entities NC'!K17+'12.legal entities FC'!J17*'12.legal entities FC'!K17)/('8.legal entities NC'!J17+'12.legal entities FC'!J17)</f>
        <v>21.336731226639483</v>
      </c>
      <c r="L17" s="29">
        <f>'8.legal entities NC'!L17+'12.legal entities FC'!L17</f>
        <v>1024.7</v>
      </c>
      <c r="M17" s="28">
        <f>('8.legal entities NC'!L17*'8.legal entities NC'!M17+'12.legal entities FC'!L17*'12.legal entities FC'!M17)/('8.legal entities NC'!L17+'12.legal entities FC'!L17)</f>
        <v>29.794173904557429</v>
      </c>
      <c r="N17" s="29">
        <f>'8.legal entities NC'!N17+'12.legal entities FC'!N17</f>
        <v>2475</v>
      </c>
      <c r="O17" s="28">
        <f>('8.legal entities NC'!N17*'8.legal entities NC'!O17+'12.legal entities FC'!N17*'12.legal entities FC'!O17)/('8.legal entities NC'!N17+'12.legal entities FC'!N17)</f>
        <v>9.8787878787878789</v>
      </c>
      <c r="P17" s="29">
        <f>'8.legal entities NC'!P17+'12.legal entities FC'!P17</f>
        <v>12</v>
      </c>
      <c r="Q17" s="28">
        <f>('8.legal entities NC'!P17*'8.legal entities NC'!Q17+'12.legal entities FC'!P17*'12.legal entities FC'!Q17)/('8.legal entities NC'!P17+'12.legal entities FC'!P17)</f>
        <v>45.04</v>
      </c>
      <c r="R17" s="30"/>
      <c r="S17" s="31"/>
    </row>
    <row r="18" spans="1:19" ht="14.25" customHeight="1" x14ac:dyDescent="0.2">
      <c r="A18" s="26" t="s">
        <v>27</v>
      </c>
      <c r="B18" s="27">
        <f>'8.legal entities NC'!B18+'12.legal entities FC'!B18</f>
        <v>7872.2</v>
      </c>
      <c r="C18" s="28">
        <f>('8.legal entities NC'!B18*'8.legal entities NC'!C18+'12.legal entities FC'!B18*'12.legal entities FC'!C18)/('8.legal entities NC'!B18+'12.legal entities FC'!B18)</f>
        <v>28.437727700007624</v>
      </c>
      <c r="D18" s="29"/>
      <c r="E18" s="28"/>
      <c r="F18" s="29">
        <f t="shared" si="0"/>
        <v>7872.2</v>
      </c>
      <c r="G18" s="28">
        <f t="shared" si="1"/>
        <v>28.437727700007624</v>
      </c>
      <c r="H18" s="29">
        <f>'8.legal entities NC'!H18+'12.legal entities FC'!H18</f>
        <v>2705.2</v>
      </c>
      <c r="I18" s="28">
        <f>('8.legal entities NC'!H18*'8.legal entities NC'!I18+'12.legal entities FC'!H18*'12.legal entities FC'!I18)/('8.legal entities NC'!H18+'12.legal entities FC'!H18)</f>
        <v>23.592710335649866</v>
      </c>
      <c r="J18" s="29">
        <f>'8.legal entities NC'!J18+'12.legal entities FC'!J18</f>
        <v>4525</v>
      </c>
      <c r="K18" s="28">
        <f>('8.legal entities NC'!J18*'8.legal entities NC'!K18+'12.legal entities FC'!J18*'12.legal entities FC'!K18)/('8.legal entities NC'!J18+'12.legal entities FC'!J18)</f>
        <v>31.758011049723756</v>
      </c>
      <c r="L18" s="29">
        <f>'8.legal entities NC'!L18+'12.legal entities FC'!L18</f>
        <v>398</v>
      </c>
      <c r="M18" s="28">
        <f>('8.legal entities NC'!L18*'8.legal entities NC'!M18+'12.legal entities FC'!L18*'12.legal entities FC'!M18)/('8.legal entities NC'!L18+'12.legal entities FC'!L18)</f>
        <v>39.374371859296481</v>
      </c>
      <c r="N18" s="29">
        <f>'8.legal entities NC'!N18+'12.legal entities FC'!N18</f>
        <v>114</v>
      </c>
      <c r="O18" s="28">
        <f>('8.legal entities NC'!N18*'8.legal entities NC'!O18+'12.legal entities FC'!N18*'12.legal entities FC'!O18)/('8.legal entities NC'!N18+'12.legal entities FC'!N18)</f>
        <v>0</v>
      </c>
      <c r="P18" s="29">
        <f>'8.legal entities NC'!P18+'12.legal entities FC'!P18</f>
        <v>130</v>
      </c>
      <c r="Q18" s="28">
        <f>('8.legal entities NC'!P18*'8.legal entities NC'!Q18+'12.legal entities FC'!P18*'12.legal entities FC'!Q18)/('8.legal entities NC'!P18+'12.legal entities FC'!P18)</f>
        <v>5.1421538461538461</v>
      </c>
      <c r="R18" s="29"/>
      <c r="S18" s="28"/>
    </row>
    <row r="19" spans="1:19" ht="14.25" customHeight="1" x14ac:dyDescent="0.2">
      <c r="A19" s="26" t="s">
        <v>28</v>
      </c>
      <c r="B19" s="27">
        <f>'8.legal entities NC'!B19+'12.legal entities FC'!B19</f>
        <v>30759.199999999997</v>
      </c>
      <c r="C19" s="28">
        <f>('8.legal entities NC'!B19*'8.legal entities NC'!C19+'12.legal entities FC'!B19*'12.legal entities FC'!C19)/('8.legal entities NC'!B19+'12.legal entities FC'!B19)</f>
        <v>22.069367863923642</v>
      </c>
      <c r="D19" s="29"/>
      <c r="E19" s="28"/>
      <c r="F19" s="29">
        <f t="shared" si="0"/>
        <v>30759.200000000001</v>
      </c>
      <c r="G19" s="28">
        <f t="shared" si="1"/>
        <v>22.069367863923638</v>
      </c>
      <c r="H19" s="29">
        <f>'8.legal entities NC'!H19+'12.legal entities FC'!H19</f>
        <v>10687</v>
      </c>
      <c r="I19" s="28">
        <f>('8.legal entities NC'!H19*'8.legal entities NC'!I19+'12.legal entities FC'!H19*'12.legal entities FC'!I19)/('8.legal entities NC'!H19+'12.legal entities FC'!H19)</f>
        <v>15.981285674183587</v>
      </c>
      <c r="J19" s="29">
        <f>'8.legal entities NC'!J19+'12.legal entities FC'!J19</f>
        <v>19477</v>
      </c>
      <c r="K19" s="28">
        <f>('8.legal entities NC'!J19*'8.legal entities NC'!K19+'12.legal entities FC'!J19*'12.legal entities FC'!K19)/('8.legal entities NC'!J19+'12.legal entities FC'!J19)</f>
        <v>25.280792729886532</v>
      </c>
      <c r="L19" s="29">
        <f>'8.legal entities NC'!L19+'12.legal entities FC'!L19</f>
        <v>581.19999999999993</v>
      </c>
      <c r="M19" s="28">
        <f>('8.legal entities NC'!L19*'8.legal entities NC'!M19+'12.legal entities FC'!L19*'12.legal entities FC'!M19)/('8.legal entities NC'!L19+'12.legal entities FC'!L19)</f>
        <v>25.701135581555405</v>
      </c>
      <c r="N19" s="29"/>
      <c r="O19" s="28"/>
      <c r="P19" s="29">
        <f>'8.legal entities NC'!P19+'12.legal entities FC'!P19</f>
        <v>14</v>
      </c>
      <c r="Q19" s="28">
        <f>('8.legal entities NC'!P19*'8.legal entities NC'!Q19+'12.legal entities FC'!P19*'12.legal entities FC'!Q19)/('8.legal entities NC'!P19+'12.legal entities FC'!P19)</f>
        <v>50.9</v>
      </c>
      <c r="R19" s="30"/>
      <c r="S19" s="31"/>
    </row>
    <row r="20" spans="1:19" ht="14.25" customHeight="1" thickBot="1" x14ac:dyDescent="0.25">
      <c r="A20" s="32" t="s">
        <v>29</v>
      </c>
      <c r="B20" s="33">
        <f>'8.legal entities NC'!B20+'12.legal entities FC'!B20</f>
        <v>3414</v>
      </c>
      <c r="C20" s="34">
        <f>('8.legal entities NC'!B20*'8.legal entities NC'!C20+'12.legal entities FC'!B20*'12.legal entities FC'!C20)/('8.legal entities NC'!B20+'12.legal entities FC'!B20)</f>
        <v>21.52355008787346</v>
      </c>
      <c r="D20" s="35"/>
      <c r="E20" s="34"/>
      <c r="F20" s="35">
        <f t="shared" si="0"/>
        <v>3414</v>
      </c>
      <c r="G20" s="34">
        <f t="shared" si="1"/>
        <v>21.52355008787346</v>
      </c>
      <c r="H20" s="35">
        <f>'8.legal entities NC'!H20+'12.legal entities FC'!H20</f>
        <v>2827</v>
      </c>
      <c r="I20" s="34">
        <f>('8.legal entities NC'!H20*'8.legal entities NC'!I20+'12.legal entities FC'!H20*'12.legal entities FC'!I20)/('8.legal entities NC'!H20+'12.legal entities FC'!H20)</f>
        <v>18.747789175804741</v>
      </c>
      <c r="J20" s="35">
        <f>'8.legal entities NC'!J20+'12.legal entities FC'!J20</f>
        <v>470</v>
      </c>
      <c r="K20" s="34">
        <f>('8.legal entities NC'!J20*'8.legal entities NC'!K20+'12.legal entities FC'!J20*'12.legal entities FC'!K20)/('8.legal entities NC'!J20+'12.legal entities FC'!J20)</f>
        <v>35.848936170212767</v>
      </c>
      <c r="L20" s="35">
        <f>'8.legal entities NC'!L20+'12.legal entities FC'!L20</f>
        <v>76</v>
      </c>
      <c r="M20" s="34">
        <f>('8.legal entities NC'!L20*'8.legal entities NC'!M20+'12.legal entities FC'!L20*'12.legal entities FC'!M20)/('8.legal entities NC'!L20+'12.legal entities FC'!L20)</f>
        <v>31.94736842105263</v>
      </c>
      <c r="N20" s="35">
        <f>'8.legal entities NC'!N20+'12.legal entities FC'!N20</f>
        <v>25</v>
      </c>
      <c r="O20" s="34">
        <f>('8.legal entities NC'!N20*'8.legal entities NC'!O20+'12.legal entities FC'!N20*'12.legal entities FC'!O20)/('8.legal entities NC'!N20+'12.legal entities FC'!N20)</f>
        <v>15.6</v>
      </c>
      <c r="P20" s="35">
        <f>'8.legal entities NC'!P20+'12.legal entities FC'!P20</f>
        <v>16</v>
      </c>
      <c r="Q20" s="34">
        <f>('8.legal entities NC'!P20*'8.legal entities NC'!Q20+'12.legal entities FC'!P20*'12.legal entities FC'!Q20)/('8.legal entities NC'!P20+'12.legal entities FC'!P20)</f>
        <v>50.9</v>
      </c>
      <c r="R20" s="35"/>
      <c r="S20" s="34"/>
    </row>
    <row r="21" spans="1:19" ht="14.25" customHeight="1" x14ac:dyDescent="0.2">
      <c r="A21" s="26" t="s">
        <v>30</v>
      </c>
      <c r="B21" s="27">
        <f>'8.legal entities NC'!B21+'12.legal entities FC'!B21</f>
        <v>9369.2000000000007</v>
      </c>
      <c r="C21" s="28">
        <f>('8.legal entities NC'!B21*'8.legal entities NC'!C21+'12.legal entities FC'!B21*'12.legal entities FC'!C21)/('8.legal entities NC'!B21+'12.legal entities FC'!B21)</f>
        <v>17.689621312385263</v>
      </c>
      <c r="D21" s="29"/>
      <c r="E21" s="28"/>
      <c r="F21" s="29">
        <f t="shared" si="0"/>
        <v>9369.2000000000007</v>
      </c>
      <c r="G21" s="28">
        <f t="shared" si="1"/>
        <v>17.689621312385263</v>
      </c>
      <c r="H21" s="29">
        <f>'8.legal entities NC'!H21+'12.legal entities FC'!H21</f>
        <v>4640</v>
      </c>
      <c r="I21" s="28">
        <f>('8.legal entities NC'!H21*'8.legal entities NC'!I21+'12.legal entities FC'!H21*'12.legal entities FC'!I21)/('8.legal entities NC'!H21+'12.legal entities FC'!H21)</f>
        <v>23.705862068965516</v>
      </c>
      <c r="J21" s="29">
        <f>'8.legal entities NC'!J21+'12.legal entities FC'!J21</f>
        <v>2992.8</v>
      </c>
      <c r="K21" s="28">
        <f>('8.legal entities NC'!J21*'8.legal entities NC'!K21+'12.legal entities FC'!J21*'12.legal entities FC'!K21)/('8.legal entities NC'!J21+'12.legal entities FC'!J21)</f>
        <v>17.438853247794707</v>
      </c>
      <c r="L21" s="29">
        <f>'8.legal entities NC'!L21+'12.legal entities FC'!L21</f>
        <v>1717.4</v>
      </c>
      <c r="M21" s="28">
        <f>('8.legal entities NC'!L21*'8.legal entities NC'!M21+'12.legal entities FC'!L21*'12.legal entities FC'!M21)/('8.legal entities NC'!L21+'12.legal entities FC'!L21)</f>
        <v>1.7884010713869805</v>
      </c>
      <c r="N21" s="29">
        <f>'8.legal entities NC'!N21+'12.legal entities FC'!N21</f>
        <v>8</v>
      </c>
      <c r="O21" s="28">
        <f>('8.legal entities NC'!N21*'8.legal entities NC'!O21+'12.legal entities FC'!N21*'12.legal entities FC'!O21)/('8.legal entities NC'!N21+'12.legal entities FC'!N21)</f>
        <v>5</v>
      </c>
      <c r="P21" s="29">
        <f>'8.legal entities NC'!P21+'12.legal entities FC'!P21</f>
        <v>11</v>
      </c>
      <c r="Q21" s="28">
        <f>('8.legal entities NC'!P21*'8.legal entities NC'!Q21+'12.legal entities FC'!P21*'12.legal entities FC'!Q21)/('8.legal entities NC'!P21+'12.legal entities FC'!P21)</f>
        <v>40</v>
      </c>
      <c r="R21" s="30"/>
      <c r="S21" s="31"/>
    </row>
    <row r="22" spans="1:19" ht="14.25" customHeight="1" x14ac:dyDescent="0.2">
      <c r="A22" s="26" t="s">
        <v>19</v>
      </c>
      <c r="B22" s="27">
        <f>'8.legal entities NC'!B22+'12.legal entities FC'!B22</f>
        <v>5711.9</v>
      </c>
      <c r="C22" s="28">
        <f>('8.legal entities NC'!B22*'8.legal entities NC'!C22+'12.legal entities FC'!B22*'12.legal entities FC'!C22)/('8.legal entities NC'!B22+'12.legal entities FC'!B22)</f>
        <v>12.302235683397821</v>
      </c>
      <c r="D22" s="29"/>
      <c r="E22" s="28"/>
      <c r="F22" s="29">
        <f t="shared" si="0"/>
        <v>5711.9</v>
      </c>
      <c r="G22" s="28">
        <f t="shared" si="1"/>
        <v>12.302235683397821</v>
      </c>
      <c r="H22" s="29">
        <f>'8.legal entities NC'!H22+'12.legal entities FC'!H22</f>
        <v>1221</v>
      </c>
      <c r="I22" s="28">
        <f>('8.legal entities NC'!H22*'8.legal entities NC'!I22+'12.legal entities FC'!H22*'12.legal entities FC'!I22)/('8.legal entities NC'!H22+'12.legal entities FC'!H22)</f>
        <v>0.68026208026208024</v>
      </c>
      <c r="J22" s="29">
        <f>'8.legal entities NC'!J22+'12.legal entities FC'!J22</f>
        <v>3950.9</v>
      </c>
      <c r="K22" s="28">
        <f>('8.legal entities NC'!J22*'8.legal entities NC'!K22+'12.legal entities FC'!J22*'12.legal entities FC'!K22)/('8.legal entities NC'!J22+'12.legal entities FC'!J22)</f>
        <v>12.853284061859325</v>
      </c>
      <c r="L22" s="29">
        <f>'8.legal entities NC'!L22+'12.legal entities FC'!L22</f>
        <v>234</v>
      </c>
      <c r="M22" s="28">
        <f>('8.legal entities NC'!L22*'8.legal entities NC'!M22+'12.legal entities FC'!L22*'12.legal entities FC'!M22)/('8.legal entities NC'!L22+'12.legal entities FC'!L22)</f>
        <v>35.393162393162392</v>
      </c>
      <c r="N22" s="29">
        <f>'8.legal entities NC'!N22+'12.legal entities FC'!N22</f>
        <v>243</v>
      </c>
      <c r="O22" s="28">
        <f>('8.legal entities NC'!N22*'8.legal entities NC'!O22+'12.legal entities FC'!N22*'12.legal entities FC'!O22)/('8.legal entities NC'!N22+'12.legal entities FC'!N22)</f>
        <v>34.380658436213992</v>
      </c>
      <c r="P22" s="29">
        <f>'8.legal entities NC'!P22+'12.legal entities FC'!P22</f>
        <v>63</v>
      </c>
      <c r="Q22" s="28">
        <f>('8.legal entities NC'!P22*'8.legal entities NC'!Q22+'12.legal entities FC'!P22*'12.legal entities FC'!Q22)/('8.legal entities NC'!P22+'12.legal entities FC'!P22)</f>
        <v>32.063492063492063</v>
      </c>
      <c r="R22" s="30"/>
      <c r="S22" s="31"/>
    </row>
    <row r="23" spans="1:19" ht="14.25" customHeight="1" x14ac:dyDescent="0.2">
      <c r="A23" s="26" t="s">
        <v>20</v>
      </c>
      <c r="B23" s="27">
        <f>'8.legal entities NC'!B23+'12.legal entities FC'!B23</f>
        <v>12446.6</v>
      </c>
      <c r="C23" s="28">
        <f>('8.legal entities NC'!B23*'8.legal entities NC'!C23+'12.legal entities FC'!B23*'12.legal entities FC'!C23)/('8.legal entities NC'!B23+'12.legal entities FC'!B23)</f>
        <v>16.684245496762166</v>
      </c>
      <c r="D23" s="29"/>
      <c r="E23" s="28"/>
      <c r="F23" s="29">
        <f t="shared" si="0"/>
        <v>12446.599999999999</v>
      </c>
      <c r="G23" s="28">
        <f t="shared" si="1"/>
        <v>16.68424549676217</v>
      </c>
      <c r="H23" s="29">
        <f>'8.legal entities NC'!H23+'12.legal entities FC'!H23</f>
        <v>4070</v>
      </c>
      <c r="I23" s="28">
        <f>('8.legal entities NC'!H23*'8.legal entities NC'!I23+'12.legal entities FC'!H23*'12.legal entities FC'!I23)/('8.legal entities NC'!H23+'12.legal entities FC'!H23)</f>
        <v>3.9448845208845209</v>
      </c>
      <c r="J23" s="29">
        <f>'8.legal entities NC'!J23+'12.legal entities FC'!J23</f>
        <v>6698.8</v>
      </c>
      <c r="K23" s="28">
        <f>('8.legal entities NC'!J23*'8.legal entities NC'!K23+'12.legal entities FC'!J23*'12.legal entities FC'!K23)/('8.legal entities NC'!J23+'12.legal entities FC'!J23)</f>
        <v>20.17786021376963</v>
      </c>
      <c r="L23" s="29">
        <f>'8.legal entities NC'!L23+'12.legal entities FC'!L23</f>
        <v>1656</v>
      </c>
      <c r="M23" s="28">
        <f>('8.legal entities NC'!L23*'8.legal entities NC'!M23+'12.legal entities FC'!L23*'12.legal entities FC'!M23)/('8.legal entities NC'!L23+'12.legal entities FC'!L23)</f>
        <v>34.015700483091784</v>
      </c>
      <c r="N23" s="29">
        <f>'8.legal entities NC'!N23+'12.legal entities FC'!N23</f>
        <v>21.8</v>
      </c>
      <c r="O23" s="28">
        <f>('8.legal entities NC'!N23*'8.legal entities NC'!O23+'12.legal entities FC'!N23*'12.legal entities FC'!O23)/('8.legal entities NC'!N23+'12.legal entities FC'!N23)</f>
        <v>5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>'8.legal entities NC'!B24+'12.legal entities FC'!B24</f>
        <v>52852.4</v>
      </c>
      <c r="C24" s="28">
        <f>('8.legal entities NC'!B24*'8.legal entities NC'!C24+'12.legal entities FC'!B24*'12.legal entities FC'!C24)/('8.legal entities NC'!B24+'12.legal entities FC'!B24)</f>
        <v>24.374241850890407</v>
      </c>
      <c r="D24" s="29"/>
      <c r="E24" s="28"/>
      <c r="F24" s="29">
        <f t="shared" si="0"/>
        <v>52852.4</v>
      </c>
      <c r="G24" s="28">
        <f t="shared" si="1"/>
        <v>24.374241850890407</v>
      </c>
      <c r="H24" s="29">
        <f>'8.legal entities NC'!H24+'12.legal entities FC'!H24</f>
        <v>23073</v>
      </c>
      <c r="I24" s="28">
        <f>('8.legal entities NC'!H24*'8.legal entities NC'!I24+'12.legal entities FC'!H24*'12.legal entities FC'!I24)/('8.legal entities NC'!H24+'12.legal entities FC'!H24)</f>
        <v>9.1523078923416978</v>
      </c>
      <c r="J24" s="29">
        <f>'8.legal entities NC'!J24+'12.legal entities FC'!J24</f>
        <v>8061</v>
      </c>
      <c r="K24" s="28">
        <f>('8.legal entities NC'!J24*'8.legal entities NC'!K24+'12.legal entities FC'!J24*'12.legal entities FC'!K24)/('8.legal entities NC'!J24+'12.legal entities FC'!J24)</f>
        <v>28.053591365835505</v>
      </c>
      <c r="L24" s="29">
        <f>'8.legal entities NC'!L24+'12.legal entities FC'!L24</f>
        <v>20700.400000000001</v>
      </c>
      <c r="M24" s="28">
        <f>('8.legal entities NC'!L24*'8.legal entities NC'!M24+'12.legal entities FC'!L24*'12.legal entities FC'!M24)/('8.legal entities NC'!L24+'12.legal entities FC'!L24)</f>
        <v>39.236245676412054</v>
      </c>
      <c r="N24" s="29">
        <f>'8.legal entities NC'!N24+'12.legal entities FC'!N24</f>
        <v>1000</v>
      </c>
      <c r="O24" s="28">
        <f>('8.legal entities NC'!N24*'8.legal entities NC'!O24+'12.legal entities FC'!N24*'12.legal entities FC'!O24)/('8.legal entities NC'!N24+'12.legal entities FC'!N24)</f>
        <v>38</v>
      </c>
      <c r="P24" s="29">
        <f>'8.legal entities NC'!P24+'12.legal entities FC'!P24</f>
        <v>18</v>
      </c>
      <c r="Q24" s="28">
        <f>('8.legal entities NC'!P24*'8.legal entities NC'!Q24+'12.legal entities FC'!P24*'12.legal entities FC'!Q24)/('8.legal entities NC'!P24+'12.legal entities FC'!P24)</f>
        <v>40</v>
      </c>
      <c r="R24" s="30"/>
      <c r="S24" s="31"/>
    </row>
    <row r="25" spans="1:19" ht="14.25" customHeight="1" x14ac:dyDescent="0.2">
      <c r="A25" s="26" t="s">
        <v>22</v>
      </c>
      <c r="B25" s="27">
        <f>'8.legal entities NC'!B25+'12.legal entities FC'!B25</f>
        <v>35029.600000000006</v>
      </c>
      <c r="C25" s="28">
        <f>('8.legal entities NC'!B25*'8.legal entities NC'!C25+'12.legal entities FC'!B25*'12.legal entities FC'!C25)/('8.legal entities NC'!B25+'12.legal entities FC'!B25)</f>
        <v>34.860087183410599</v>
      </c>
      <c r="D25" s="29"/>
      <c r="E25" s="28"/>
      <c r="F25" s="29">
        <f t="shared" si="0"/>
        <v>35029.599999999999</v>
      </c>
      <c r="G25" s="28">
        <f t="shared" si="1"/>
        <v>34.860087183410606</v>
      </c>
      <c r="H25" s="29">
        <f>'8.legal entities NC'!H25+'12.legal entities FC'!H25</f>
        <v>4108</v>
      </c>
      <c r="I25" s="28">
        <f>('8.legal entities NC'!H25*'8.legal entities NC'!I25+'12.legal entities FC'!H25*'12.legal entities FC'!I25)/('8.legal entities NC'!H25+'12.legal entities FC'!H25)</f>
        <v>32.673807205452775</v>
      </c>
      <c r="J25" s="29">
        <f>'8.legal entities NC'!J25+'12.legal entities FC'!J25</f>
        <v>141</v>
      </c>
      <c r="K25" s="28">
        <f>('8.legal entities NC'!J25*'8.legal entities NC'!K25+'12.legal entities FC'!J25*'12.legal entities FC'!K25)/('8.legal entities NC'!J25+'12.legal entities FC'!J25)</f>
        <v>23.085106382978722</v>
      </c>
      <c r="L25" s="29">
        <f>'8.legal entities NC'!L25+'12.legal entities FC'!L25</f>
        <v>29061.9</v>
      </c>
      <c r="M25" s="28">
        <f>('8.legal entities NC'!L25*'8.legal entities NC'!M25+'12.legal entities FC'!L25*'12.legal entities FC'!M25)/('8.legal entities NC'!L25+'12.legal entities FC'!L25)</f>
        <v>35.659623424483605</v>
      </c>
      <c r="N25" s="29">
        <f>'8.legal entities NC'!N25+'12.legal entities FC'!N25</f>
        <v>1096.7</v>
      </c>
      <c r="O25" s="28">
        <f>('8.legal entities NC'!N25*'8.legal entities NC'!O25+'12.legal entities FC'!N25*'12.legal entities FC'!O25)/('8.legal entities NC'!N25+'12.legal entities FC'!N25)</f>
        <v>29.345764566426553</v>
      </c>
      <c r="P25" s="29">
        <f>'8.legal entities NC'!P25+'12.legal entities FC'!P25</f>
        <v>622</v>
      </c>
      <c r="Q25" s="28">
        <f>('8.legal entities NC'!P25*'8.legal entities NC'!Q25+'12.legal entities FC'!P25*'12.legal entities FC'!Q25)/('8.legal entities NC'!P25+'12.legal entities FC'!P25)</f>
        <v>24.334405144694532</v>
      </c>
      <c r="R25" s="30"/>
      <c r="S25" s="31"/>
    </row>
    <row r="26" spans="1:19" ht="14.25" customHeight="1" x14ac:dyDescent="0.2">
      <c r="A26" s="26" t="s">
        <v>23</v>
      </c>
      <c r="B26" s="27">
        <f>'8.legal entities NC'!B26+'12.legal entities FC'!B26</f>
        <v>27502.6</v>
      </c>
      <c r="C26" s="28">
        <f>('8.legal entities NC'!B26*'8.legal entities NC'!C26+'12.legal entities FC'!B26*'12.legal entities FC'!C26)/('8.legal entities NC'!B26+'12.legal entities FC'!B26)</f>
        <v>25.474746387614264</v>
      </c>
      <c r="D26" s="29"/>
      <c r="E26" s="28"/>
      <c r="F26" s="29">
        <f t="shared" si="0"/>
        <v>27502.6</v>
      </c>
      <c r="G26" s="28">
        <f t="shared" si="1"/>
        <v>25.474746387614264</v>
      </c>
      <c r="H26" s="29">
        <f>'8.legal entities NC'!H26+'12.legal entities FC'!H26</f>
        <v>4775</v>
      </c>
      <c r="I26" s="28">
        <f>('8.legal entities NC'!H26*'8.legal entities NC'!I26+'12.legal entities FC'!H26*'12.legal entities FC'!I26)/('8.legal entities NC'!H26+'12.legal entities FC'!H26)</f>
        <v>21.061570680628272</v>
      </c>
      <c r="J26" s="29">
        <f>'8.legal entities NC'!J26+'12.legal entities FC'!J26</f>
        <v>15962</v>
      </c>
      <c r="K26" s="28">
        <f>('8.legal entities NC'!J26*'8.legal entities NC'!K26+'12.legal entities FC'!J26*'12.legal entities FC'!K26)/('8.legal entities NC'!J26+'12.legal entities FC'!J26)</f>
        <v>29.675353965668464</v>
      </c>
      <c r="L26" s="29">
        <f>'8.legal entities NC'!L26+'12.legal entities FC'!L26</f>
        <v>1478.6</v>
      </c>
      <c r="M26" s="28">
        <f>('8.legal entities NC'!L26*'8.legal entities NC'!M26+'12.legal entities FC'!L26*'12.legal entities FC'!M26)/('8.legal entities NC'!L26+'12.legal entities FC'!L26)</f>
        <v>37.490707425943462</v>
      </c>
      <c r="N26" s="29">
        <f>'8.legal entities NC'!N26+'12.legal entities FC'!N26</f>
        <v>3472</v>
      </c>
      <c r="O26" s="28">
        <f>('8.legal entities NC'!N26*'8.legal entities NC'!O26+'12.legal entities FC'!N26*'12.legal entities FC'!O26)/('8.legal entities NC'!N26+'12.legal entities FC'!N26)</f>
        <v>14.995679723502304</v>
      </c>
      <c r="P26" s="29">
        <f>'8.legal entities NC'!P26+'12.legal entities FC'!P26</f>
        <v>1815</v>
      </c>
      <c r="Q26" s="28">
        <f>('8.legal entities NC'!P26*'8.legal entities NC'!Q26+'12.legal entities FC'!P26*'12.legal entities FC'!Q26)/('8.legal entities NC'!P26+'12.legal entities FC'!P26)</f>
        <v>10.4</v>
      </c>
      <c r="R26" s="30"/>
      <c r="S26" s="31"/>
    </row>
    <row r="27" spans="1:19" ht="14.25" customHeight="1" x14ac:dyDescent="0.2">
      <c r="A27" s="26" t="s">
        <v>24</v>
      </c>
      <c r="B27" s="27">
        <f>'8.legal entities NC'!B27+'12.legal entities FC'!B27</f>
        <v>12708.4</v>
      </c>
      <c r="C27" s="28">
        <f>('8.legal entities NC'!B27*'8.legal entities NC'!C27+'12.legal entities FC'!B27*'12.legal entities FC'!C27)/('8.legal entities NC'!B27+'12.legal entities FC'!B27)</f>
        <v>33.035000472128672</v>
      </c>
      <c r="D27" s="29"/>
      <c r="E27" s="28"/>
      <c r="F27" s="29">
        <f t="shared" si="0"/>
        <v>12708.4</v>
      </c>
      <c r="G27" s="28">
        <f t="shared" si="1"/>
        <v>33.035000472128672</v>
      </c>
      <c r="H27" s="29">
        <f>'8.legal entities NC'!H27+'12.legal entities FC'!H27</f>
        <v>354</v>
      </c>
      <c r="I27" s="28">
        <f>('8.legal entities NC'!H27*'8.legal entities NC'!I27+'12.legal entities FC'!H27*'12.legal entities FC'!I27)/('8.legal entities NC'!H27+'12.legal entities FC'!H27)</f>
        <v>26.1864406779661</v>
      </c>
      <c r="J27" s="29">
        <f>'8.legal entities NC'!J27+'12.legal entities FC'!J27</f>
        <v>5870</v>
      </c>
      <c r="K27" s="28">
        <f>('8.legal entities NC'!J27*'8.legal entities NC'!K27+'12.legal entities FC'!J27*'12.legal entities FC'!K27)/('8.legal entities NC'!J27+'12.legal entities FC'!J27)</f>
        <v>34.97989778534923</v>
      </c>
      <c r="L27" s="29">
        <f>'8.legal entities NC'!L27+'12.legal entities FC'!L27</f>
        <v>4471.3999999999996</v>
      </c>
      <c r="M27" s="28">
        <f>('8.legal entities NC'!L27*'8.legal entities NC'!M27+'12.legal entities FC'!L27*'12.legal entities FC'!M27)/('8.legal entities NC'!L27+'12.legal entities FC'!L27)</f>
        <v>32.361229145234155</v>
      </c>
      <c r="N27" s="29">
        <f>'8.legal entities NC'!N27+'12.legal entities FC'!N27</f>
        <v>2000</v>
      </c>
      <c r="O27" s="28">
        <f>('8.legal entities NC'!N27*'8.legal entities NC'!O27+'12.legal entities FC'!N27*'12.legal entities FC'!O27)/('8.legal entities NC'!N27+'12.legal entities FC'!N27)</f>
        <v>30</v>
      </c>
      <c r="P27" s="29">
        <f>'8.legal entities NC'!P27+'12.legal entities FC'!P27</f>
        <v>13</v>
      </c>
      <c r="Q27" s="28">
        <f>('8.legal entities NC'!P27*'8.legal entities NC'!Q27+'12.legal entities FC'!P27*'12.legal entities FC'!Q27)/('8.legal entities NC'!P27+'12.legal entities FC'!P27)</f>
        <v>40</v>
      </c>
      <c r="R27" s="30"/>
      <c r="S27" s="31"/>
    </row>
    <row r="28" spans="1:19" ht="14.25" customHeight="1" x14ac:dyDescent="0.2">
      <c r="A28" s="26" t="s">
        <v>25</v>
      </c>
      <c r="B28" s="27">
        <f>'8.legal entities NC'!B28+'12.legal entities FC'!B28</f>
        <v>46501.9</v>
      </c>
      <c r="C28" s="28">
        <f>('8.legal entities NC'!B28*'8.legal entities NC'!C28+'12.legal entities FC'!B28*'12.legal entities FC'!C28)/('8.legal entities NC'!B28+'12.legal entities FC'!B28)</f>
        <v>7.2260273236147334</v>
      </c>
      <c r="D28" s="29"/>
      <c r="E28" s="28"/>
      <c r="F28" s="29">
        <f t="shared" si="0"/>
        <v>46501.9</v>
      </c>
      <c r="G28" s="28">
        <f t="shared" si="1"/>
        <v>7.2260273236147334</v>
      </c>
      <c r="H28" s="29">
        <f>'8.legal entities NC'!H28+'12.legal entities FC'!H28</f>
        <v>42232.4</v>
      </c>
      <c r="I28" s="28">
        <f>('8.legal entities NC'!H28*'8.legal entities NC'!I28+'12.legal entities FC'!H28*'12.legal entities FC'!I28)/('8.legal entities NC'!H28+'12.legal entities FC'!H28)</f>
        <v>5.125874920677016</v>
      </c>
      <c r="J28" s="29">
        <f>'8.legal entities NC'!J28+'12.legal entities FC'!J28</f>
        <v>3190.5</v>
      </c>
      <c r="K28" s="28">
        <f>('8.legal entities NC'!J28*'8.legal entities NC'!K28+'12.legal entities FC'!J28*'12.legal entities FC'!K28)/('8.legal entities NC'!J28+'12.legal entities FC'!J28)</f>
        <v>27.547719793135872</v>
      </c>
      <c r="L28" s="29">
        <f>'8.legal entities NC'!L28+'12.legal entities FC'!L28</f>
        <v>1065</v>
      </c>
      <c r="M28" s="28">
        <f>('8.legal entities NC'!L28*'8.legal entities NC'!M28+'12.legal entities FC'!L28*'12.legal entities FC'!M28)/('8.legal entities NC'!L28+'12.legal entities FC'!L28)</f>
        <v>29.197183098591548</v>
      </c>
      <c r="N28" s="29"/>
      <c r="O28" s="28"/>
      <c r="P28" s="29">
        <f>'8.legal entities NC'!P28+'12.legal entities FC'!P28</f>
        <v>14</v>
      </c>
      <c r="Q28" s="28">
        <f>('8.legal entities NC'!P28*'8.legal entities NC'!Q28+'12.legal entities FC'!P28*'12.legal entities FC'!Q28)/('8.legal entities NC'!P28+'12.legal entities FC'!P28)</f>
        <v>40</v>
      </c>
      <c r="R28" s="30"/>
      <c r="S28" s="31"/>
    </row>
    <row r="29" spans="1:19" ht="14.25" customHeight="1" x14ac:dyDescent="0.2">
      <c r="A29" s="26" t="s">
        <v>26</v>
      </c>
      <c r="B29" s="27">
        <f>'8.legal entities NC'!B29+'12.legal entities FC'!B29</f>
        <v>39931</v>
      </c>
      <c r="C29" s="28">
        <f>('8.legal entities NC'!B29*'8.legal entities NC'!C29+'12.legal entities FC'!B29*'12.legal entities FC'!C29)/('8.legal entities NC'!B29+'12.legal entities FC'!B29)</f>
        <v>30.631970148506177</v>
      </c>
      <c r="D29" s="29"/>
      <c r="E29" s="28"/>
      <c r="F29" s="29">
        <f t="shared" si="0"/>
        <v>39931</v>
      </c>
      <c r="G29" s="28">
        <f t="shared" si="1"/>
        <v>30.631970148506177</v>
      </c>
      <c r="H29" s="29">
        <f>'8.legal entities NC'!H29+'12.legal entities FC'!H29</f>
        <v>16519</v>
      </c>
      <c r="I29" s="28">
        <f>('8.legal entities NC'!H29*'8.legal entities NC'!I29+'12.legal entities FC'!H29*'12.legal entities FC'!I29)/('8.legal entities NC'!H29+'12.legal entities FC'!H29)</f>
        <v>30.500514558992677</v>
      </c>
      <c r="J29" s="29">
        <f>'8.legal entities NC'!J29+'12.legal entities FC'!J29</f>
        <v>12047.2</v>
      </c>
      <c r="K29" s="28">
        <f>('8.legal entities NC'!J29*'8.legal entities NC'!K29+'12.legal entities FC'!J29*'12.legal entities FC'!K29)/('8.legal entities NC'!J29+'12.legal entities FC'!J29)</f>
        <v>29.685312769772228</v>
      </c>
      <c r="L29" s="29">
        <f>'8.legal entities NC'!L29+'12.legal entities FC'!L29</f>
        <v>10243.799999999999</v>
      </c>
      <c r="M29" s="28">
        <f>('8.legal entities NC'!L29*'8.legal entities NC'!M29+'12.legal entities FC'!L29*'12.legal entities FC'!M29)/('8.legal entities NC'!L29+'12.legal entities FC'!L29)</f>
        <v>32.110378960932472</v>
      </c>
      <c r="N29" s="29">
        <f>'8.legal entities NC'!N29+'12.legal entities FC'!N29</f>
        <v>528</v>
      </c>
      <c r="O29" s="28">
        <f>('8.legal entities NC'!N29*'8.legal entities NC'!O29+'12.legal entities FC'!N29*'12.legal entities FC'!O29)/('8.legal entities NC'!N29+'12.legal entities FC'!N29)</f>
        <v>39.071969696969695</v>
      </c>
      <c r="P29" s="29">
        <f>'8.legal entities NC'!P29+'12.legal entities FC'!P29</f>
        <v>593</v>
      </c>
      <c r="Q29" s="28">
        <f>('8.legal entities NC'!P29*'8.legal entities NC'!Q29+'12.legal entities FC'!P29*'12.legal entities FC'!Q29)/('8.legal entities NC'!P29+'12.legal entities FC'!P29)</f>
        <v>20.472175379426645</v>
      </c>
      <c r="R29" s="30"/>
      <c r="S29" s="31"/>
    </row>
    <row r="30" spans="1:19" ht="14.25" customHeight="1" x14ac:dyDescent="0.2">
      <c r="A30" s="26" t="s">
        <v>27</v>
      </c>
      <c r="B30" s="27">
        <f>'8.legal entities NC'!B30+'12.legal entities FC'!B30</f>
        <v>12411.8</v>
      </c>
      <c r="C30" s="28">
        <f>('8.legal entities NC'!B30*'8.legal entities NC'!C30+'12.legal entities FC'!B30*'12.legal entities FC'!C30)/('8.legal entities NC'!B30+'12.legal entities FC'!B30)</f>
        <v>36.774839265859903</v>
      </c>
      <c r="D30" s="29"/>
      <c r="E30" s="28"/>
      <c r="F30" s="29">
        <f t="shared" si="0"/>
        <v>12411.8</v>
      </c>
      <c r="G30" s="28">
        <f t="shared" si="1"/>
        <v>36.77483926585991</v>
      </c>
      <c r="H30" s="29">
        <f>'8.legal entities NC'!H30+'12.legal entities FC'!H30</f>
        <v>6888.5</v>
      </c>
      <c r="I30" s="28">
        <f>('8.legal entities NC'!H30*'8.legal entities NC'!I30+'12.legal entities FC'!H30*'12.legal entities FC'!I30)/('8.legal entities NC'!H30+'12.legal entities FC'!H30)</f>
        <v>37.952994120635843</v>
      </c>
      <c r="J30" s="29">
        <f>'8.legal entities NC'!J30+'12.legal entities FC'!J30</f>
        <v>1214</v>
      </c>
      <c r="K30" s="28">
        <f>('8.legal entities NC'!J30*'8.legal entities NC'!K30+'12.legal entities FC'!J30*'12.legal entities FC'!K30)/('8.legal entities NC'!J30+'12.legal entities FC'!J30)</f>
        <v>36.016235584843493</v>
      </c>
      <c r="L30" s="29">
        <f>'8.legal entities NC'!L30+'12.legal entities FC'!L30</f>
        <v>4008</v>
      </c>
      <c r="M30" s="28">
        <f>('8.legal entities NC'!L30*'8.legal entities NC'!M30+'12.legal entities FC'!L30*'12.legal entities FC'!M30)/('8.legal entities NC'!L30+'12.legal entities FC'!L30)</f>
        <v>35.301534431137725</v>
      </c>
      <c r="N30" s="29">
        <f>'8.legal entities NC'!N30+'12.legal entities FC'!N30</f>
        <v>301.3</v>
      </c>
      <c r="O30" s="28">
        <f>('8.legal entities NC'!N30*'8.legal entities NC'!O30+'12.legal entities FC'!N30*'12.legal entities FC'!O30)/('8.legal entities NC'!N30+'12.legal entities FC'!N30)</f>
        <v>32.494158645867905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>'8.legal entities NC'!B31+'12.legal entities FC'!B31</f>
        <v>16948.5</v>
      </c>
      <c r="C31" s="28">
        <f>('8.legal entities NC'!B31*'8.legal entities NC'!C31+'12.legal entities FC'!B31*'12.legal entities FC'!C31)/('8.legal entities NC'!B31+'12.legal entities FC'!B31)</f>
        <v>26.915790777944952</v>
      </c>
      <c r="D31" s="29"/>
      <c r="E31" s="28"/>
      <c r="F31" s="29">
        <f t="shared" si="0"/>
        <v>16948.5</v>
      </c>
      <c r="G31" s="28">
        <f t="shared" si="1"/>
        <v>26.915790777944952</v>
      </c>
      <c r="H31" s="29">
        <f>'8.legal entities NC'!H31+'12.legal entities FC'!H31</f>
        <v>6922.5</v>
      </c>
      <c r="I31" s="28">
        <f>('8.legal entities NC'!H31*'8.legal entities NC'!I31+'12.legal entities FC'!H31*'12.legal entities FC'!I31)/('8.legal entities NC'!H31+'12.legal entities FC'!H31)</f>
        <v>17.292726616106901</v>
      </c>
      <c r="J31" s="29">
        <f>'8.legal entities NC'!J31+'12.legal entities FC'!J31</f>
        <v>6261</v>
      </c>
      <c r="K31" s="28">
        <f>('8.legal entities NC'!J31*'8.legal entities NC'!K31+'12.legal entities FC'!J31*'12.legal entities FC'!K31)/('8.legal entities NC'!J31+'12.legal entities FC'!J31)</f>
        <v>32.112442101900655</v>
      </c>
      <c r="L31" s="29">
        <f>'8.legal entities NC'!L31+'12.legal entities FC'!L31</f>
        <v>3175</v>
      </c>
      <c r="M31" s="28">
        <f>('8.legal entities NC'!L31*'8.legal entities NC'!M31+'12.legal entities FC'!L31*'12.legal entities FC'!M31)/('8.legal entities NC'!L31+'12.legal entities FC'!L31)</f>
        <v>35.221039370078742</v>
      </c>
      <c r="N31" s="29">
        <f>'8.legal entities NC'!N31+'12.legal entities FC'!N31</f>
        <v>590</v>
      </c>
      <c r="O31" s="28">
        <f>('8.legal entities NC'!N31*'8.legal entities NC'!O31+'12.legal entities FC'!N31*'12.legal entities FC'!O31)/('8.legal entities NC'!N31+'12.legal entities FC'!N31)</f>
        <v>39.984033898305078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>'8.legal entities NC'!B32+'12.legal entities FC'!B32</f>
        <v>18704.2</v>
      </c>
      <c r="C32" s="34">
        <f>('8.legal entities NC'!B32*'8.legal entities NC'!C32+'12.legal entities FC'!B32*'12.legal entities FC'!C32)/('8.legal entities NC'!B32+'12.legal entities FC'!B32)</f>
        <v>29.928149827311504</v>
      </c>
      <c r="D32" s="35"/>
      <c r="E32" s="34"/>
      <c r="F32" s="35">
        <f t="shared" si="0"/>
        <v>18704.2</v>
      </c>
      <c r="G32" s="34">
        <f t="shared" si="1"/>
        <v>29.928149827311504</v>
      </c>
      <c r="H32" s="35">
        <f>'8.legal entities NC'!H32+'12.legal entities FC'!H32</f>
        <v>5065.6000000000004</v>
      </c>
      <c r="I32" s="34">
        <f>('8.legal entities NC'!H32*'8.legal entities NC'!I32+'12.legal entities FC'!H32*'12.legal entities FC'!I32)/('8.legal entities NC'!H32+'12.legal entities FC'!H32)</f>
        <v>14.342466835123183</v>
      </c>
      <c r="J32" s="35">
        <f>'8.legal entities NC'!J32+'12.legal entities FC'!J32</f>
        <v>3118.6</v>
      </c>
      <c r="K32" s="34">
        <f>('8.legal entities NC'!J32*'8.legal entities NC'!K32+'12.legal entities FC'!J32*'12.legal entities FC'!K32)/('8.legal entities NC'!J32+'12.legal entities FC'!J32)</f>
        <v>29.51712306804335</v>
      </c>
      <c r="L32" s="35">
        <f>'8.legal entities NC'!L32+'12.legal entities FC'!L32</f>
        <v>10420</v>
      </c>
      <c r="M32" s="34">
        <f>('8.legal entities NC'!L32*'8.legal entities NC'!M32+'12.legal entities FC'!L32*'12.legal entities FC'!M32)/('8.legal entities NC'!L32+'12.legal entities FC'!L32)</f>
        <v>37.632130518234156</v>
      </c>
      <c r="N32" s="35">
        <f>'8.legal entities NC'!N32+'12.legal entities FC'!N32</f>
        <v>100</v>
      </c>
      <c r="O32" s="34">
        <f>('8.legal entities NC'!N32*'8.legal entities NC'!O32+'12.legal entities FC'!N32*'12.legal entities FC'!O32)/('8.legal entities NC'!N32+'12.legal entities FC'!N32)</f>
        <v>29.5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>'8.legal entities NC'!B33+'12.legal entities FC'!B33</f>
        <v>27664.899999999998</v>
      </c>
      <c r="C33" s="28">
        <f>('8.legal entities NC'!B33*'8.legal entities NC'!C33+'12.legal entities FC'!B33*'12.legal entities FC'!C33)/('8.legal entities NC'!B33+'12.legal entities FC'!B33)</f>
        <v>32.870220785182674</v>
      </c>
      <c r="D33" s="29"/>
      <c r="E33" s="28"/>
      <c r="F33" s="29">
        <f t="shared" si="0"/>
        <v>27664.899999999998</v>
      </c>
      <c r="G33" s="28">
        <f t="shared" si="1"/>
        <v>32.870220785182674</v>
      </c>
      <c r="H33" s="29">
        <f>'8.legal entities NC'!H33+'12.legal entities FC'!H33</f>
        <v>807</v>
      </c>
      <c r="I33" s="28">
        <f>('8.legal entities NC'!H33*'8.legal entities NC'!I33+'12.legal entities FC'!H33*'12.legal entities FC'!I33)/('8.legal entities NC'!H33+'12.legal entities FC'!H33)</f>
        <v>23.038413878562576</v>
      </c>
      <c r="J33" s="29">
        <f>'8.legal entities NC'!J33+'12.legal entities FC'!J33</f>
        <v>8296</v>
      </c>
      <c r="K33" s="28">
        <f>('8.legal entities NC'!J33*'8.legal entities NC'!K33+'12.legal entities FC'!J33*'12.legal entities FC'!K33)/('8.legal entities NC'!J33+'12.legal entities FC'!J33)</f>
        <v>31.398822324011572</v>
      </c>
      <c r="L33" s="29">
        <f>'8.legal entities NC'!L33+'12.legal entities FC'!L33</f>
        <v>17197.8</v>
      </c>
      <c r="M33" s="28">
        <f>('8.legal entities NC'!L33*'8.legal entities NC'!M33+'12.legal entities FC'!L33*'12.legal entities FC'!M33)/('8.legal entities NC'!L33+'12.legal entities FC'!L33)</f>
        <v>33.601656025770744</v>
      </c>
      <c r="N33" s="29">
        <f>'8.legal entities NC'!N33+'12.legal entities FC'!N33</f>
        <v>1364.1</v>
      </c>
      <c r="O33" s="28">
        <f>('8.legal entities NC'!N33*'8.legal entities NC'!O33+'12.legal entities FC'!N33*'12.legal entities FC'!O33)/('8.legal entities NC'!N33+'12.legal entities FC'!N33)</f>
        <v>38.4137387288322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>'8.legal entities NC'!B34+'12.legal entities FC'!B34</f>
        <v>14017.099999999999</v>
      </c>
      <c r="C34" s="28">
        <f>('8.legal entities NC'!B34*'8.legal entities NC'!C34+'12.legal entities FC'!B34*'12.legal entities FC'!C34)/('8.legal entities NC'!B34+'12.legal entities FC'!B34)</f>
        <v>25.134272424395924</v>
      </c>
      <c r="D34" s="29"/>
      <c r="E34" s="28"/>
      <c r="F34" s="29">
        <f t="shared" si="0"/>
        <v>14017.1</v>
      </c>
      <c r="G34" s="28">
        <f t="shared" si="1"/>
        <v>25.13427242439592</v>
      </c>
      <c r="H34" s="29">
        <f>'8.legal entities NC'!H34+'12.legal entities FC'!H34</f>
        <v>473.2</v>
      </c>
      <c r="I34" s="28">
        <f>('8.legal entities NC'!H34*'8.legal entities NC'!I34+'12.legal entities FC'!H34*'12.legal entities FC'!I34)/('8.legal entities NC'!H34+'12.legal entities FC'!H34)</f>
        <v>23.774302620456467</v>
      </c>
      <c r="J34" s="29">
        <f>'8.legal entities NC'!J34+'12.legal entities FC'!J34</f>
        <v>3947.4</v>
      </c>
      <c r="K34" s="28">
        <f>('8.legal entities NC'!J34*'8.legal entities NC'!K34+'12.legal entities FC'!J34*'12.legal entities FC'!K34)/('8.legal entities NC'!J34+'12.legal entities FC'!J34)</f>
        <v>22.224557936869843</v>
      </c>
      <c r="L34" s="29">
        <f>'8.legal entities NC'!L34+'12.legal entities FC'!L34</f>
        <v>9495.5</v>
      </c>
      <c r="M34" s="28">
        <f>('8.legal entities NC'!L34*'8.legal entities NC'!M34+'12.legal entities FC'!L34*'12.legal entities FC'!M34)/('8.legal entities NC'!L34+'12.legal entities FC'!L34)</f>
        <v>26.366214522668635</v>
      </c>
      <c r="N34" s="29">
        <f>'8.legal entities NC'!N34+'12.legal entities FC'!N34</f>
        <v>80</v>
      </c>
      <c r="O34" s="28">
        <f>('8.legal entities NC'!N34*'8.legal entities NC'!O34+'12.legal entities FC'!N34*'12.legal entities FC'!O34)/('8.legal entities NC'!N34+'12.legal entities FC'!N34)</f>
        <v>29.25</v>
      </c>
      <c r="P34" s="29">
        <f>'8.legal entities NC'!P34+'12.legal entities FC'!P34</f>
        <v>21</v>
      </c>
      <c r="Q34" s="28">
        <f>('8.legal entities NC'!P34*'8.legal entities NC'!Q34+'12.legal entities FC'!P34*'12.legal entities FC'!Q34)/('8.legal entities NC'!P34+'12.legal entities FC'!P34)</f>
        <v>30</v>
      </c>
      <c r="R34" s="30"/>
      <c r="S34" s="31"/>
    </row>
    <row r="35" spans="1:19" ht="14.25" customHeight="1" x14ac:dyDescent="0.2">
      <c r="A35" s="26" t="s">
        <v>20</v>
      </c>
      <c r="B35" s="27">
        <f>'8.legal entities NC'!B35+'12.legal entities FC'!B35</f>
        <v>44059.5</v>
      </c>
      <c r="C35" s="28">
        <f>('8.legal entities NC'!B35*'8.legal entities NC'!C35+'12.legal entities FC'!B35*'12.legal entities FC'!C35)/('8.legal entities NC'!B35+'12.legal entities FC'!B35)</f>
        <v>20.386651006025946</v>
      </c>
      <c r="D35" s="29"/>
      <c r="E35" s="28"/>
      <c r="F35" s="29">
        <f t="shared" si="0"/>
        <v>44059.5</v>
      </c>
      <c r="G35" s="28">
        <f t="shared" si="1"/>
        <v>20.386651006025943</v>
      </c>
      <c r="H35" s="29">
        <f>'8.legal entities NC'!H35+'12.legal entities FC'!H35</f>
        <v>8656.7000000000007</v>
      </c>
      <c r="I35" s="28">
        <f>('8.legal entities NC'!H35*'8.legal entities NC'!I35+'12.legal entities FC'!H35*'12.legal entities FC'!I35)/('8.legal entities NC'!H35+'12.legal entities FC'!H35)</f>
        <v>8.9344553929326409</v>
      </c>
      <c r="J35" s="29">
        <f>'8.legal entities NC'!J35+'12.legal entities FC'!J35</f>
        <v>15361</v>
      </c>
      <c r="K35" s="28">
        <f>('8.legal entities NC'!J35*'8.legal entities NC'!K35+'12.legal entities FC'!J35*'12.legal entities FC'!K35)/('8.legal entities NC'!J35+'12.legal entities FC'!J35)</f>
        <v>24.058069136123951</v>
      </c>
      <c r="L35" s="29">
        <f>'8.legal entities NC'!L35+'12.legal entities FC'!L35</f>
        <v>10972.8</v>
      </c>
      <c r="M35" s="28">
        <f>('8.legal entities NC'!L35*'8.legal entities NC'!M35+'12.legal entities FC'!L35*'12.legal entities FC'!M35)/('8.legal entities NC'!L35+'12.legal entities FC'!L35)</f>
        <v>24.802816965587638</v>
      </c>
      <c r="N35" s="29">
        <f>'8.legal entities NC'!N35+'12.legal entities FC'!N35</f>
        <v>9065</v>
      </c>
      <c r="O35" s="28">
        <f>('8.legal entities NC'!N35*'8.legal entities NC'!O35+'12.legal entities FC'!N35*'12.legal entities FC'!O35)/('8.legal entities NC'!N35+'12.legal entities FC'!N35)</f>
        <v>19.765030336458906</v>
      </c>
      <c r="P35" s="29">
        <f>'8.legal entities NC'!P35+'12.legal entities FC'!P35</f>
        <v>4</v>
      </c>
      <c r="Q35" s="28">
        <f>('8.legal entities NC'!P35*'8.legal entities NC'!Q35+'12.legal entities FC'!P35*'12.legal entities FC'!Q35)/('8.legal entities NC'!P35+'12.legal entities FC'!P35)</f>
        <v>0.1</v>
      </c>
      <c r="R35" s="29"/>
      <c r="S35" s="28"/>
    </row>
    <row r="36" spans="1:19" ht="14.25" customHeight="1" x14ac:dyDescent="0.2">
      <c r="A36" s="26" t="s">
        <v>21</v>
      </c>
      <c r="B36" s="27">
        <f>'8.legal entities NC'!B36+'12.legal entities FC'!B36</f>
        <v>23796.6</v>
      </c>
      <c r="C36" s="28">
        <f>('8.legal entities NC'!B36*'8.legal entities NC'!C36+'12.legal entities FC'!B36*'12.legal entities FC'!C36)/('8.legal entities NC'!B36+'12.legal entities FC'!B36)</f>
        <v>24.375011556272742</v>
      </c>
      <c r="D36" s="29"/>
      <c r="E36" s="28"/>
      <c r="F36" s="29">
        <f t="shared" si="0"/>
        <v>23796.6</v>
      </c>
      <c r="G36" s="28">
        <f t="shared" si="1"/>
        <v>24.375011556272742</v>
      </c>
      <c r="H36" s="29">
        <f>'8.legal entities NC'!H36+'12.legal entities FC'!H36</f>
        <v>8165.2000000000007</v>
      </c>
      <c r="I36" s="28">
        <f>('8.legal entities NC'!H36*'8.legal entities NC'!I36+'12.legal entities FC'!H36*'12.legal entities FC'!I36)/('8.legal entities NC'!H36+'12.legal entities FC'!H36)</f>
        <v>17.104443246950474</v>
      </c>
      <c r="J36" s="29">
        <f>'8.legal entities NC'!J36+'12.legal entities FC'!J36</f>
        <v>4590.5999999999995</v>
      </c>
      <c r="K36" s="28">
        <f>('8.legal entities NC'!J36*'8.legal entities NC'!K36+'12.legal entities FC'!J36*'12.legal entities FC'!K36)/('8.legal entities NC'!J36+'12.legal entities FC'!J36)</f>
        <v>27.012329542979135</v>
      </c>
      <c r="L36" s="29">
        <f>'8.legal entities NC'!L36+'12.legal entities FC'!L36</f>
        <v>10930</v>
      </c>
      <c r="M36" s="28">
        <f>('8.legal entities NC'!L36*'8.legal entities NC'!M36+'12.legal entities FC'!L36*'12.legal entities FC'!M36)/('8.legal entities NC'!L36+'12.legal entities FC'!L36)</f>
        <v>28.664885635864589</v>
      </c>
      <c r="N36" s="29">
        <f>'8.legal entities NC'!N36+'12.legal entities FC'!N36</f>
        <v>95.8</v>
      </c>
      <c r="O36" s="28">
        <f>('8.legal entities NC'!N36*'8.legal entities NC'!O36+'12.legal entities FC'!N36*'12.legal entities FC'!O36)/('8.legal entities NC'!N36+'12.legal entities FC'!N36)</f>
        <v>25.795407098121085</v>
      </c>
      <c r="P36" s="29">
        <f>'8.legal entities NC'!P36+'12.legal entities FC'!P36</f>
        <v>15</v>
      </c>
      <c r="Q36" s="28">
        <f>('8.legal entities NC'!P36*'8.legal entities NC'!Q36+'12.legal entities FC'!P36*'12.legal entities FC'!Q36)/('8.legal entities NC'!P36+'12.legal entities FC'!P36)</f>
        <v>40</v>
      </c>
      <c r="R36" s="30"/>
      <c r="S36" s="31"/>
    </row>
    <row r="37" spans="1:19" ht="14.25" customHeight="1" x14ac:dyDescent="0.2">
      <c r="A37" s="26" t="s">
        <v>22</v>
      </c>
      <c r="B37" s="27">
        <f>'8.legal entities NC'!B37+'12.legal entities FC'!B37</f>
        <v>62339</v>
      </c>
      <c r="C37" s="28">
        <f>('8.legal entities NC'!B37*'8.legal entities NC'!C37+'12.legal entities FC'!B37*'12.legal entities FC'!C37)/('8.legal entities NC'!B37+'12.legal entities FC'!B37)</f>
        <v>21.2332992187876</v>
      </c>
      <c r="D37" s="29"/>
      <c r="E37" s="28"/>
      <c r="F37" s="29">
        <f t="shared" si="0"/>
        <v>62339</v>
      </c>
      <c r="G37" s="28">
        <f t="shared" si="1"/>
        <v>21.233299218787597</v>
      </c>
      <c r="H37" s="29">
        <f>'8.legal entities NC'!H37+'12.legal entities FC'!H37</f>
        <v>3424</v>
      </c>
      <c r="I37" s="28">
        <f>('8.legal entities NC'!H37*'8.legal entities NC'!I37+'12.legal entities FC'!H37*'12.legal entities FC'!I37)/('8.legal entities NC'!H37+'12.legal entities FC'!H37)</f>
        <v>8.7242990654205599</v>
      </c>
      <c r="J37" s="29">
        <f>'8.legal entities NC'!J37+'12.legal entities FC'!J37</f>
        <v>8808</v>
      </c>
      <c r="K37" s="28">
        <f>('8.legal entities NC'!J37*'8.legal entities NC'!K37+'12.legal entities FC'!J37*'12.legal entities FC'!K37)/('8.legal entities NC'!J37+'12.legal entities FC'!J37)</f>
        <v>25.193569482288829</v>
      </c>
      <c r="L37" s="29">
        <f>'8.legal entities NC'!L37+'12.legal entities FC'!L37</f>
        <v>43268</v>
      </c>
      <c r="M37" s="28">
        <f>('8.legal entities NC'!L37*'8.legal entities NC'!M37+'12.legal entities FC'!L37*'12.legal entities FC'!M37)/('8.legal entities NC'!L37+'12.legal entities FC'!L37)</f>
        <v>21.226233706203196</v>
      </c>
      <c r="N37" s="29">
        <f>'8.legal entities NC'!N37+'12.legal entities FC'!N37</f>
        <v>6839</v>
      </c>
      <c r="O37" s="28">
        <f>('8.legal entities NC'!N37*'8.legal entities NC'!O37+'12.legal entities FC'!N37*'12.legal entities FC'!O37)/('8.legal entities NC'!N37+'12.legal entities FC'!N37)</f>
        <v>22.440269045182045</v>
      </c>
      <c r="P37" s="29"/>
      <c r="Q37" s="28"/>
      <c r="R37" s="30"/>
      <c r="S37" s="31"/>
    </row>
    <row r="38" spans="1:19" ht="14.25" customHeight="1" x14ac:dyDescent="0.2">
      <c r="A38" s="26" t="s">
        <v>23</v>
      </c>
      <c r="B38" s="27">
        <f>'8.legal entities NC'!B38+'12.legal entities FC'!B38</f>
        <v>11728.4</v>
      </c>
      <c r="C38" s="28">
        <f>('8.legal entities NC'!B38*'8.legal entities NC'!C38+'12.legal entities FC'!B38*'12.legal entities FC'!C38)/('8.legal entities NC'!B38+'12.legal entities FC'!B38)</f>
        <v>30.443311108079534</v>
      </c>
      <c r="D38" s="29"/>
      <c r="E38" s="28"/>
      <c r="F38" s="29">
        <f t="shared" si="0"/>
        <v>11728.4</v>
      </c>
      <c r="G38" s="28">
        <f t="shared" si="1"/>
        <v>30.443311108079541</v>
      </c>
      <c r="H38" s="29">
        <f>'8.legal entities NC'!H38+'12.legal entities FC'!H38</f>
        <v>4843</v>
      </c>
      <c r="I38" s="28">
        <f>('8.legal entities NC'!H38*'8.legal entities NC'!I38+'12.legal entities FC'!H38*'12.legal entities FC'!I38)/('8.legal entities NC'!H38+'12.legal entities FC'!H38)</f>
        <v>30.591678711542432</v>
      </c>
      <c r="J38" s="29">
        <f>'8.legal entities NC'!J38+'12.legal entities FC'!J38</f>
        <v>2343</v>
      </c>
      <c r="K38" s="28">
        <f>('8.legal entities NC'!J38*'8.legal entities NC'!K38+'12.legal entities FC'!J38*'12.legal entities FC'!K38)/('8.legal entities NC'!J38+'12.legal entities FC'!J38)</f>
        <v>32.112607767819036</v>
      </c>
      <c r="L38" s="29">
        <f>'8.legal entities NC'!L38+'12.legal entities FC'!L38</f>
        <v>4393</v>
      </c>
      <c r="M38" s="28">
        <f>('8.legal entities NC'!L38*'8.legal entities NC'!M38+'12.legal entities FC'!L38*'12.legal entities FC'!M38)/('8.legal entities NC'!L38+'12.legal entities FC'!L38)</f>
        <v>29.342918279080354</v>
      </c>
      <c r="N38" s="29">
        <f>'8.legal entities NC'!N38+'12.legal entities FC'!N38</f>
        <v>143.4</v>
      </c>
      <c r="O38" s="28">
        <f>('8.legal entities NC'!N38*'8.legal entities NC'!O38+'12.legal entities FC'!N38*'12.legal entities FC'!O38)/('8.legal entities NC'!N38+'12.legal entities FC'!N38)</f>
        <v>32.441771269177124</v>
      </c>
      <c r="P38" s="29">
        <f>'8.legal entities NC'!P38+'12.legal entities FC'!P38</f>
        <v>6</v>
      </c>
      <c r="Q38" s="28">
        <f>('8.legal entities NC'!P38*'8.legal entities NC'!Q38+'12.legal entities FC'!P38*'12.legal entities FC'!Q38)/('8.legal entities NC'!P38+'12.legal entities FC'!P38)</f>
        <v>16.733333333333334</v>
      </c>
      <c r="R38" s="30"/>
      <c r="S38" s="31"/>
    </row>
    <row r="39" spans="1:19" ht="14.25" customHeight="1" x14ac:dyDescent="0.2">
      <c r="A39" s="26" t="s">
        <v>24</v>
      </c>
      <c r="B39" s="27">
        <f>'8.legal entities NC'!B39+'12.legal entities FC'!B39</f>
        <v>44690.2</v>
      </c>
      <c r="C39" s="28">
        <f>('8.legal entities NC'!B39*'8.legal entities NC'!C39+'12.legal entities FC'!B39*'12.legal entities FC'!C39)/('8.legal entities NC'!B39+'12.legal entities FC'!B39)</f>
        <v>26.460532062957874</v>
      </c>
      <c r="D39" s="29"/>
      <c r="E39" s="28"/>
      <c r="F39" s="29">
        <f t="shared" si="0"/>
        <v>44690.2</v>
      </c>
      <c r="G39" s="28">
        <f t="shared" si="1"/>
        <v>26.460532062957874</v>
      </c>
      <c r="H39" s="29">
        <f>'8.legal entities NC'!H39+'12.legal entities FC'!H39</f>
        <v>4080.9</v>
      </c>
      <c r="I39" s="28">
        <f>('8.legal entities NC'!H39*'8.legal entities NC'!I39+'12.legal entities FC'!H39*'12.legal entities FC'!I39)/('8.legal entities NC'!H39+'12.legal entities FC'!H39)</f>
        <v>34.180450390845152</v>
      </c>
      <c r="J39" s="29">
        <f>'8.legal entities NC'!J39+'12.legal entities FC'!J39</f>
        <v>13667</v>
      </c>
      <c r="K39" s="28">
        <f>('8.legal entities NC'!J39*'8.legal entities NC'!K39+'12.legal entities FC'!J39*'12.legal entities FC'!K39)/('8.legal entities NC'!J39+'12.legal entities FC'!J39)</f>
        <v>22.899517084949149</v>
      </c>
      <c r="L39" s="29">
        <f>'8.legal entities NC'!L39+'12.legal entities FC'!L39</f>
        <v>17201</v>
      </c>
      <c r="M39" s="28">
        <f>('8.legal entities NC'!L39*'8.legal entities NC'!M39+'12.legal entities FC'!L39*'12.legal entities FC'!M39)/('8.legal entities NC'!L39+'12.legal entities FC'!L39)</f>
        <v>29.984022440555783</v>
      </c>
      <c r="N39" s="29">
        <f>'8.legal entities NC'!N39+'12.legal entities FC'!N39</f>
        <v>9741.2999999999993</v>
      </c>
      <c r="O39" s="28">
        <f>('8.legal entities NC'!N39*'8.legal entities NC'!O39+'12.legal entities FC'!N39*'12.legal entities FC'!O39)/('8.legal entities NC'!N39+'12.legal entities FC'!N39)</f>
        <v>22.000821245624302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>'8.legal entities NC'!B40+'12.legal entities FC'!B40</f>
        <v>21126.3</v>
      </c>
      <c r="C40" s="28">
        <f>('8.legal entities NC'!B40*'8.legal entities NC'!C40+'12.legal entities FC'!B40*'12.legal entities FC'!C40)/('8.legal entities NC'!B40+'12.legal entities FC'!B40)</f>
        <v>23.171448857585094</v>
      </c>
      <c r="D40" s="29"/>
      <c r="E40" s="28"/>
      <c r="F40" s="29">
        <f t="shared" si="0"/>
        <v>21126.300000000003</v>
      </c>
      <c r="G40" s="28">
        <f t="shared" si="1"/>
        <v>23.171448857585094</v>
      </c>
      <c r="H40" s="29">
        <f>'8.legal entities NC'!H40+'12.legal entities FC'!H40</f>
        <v>11412.2</v>
      </c>
      <c r="I40" s="28">
        <f>('8.legal entities NC'!H40*'8.legal entities NC'!I40+'12.legal entities FC'!H40*'12.legal entities FC'!I40)/('8.legal entities NC'!H40+'12.legal entities FC'!H40)</f>
        <v>22.905345156937312</v>
      </c>
      <c r="J40" s="29">
        <f>'8.legal entities NC'!J40+'12.legal entities FC'!J40</f>
        <v>6797.2</v>
      </c>
      <c r="K40" s="28">
        <f>('8.legal entities NC'!J40*'8.legal entities NC'!K40+'12.legal entities FC'!J40*'12.legal entities FC'!K40)/('8.legal entities NC'!J40+'12.legal entities FC'!J40)</f>
        <v>20.666656858706524</v>
      </c>
      <c r="L40" s="29">
        <f>'8.legal entities NC'!L40+'12.legal entities FC'!L40</f>
        <v>2840.9</v>
      </c>
      <c r="M40" s="28">
        <f>('8.legal entities NC'!L40*'8.legal entities NC'!M40+'12.legal entities FC'!L40*'12.legal entities FC'!M40)/('8.legal entities NC'!L40+'12.legal entities FC'!L40)</f>
        <v>29.963462283079306</v>
      </c>
      <c r="N40" s="29">
        <f>'8.legal entities NC'!N40+'12.legal entities FC'!N40</f>
        <v>76</v>
      </c>
      <c r="O40" s="28">
        <f>('8.legal entities NC'!N40*'8.legal entities NC'!O40+'12.legal entities FC'!N40*'12.legal entities FC'!O40)/('8.legal entities NC'!N40+'12.legal entities FC'!N40)</f>
        <v>33.263157894736842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>'8.legal entities NC'!B41+'12.legal entities FC'!B41</f>
        <v>34816.300000000003</v>
      </c>
      <c r="C41" s="28">
        <f>('8.legal entities NC'!B41*'8.legal entities NC'!C41+'12.legal entities FC'!B41*'12.legal entities FC'!C41)/('8.legal entities NC'!B41+'12.legal entities FC'!B41)</f>
        <v>22.482155599532398</v>
      </c>
      <c r="D41" s="29"/>
      <c r="E41" s="28"/>
      <c r="F41" s="29">
        <f t="shared" si="0"/>
        <v>34816.299999999996</v>
      </c>
      <c r="G41" s="28">
        <f t="shared" si="1"/>
        <v>22.482155599532408</v>
      </c>
      <c r="H41" s="29">
        <f>'8.legal entities NC'!H41+'12.legal entities FC'!H41</f>
        <v>9265.7000000000007</v>
      </c>
      <c r="I41" s="28">
        <f>('8.legal entities NC'!H41*'8.legal entities NC'!I41+'12.legal entities FC'!H41*'12.legal entities FC'!I41)/('8.legal entities NC'!H41+'12.legal entities FC'!H41)</f>
        <v>22.65526619683348</v>
      </c>
      <c r="J41" s="29">
        <f>'8.legal entities NC'!J41+'12.legal entities FC'!J41</f>
        <v>13509.9</v>
      </c>
      <c r="K41" s="28">
        <f>('8.legal entities NC'!J41*'8.legal entities NC'!K41+'12.legal entities FC'!J41*'12.legal entities FC'!K41)/('8.legal entities NC'!J41+'12.legal entities FC'!J41)</f>
        <v>20.591449529604215</v>
      </c>
      <c r="L41" s="29">
        <f>'8.legal entities NC'!L41+'12.legal entities FC'!L41</f>
        <v>11436.8</v>
      </c>
      <c r="M41" s="28">
        <f>('8.legal entities NC'!L41*'8.legal entities NC'!M41+'12.legal entities FC'!L41*'12.legal entities FC'!M41)/('8.legal entities NC'!L41+'12.legal entities FC'!L41)</f>
        <v>23.659638185506434</v>
      </c>
      <c r="N41" s="29">
        <f>'8.legal entities NC'!N41+'12.legal entities FC'!N41</f>
        <v>601.9</v>
      </c>
      <c r="O41" s="28">
        <f>('8.legal entities NC'!N41*'8.legal entities NC'!O41+'12.legal entities FC'!N41*'12.legal entities FC'!O41)/('8.legal entities NC'!N41+'12.legal entities FC'!N41)</f>
        <v>39.955806612394092</v>
      </c>
      <c r="P41" s="29">
        <f>'8.legal entities NC'!P41+'12.legal entities FC'!P41</f>
        <v>2</v>
      </c>
      <c r="Q41" s="28">
        <f>('8.legal entities NC'!P41*'8.legal entities NC'!Q41+'12.legal entities FC'!P41*'12.legal entities FC'!Q41)/('8.legal entities NC'!P41+'12.legal entities FC'!P41)</f>
        <v>0.1</v>
      </c>
      <c r="R41" s="30"/>
      <c r="S41" s="31"/>
    </row>
    <row r="42" spans="1:19" ht="14.25" customHeight="1" x14ac:dyDescent="0.2">
      <c r="A42" s="26" t="s">
        <v>27</v>
      </c>
      <c r="B42" s="27">
        <f>'8.legal entities NC'!B42+'12.legal entities FC'!B42</f>
        <v>47504.800000000003</v>
      </c>
      <c r="C42" s="28">
        <f>('8.legal entities NC'!B42*'8.legal entities NC'!C42+'12.legal entities FC'!B42*'12.legal entities FC'!C42)/('8.legal entities NC'!B42+'12.legal entities FC'!B42)</f>
        <v>42.352663983429039</v>
      </c>
      <c r="D42" s="29"/>
      <c r="E42" s="28"/>
      <c r="F42" s="29">
        <f t="shared" si="0"/>
        <v>47504.799999999996</v>
      </c>
      <c r="G42" s="28">
        <f t="shared" si="1"/>
        <v>42.352663983429046</v>
      </c>
      <c r="H42" s="29">
        <f>'8.legal entities NC'!H42+'12.legal entities FC'!H42</f>
        <v>30588.1</v>
      </c>
      <c r="I42" s="28">
        <f>('8.legal entities NC'!H42*'8.legal entities NC'!I42+'12.legal entities FC'!H42*'12.legal entities FC'!I42)/('8.legal entities NC'!H42+'12.legal entities FC'!H42)</f>
        <v>48.367267009065621</v>
      </c>
      <c r="J42" s="29">
        <f>'8.legal entities NC'!J42+'12.legal entities FC'!J42</f>
        <v>13024</v>
      </c>
      <c r="K42" s="28">
        <f>('8.legal entities NC'!J42*'8.legal entities NC'!K42+'12.legal entities FC'!J42*'12.legal entities FC'!K42)/('8.legal entities NC'!J42+'12.legal entities FC'!J42)</f>
        <v>30.417275798525797</v>
      </c>
      <c r="L42" s="29">
        <f>'8.legal entities NC'!L42+'12.legal entities FC'!L42</f>
        <v>2632.7</v>
      </c>
      <c r="M42" s="28">
        <f>('8.legal entities NC'!L42*'8.legal entities NC'!M42+'12.legal entities FC'!L42*'12.legal entities FC'!M42)/('8.legal entities NC'!L42+'12.legal entities FC'!L42)</f>
        <v>30.040426938124366</v>
      </c>
      <c r="N42" s="29">
        <f>'8.legal entities NC'!N42+'12.legal entities FC'!N42</f>
        <v>870</v>
      </c>
      <c r="O42" s="28">
        <f>('8.legal entities NC'!N42*'8.legal entities NC'!O42+'12.legal entities FC'!N42*'12.legal entities FC'!O42)/('8.legal entities NC'!N42+'12.legal entities FC'!N42)</f>
        <v>45.632183908045974</v>
      </c>
      <c r="P42" s="29">
        <f>'8.legal entities NC'!P42+'12.legal entities FC'!P42</f>
        <v>390</v>
      </c>
      <c r="Q42" s="28">
        <f>('8.legal entities NC'!P42*'8.legal entities NC'!Q42+'12.legal entities FC'!P42*'12.legal entities FC'!Q42)/('8.legal entities NC'!P42+'12.legal entities FC'!P42)</f>
        <v>45</v>
      </c>
      <c r="R42" s="29"/>
      <c r="S42" s="28"/>
    </row>
    <row r="43" spans="1:19" ht="14.25" customHeight="1" x14ac:dyDescent="0.2">
      <c r="A43" s="26" t="s">
        <v>28</v>
      </c>
      <c r="B43" s="27">
        <f>'8.legal entities NC'!B43+'12.legal entities FC'!B43</f>
        <v>54352.999999999993</v>
      </c>
      <c r="C43" s="28">
        <f>('8.legal entities NC'!B43*'8.legal entities NC'!C43+'12.legal entities FC'!B43*'12.legal entities FC'!C43)/('8.legal entities NC'!B43+'12.legal entities FC'!B43)</f>
        <v>22.98717745110666</v>
      </c>
      <c r="D43" s="29"/>
      <c r="E43" s="28"/>
      <c r="F43" s="29">
        <f t="shared" si="0"/>
        <v>54353</v>
      </c>
      <c r="G43" s="28">
        <f t="shared" si="1"/>
        <v>22.987177451106653</v>
      </c>
      <c r="H43" s="29">
        <f>'8.legal entities NC'!H43+'12.legal entities FC'!H43</f>
        <v>4076.7</v>
      </c>
      <c r="I43" s="28">
        <f>('8.legal entities NC'!H43*'8.legal entities NC'!I43+'12.legal entities FC'!H43*'12.legal entities FC'!I43)/('8.legal entities NC'!H43+'12.legal entities FC'!H43)</f>
        <v>33.980449873672335</v>
      </c>
      <c r="J43" s="29">
        <f>'8.legal entities NC'!J43+'12.legal entities FC'!J43</f>
        <v>38334.1</v>
      </c>
      <c r="K43" s="28">
        <f>('8.legal entities NC'!J43*'8.legal entities NC'!K43+'12.legal entities FC'!J43*'12.legal entities FC'!K43)/('8.legal entities NC'!J43+'12.legal entities FC'!J43)</f>
        <v>21.516010027625537</v>
      </c>
      <c r="L43" s="29">
        <f>'8.legal entities NC'!L43+'12.legal entities FC'!L43</f>
        <v>11620.2</v>
      </c>
      <c r="M43" s="28">
        <f>('8.legal entities NC'!L43*'8.legal entities NC'!M43+'12.legal entities FC'!L43*'12.legal entities FC'!M43)/('8.legal entities NC'!L43+'12.legal entities FC'!L43)</f>
        <v>23.005540007917244</v>
      </c>
      <c r="N43" s="29">
        <f>'8.legal entities NC'!N43+'12.legal entities FC'!N43</f>
        <v>313</v>
      </c>
      <c r="O43" s="28">
        <f>('8.legal entities NC'!N43*'8.legal entities NC'!O43+'12.legal entities FC'!N43*'12.legal entities FC'!O43)/('8.legal entities NC'!N43+'12.legal entities FC'!N43)</f>
        <v>59.089137380191687</v>
      </c>
      <c r="P43" s="29">
        <f>'8.legal entities NC'!P43+'12.legal entities FC'!P43</f>
        <v>9</v>
      </c>
      <c r="Q43" s="28">
        <f>('8.legal entities NC'!P43*'8.legal entities NC'!Q43+'12.legal entities FC'!P43*'12.legal entities FC'!Q43)/('8.legal entities NC'!P43+'12.legal entities FC'!P43)</f>
        <v>30.355555555555554</v>
      </c>
      <c r="R43" s="30"/>
      <c r="S43" s="31"/>
    </row>
    <row r="44" spans="1:19" ht="14.25" customHeight="1" thickBot="1" x14ac:dyDescent="0.25">
      <c r="A44" s="32" t="s">
        <v>29</v>
      </c>
      <c r="B44" s="33">
        <f>'8.legal entities NC'!B44+'12.legal entities FC'!B44</f>
        <v>45283.700000000004</v>
      </c>
      <c r="C44" s="34">
        <f>('8.legal entities NC'!B44*'8.legal entities NC'!C44+'12.legal entities FC'!B44*'12.legal entities FC'!C44)/('8.legal entities NC'!B44+'12.legal entities FC'!B44)</f>
        <v>17.417154715714485</v>
      </c>
      <c r="D44" s="35"/>
      <c r="E44" s="34"/>
      <c r="F44" s="35">
        <f t="shared" si="0"/>
        <v>45283.700000000004</v>
      </c>
      <c r="G44" s="34">
        <f t="shared" si="1"/>
        <v>17.417154715714481</v>
      </c>
      <c r="H44" s="35">
        <f>'8.legal entities NC'!H44+'12.legal entities FC'!H44</f>
        <v>19452</v>
      </c>
      <c r="I44" s="34">
        <f>('8.legal entities NC'!H44*'8.legal entities NC'!I44+'12.legal entities FC'!H44*'12.legal entities FC'!I44)/('8.legal entities NC'!H44+'12.legal entities FC'!H44)</f>
        <v>9.3222520563438191</v>
      </c>
      <c r="J44" s="35">
        <f>'8.legal entities NC'!J44+'12.legal entities FC'!J44</f>
        <v>20518.700000000004</v>
      </c>
      <c r="K44" s="34">
        <f>('8.legal entities NC'!J44*'8.legal entities NC'!K44+'12.legal entities FC'!J44*'12.legal entities FC'!K44)/('8.legal entities NC'!J44+'12.legal entities FC'!J44)</f>
        <v>23.276713437011111</v>
      </c>
      <c r="L44" s="35">
        <f>'8.legal entities NC'!L44+'12.legal entities FC'!L44</f>
        <v>1863.7</v>
      </c>
      <c r="M44" s="34">
        <f>('8.legal entities NC'!L44*'8.legal entities NC'!M44+'12.legal entities FC'!L44*'12.legal entities FC'!M44)/('8.legal entities NC'!L44+'12.legal entities FC'!L44)</f>
        <v>24.628212695176259</v>
      </c>
      <c r="N44" s="35">
        <f>'8.legal entities NC'!N44+'12.legal entities FC'!N44</f>
        <v>3435.3</v>
      </c>
      <c r="O44" s="34">
        <f>('8.legal entities NC'!N44*'8.legal entities NC'!O44+'12.legal entities FC'!N44*'12.legal entities FC'!O44)/('8.legal entities NC'!N44+'12.legal entities FC'!N44)</f>
        <v>24.230565598346576</v>
      </c>
      <c r="P44" s="35">
        <f>'8.legal entities NC'!P44+'12.legal entities FC'!P44</f>
        <v>14</v>
      </c>
      <c r="Q44" s="34">
        <f>('8.legal entities NC'!P44*'8.legal entities NC'!Q44+'12.legal entities FC'!P44*'12.legal entities FC'!Q44)/('8.legal entities NC'!P44+'12.legal entities FC'!P44)</f>
        <v>45</v>
      </c>
      <c r="R44" s="35"/>
      <c r="S44" s="34"/>
    </row>
    <row r="45" spans="1:19" ht="14.25" customHeight="1" x14ac:dyDescent="0.2">
      <c r="A45" s="26" t="s">
        <v>32</v>
      </c>
      <c r="B45" s="27">
        <f>'8.legal entities NC'!B45+'12.legal entities FC'!B45</f>
        <v>92121.4</v>
      </c>
      <c r="C45" s="28">
        <f>('8.legal entities NC'!B45*'8.legal entities NC'!C45+'12.legal entities FC'!B45*'12.legal entities FC'!C45)/('8.legal entities NC'!B45+'12.legal entities FC'!B45)</f>
        <v>24.274290306052666</v>
      </c>
      <c r="D45" s="29"/>
      <c r="E45" s="28"/>
      <c r="F45" s="29">
        <f t="shared" si="0"/>
        <v>92121.400000000009</v>
      </c>
      <c r="G45" s="28">
        <f t="shared" si="1"/>
        <v>24.274290306052666</v>
      </c>
      <c r="H45" s="29">
        <f>'8.legal entities NC'!H45+'12.legal entities FC'!H45</f>
        <v>12878.1</v>
      </c>
      <c r="I45" s="28">
        <f>('8.legal entities NC'!H45*'8.legal entities NC'!I45+'12.legal entities FC'!H45*'12.legal entities FC'!I45)/('8.legal entities NC'!H45+'12.legal entities FC'!H45)</f>
        <v>22.214774772676094</v>
      </c>
      <c r="J45" s="29">
        <f>'8.legal entities NC'!J45+'12.legal entities FC'!J45</f>
        <v>51079.8</v>
      </c>
      <c r="K45" s="28">
        <f>('8.legal entities NC'!J45*'8.legal entities NC'!K45+'12.legal entities FC'!J45*'12.legal entities FC'!K45)/('8.legal entities NC'!J45+'12.legal entities FC'!J45)</f>
        <v>24.514709963625542</v>
      </c>
      <c r="L45" s="29">
        <f>'8.legal entities NC'!L45+'12.legal entities FC'!L45</f>
        <v>26990.2</v>
      </c>
      <c r="M45" s="28">
        <f>('8.legal entities NC'!L45*'8.legal entities NC'!M45+'12.legal entities FC'!L45*'12.legal entities FC'!M45)/('8.legal entities NC'!L45+'12.legal entities FC'!L45)</f>
        <v>24.324444502078531</v>
      </c>
      <c r="N45" s="29">
        <f>'8.legal entities NC'!N45+'12.legal entities FC'!N45</f>
        <v>1149.3000000000002</v>
      </c>
      <c r="O45" s="28">
        <f>('8.legal entities NC'!N45*'8.legal entities NC'!O45+'12.legal entities FC'!N45*'12.legal entities FC'!O45)/('8.legal entities NC'!N45+'12.legal entities FC'!N45)</f>
        <v>35.055609501435647</v>
      </c>
      <c r="P45" s="29">
        <f>'8.legal entities NC'!P45+'12.legal entities FC'!P45</f>
        <v>24</v>
      </c>
      <c r="Q45" s="28">
        <f>('8.legal entities NC'!P45*'8.legal entities NC'!Q45+'12.legal entities FC'!P45*'12.legal entities FC'!Q45)/('8.legal entities NC'!P45+'12.legal entities FC'!P45)</f>
        <v>45</v>
      </c>
      <c r="R45" s="30"/>
      <c r="S45" s="31"/>
    </row>
    <row r="46" spans="1:19" ht="14.25" customHeight="1" x14ac:dyDescent="0.2">
      <c r="A46" s="26" t="s">
        <v>19</v>
      </c>
      <c r="B46" s="27">
        <f>'8.legal entities NC'!B46+'12.legal entities FC'!B46</f>
        <v>63202.400000000009</v>
      </c>
      <c r="C46" s="28">
        <f>('8.legal entities NC'!B46*'8.legal entities NC'!C46+'12.legal entities FC'!B46*'12.legal entities FC'!C46)/('8.legal entities NC'!B46+'12.legal entities FC'!B46)</f>
        <v>9.611583041150336</v>
      </c>
      <c r="D46" s="29"/>
      <c r="E46" s="28"/>
      <c r="F46" s="29">
        <f t="shared" si="0"/>
        <v>63202.400000000001</v>
      </c>
      <c r="G46" s="28">
        <f t="shared" si="1"/>
        <v>9.611583041150336</v>
      </c>
      <c r="H46" s="29">
        <f>'8.legal entities NC'!H46+'12.legal entities FC'!H46</f>
        <v>57442.700000000004</v>
      </c>
      <c r="I46" s="28">
        <f>('8.legal entities NC'!H46*'8.legal entities NC'!I46+'12.legal entities FC'!H46*'12.legal entities FC'!I46)/('8.legal entities NC'!H46+'12.legal entities FC'!H46)</f>
        <v>7.371373560086834</v>
      </c>
      <c r="J46" s="29">
        <f>'8.legal entities NC'!J46+'12.legal entities FC'!J46</f>
        <v>4756</v>
      </c>
      <c r="K46" s="28">
        <f>('8.legal entities NC'!J46*'8.legal entities NC'!K46+'12.legal entities FC'!J46*'12.legal entities FC'!K46)/('8.legal entities NC'!J46+'12.legal entities FC'!J46)</f>
        <v>32.828612279226242</v>
      </c>
      <c r="L46" s="29">
        <f>'8.legal entities NC'!L46+'12.legal entities FC'!L46</f>
        <v>921.09999999999991</v>
      </c>
      <c r="M46" s="28">
        <f>('8.legal entities NC'!L46*'8.legal entities NC'!M46+'12.legal entities FC'!L46*'12.legal entities FC'!M46)/('8.legal entities NC'!L46+'12.legal entities FC'!L46)</f>
        <v>27.631807621322334</v>
      </c>
      <c r="N46" s="29">
        <f>'8.legal entities NC'!N46+'12.legal entities FC'!N46</f>
        <v>82.6</v>
      </c>
      <c r="O46" s="28">
        <f>('8.legal entities NC'!N46*'8.legal entities NC'!O46+'12.legal entities FC'!N46*'12.legal entities FC'!O46)/('8.legal entities NC'!N46+'12.legal entities FC'!N46)</f>
        <v>29.769709443099277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>'8.legal entities NC'!B47+'12.legal entities FC'!B47</f>
        <v>81084.200000000012</v>
      </c>
      <c r="C47" s="28">
        <f>('8.legal entities NC'!B47*'8.legal entities NC'!C47+'12.legal entities FC'!B47*'12.legal entities FC'!C47)/('8.legal entities NC'!B47+'12.legal entities FC'!B47)</f>
        <v>16.955233202029493</v>
      </c>
      <c r="D47" s="29"/>
      <c r="E47" s="28"/>
      <c r="F47" s="29">
        <f t="shared" si="0"/>
        <v>81084.2</v>
      </c>
      <c r="G47" s="28">
        <f t="shared" si="1"/>
        <v>16.955233202029497</v>
      </c>
      <c r="H47" s="29">
        <f>'8.legal entities NC'!H47+'12.legal entities FC'!H47</f>
        <v>31720.3</v>
      </c>
      <c r="I47" s="28">
        <f>('8.legal entities NC'!H47*'8.legal entities NC'!I47+'12.legal entities FC'!H47*'12.legal entities FC'!I47)/('8.legal entities NC'!H47+'12.legal entities FC'!H47)</f>
        <v>11.949363656711949</v>
      </c>
      <c r="J47" s="29">
        <f>'8.legal entities NC'!J47+'12.legal entities FC'!J47</f>
        <v>46281.599999999999</v>
      </c>
      <c r="K47" s="28">
        <f>('8.legal entities NC'!J47*'8.legal entities NC'!K47+'12.legal entities FC'!J47*'12.legal entities FC'!K47)/('8.legal entities NC'!J47+'12.legal entities FC'!J47)</f>
        <v>19.698597714858607</v>
      </c>
      <c r="L47" s="29">
        <f>'8.legal entities NC'!L47+'12.legal entities FC'!L47</f>
        <v>2456.3000000000002</v>
      </c>
      <c r="M47" s="28">
        <f>('8.legal entities NC'!L47*'8.legal entities NC'!M47+'12.legal entities FC'!L47*'12.legal entities FC'!M47)/('8.legal entities NC'!L47+'12.legal entities FC'!L47)</f>
        <v>26.031632943858643</v>
      </c>
      <c r="N47" s="29">
        <f>'8.legal entities NC'!N47+'12.legal entities FC'!N47</f>
        <v>626</v>
      </c>
      <c r="O47" s="28">
        <f>('8.legal entities NC'!N47*'8.legal entities NC'!O47+'12.legal entities FC'!N47*'12.legal entities FC'!O47)/('8.legal entities NC'!N47+'12.legal entities FC'!N47)</f>
        <v>32.172523961661341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>'8.legal entities NC'!B48+'12.legal entities FC'!B48</f>
        <v>74100.399999999994</v>
      </c>
      <c r="C48" s="28">
        <f>('8.legal entities NC'!B48*'8.legal entities NC'!C48+'12.legal entities FC'!B48*'12.legal entities FC'!C48)/('8.legal entities NC'!B48+'12.legal entities FC'!B48)</f>
        <v>13.512923007163256</v>
      </c>
      <c r="D48" s="29"/>
      <c r="E48" s="28"/>
      <c r="F48" s="29">
        <f t="shared" si="0"/>
        <v>74100.400000000009</v>
      </c>
      <c r="G48" s="28">
        <f t="shared" si="1"/>
        <v>13.512923007163252</v>
      </c>
      <c r="H48" s="29">
        <f>'8.legal entities NC'!H48+'12.legal entities FC'!H48</f>
        <v>48694.5</v>
      </c>
      <c r="I48" s="28">
        <f>('8.legal entities NC'!H48*'8.legal entities NC'!I48+'12.legal entities FC'!H48*'12.legal entities FC'!I48)/('8.legal entities NC'!H48+'12.legal entities FC'!H48)</f>
        <v>5.8231504584706695</v>
      </c>
      <c r="J48" s="29">
        <f>'8.legal entities NC'!J48+'12.legal entities FC'!J48</f>
        <v>21412.1</v>
      </c>
      <c r="K48" s="28">
        <f>('8.legal entities NC'!J48*'8.legal entities NC'!K48+'12.legal entities FC'!J48*'12.legal entities FC'!K48)/('8.legal entities NC'!J48+'12.legal entities FC'!J48)</f>
        <v>28.987862003259842</v>
      </c>
      <c r="L48" s="29">
        <f>'8.legal entities NC'!L48+'12.legal entities FC'!L48</f>
        <v>3944.8</v>
      </c>
      <c r="M48" s="28">
        <f>('8.legal entities NC'!L48*'8.legal entities NC'!M48+'12.legal entities FC'!L48*'12.legal entities FC'!M48)/('8.legal entities NC'!L48+'12.legal entities FC'!L48)</f>
        <v>24.279659298316769</v>
      </c>
      <c r="N48" s="29">
        <f>'8.legal entities NC'!N48+'12.legal entities FC'!N48</f>
        <v>49</v>
      </c>
      <c r="O48" s="28">
        <f>('8.legal entities NC'!N48*'8.legal entities NC'!O48+'12.legal entities FC'!N48*'12.legal entities FC'!O48)/('8.legal entities NC'!N48+'12.legal entities FC'!N48)</f>
        <v>26.289795918367346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>'8.legal entities NC'!B49+'12.legal entities FC'!B49</f>
        <v>56830.100000000006</v>
      </c>
      <c r="C49" s="28">
        <f>('8.legal entities NC'!B49*'8.legal entities NC'!C49+'12.legal entities FC'!B49*'12.legal entities FC'!C49)/('8.legal entities NC'!B49+'12.legal entities FC'!B49)</f>
        <v>14.882891636650294</v>
      </c>
      <c r="D49" s="29"/>
      <c r="E49" s="28"/>
      <c r="F49" s="29">
        <f t="shared" si="0"/>
        <v>56830.100000000006</v>
      </c>
      <c r="G49" s="28">
        <f t="shared" si="1"/>
        <v>14.882891636650294</v>
      </c>
      <c r="H49" s="29">
        <f>'8.legal entities NC'!H49+'12.legal entities FC'!H49</f>
        <v>20505.300000000003</v>
      </c>
      <c r="I49" s="28">
        <f>('8.legal entities NC'!H49*'8.legal entities NC'!I49+'12.legal entities FC'!H49*'12.legal entities FC'!I49)/('8.legal entities NC'!H49+'12.legal entities FC'!H49)</f>
        <v>9.4473136213564288</v>
      </c>
      <c r="J49" s="29">
        <f>'8.legal entities NC'!J49+'12.legal entities FC'!J49</f>
        <v>12687.6</v>
      </c>
      <c r="K49" s="28">
        <f>('8.legal entities NC'!J49*'8.legal entities NC'!K49+'12.legal entities FC'!J49*'12.legal entities FC'!K49)/('8.legal entities NC'!J49+'12.legal entities FC'!J49)</f>
        <v>17.404223020902297</v>
      </c>
      <c r="L49" s="29">
        <f>'8.legal entities NC'!L49+'12.legal entities FC'!L49</f>
        <v>20407.2</v>
      </c>
      <c r="M49" s="28">
        <f>('8.legal entities NC'!L49*'8.legal entities NC'!M49+'12.legal entities FC'!L49*'12.legal entities FC'!M49)/('8.legal entities NC'!L49+'12.legal entities FC'!L49)</f>
        <v>15.627631424203223</v>
      </c>
      <c r="N49" s="29">
        <f>'8.legal entities NC'!N49+'12.legal entities FC'!N49</f>
        <v>3230</v>
      </c>
      <c r="O49" s="28">
        <f>('8.legal entities NC'!N49*'8.legal entities NC'!O49+'12.legal entities FC'!N49*'12.legal entities FC'!O49)/('8.legal entities NC'!N49+'12.legal entities FC'!N49)</f>
        <v>34.780866873065015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>'8.legal entities NC'!B50+'12.legal entities FC'!B50</f>
        <v>92524.799999999988</v>
      </c>
      <c r="C50" s="28">
        <f>('8.legal entities NC'!B50*'8.legal entities NC'!C50+'12.legal entities FC'!B50*'12.legal entities FC'!C50)/('8.legal entities NC'!B50+'12.legal entities FC'!B50)</f>
        <v>12.078075283599642</v>
      </c>
      <c r="D50" s="29"/>
      <c r="E50" s="28"/>
      <c r="F50" s="29">
        <f t="shared" si="0"/>
        <v>92524.799999999988</v>
      </c>
      <c r="G50" s="28">
        <f t="shared" si="1"/>
        <v>12.078075283599642</v>
      </c>
      <c r="H50" s="29">
        <f>'8.legal entities NC'!H50+'12.legal entities FC'!H50</f>
        <v>22311.9</v>
      </c>
      <c r="I50" s="28">
        <f>('8.legal entities NC'!H50*'8.legal entities NC'!I50+'12.legal entities FC'!H50*'12.legal entities FC'!I50)/('8.legal entities NC'!H50+'12.legal entities FC'!H50)</f>
        <v>4.322222670413546</v>
      </c>
      <c r="J50" s="29">
        <f>'8.legal entities NC'!J50+'12.legal entities FC'!J50</f>
        <v>22041.5</v>
      </c>
      <c r="K50" s="28">
        <f>('8.legal entities NC'!J50*'8.legal entities NC'!K50+'12.legal entities FC'!J50*'12.legal entities FC'!K50)/('8.legal entities NC'!J50+'12.legal entities FC'!J50)</f>
        <v>19.571853095297506</v>
      </c>
      <c r="L50" s="29">
        <f>'8.legal entities NC'!L50+'12.legal entities FC'!L50</f>
        <v>47121.5</v>
      </c>
      <c r="M50" s="28">
        <f>('8.legal entities NC'!L50*'8.legal entities NC'!M50+'12.legal entities FC'!L50*'12.legal entities FC'!M50)/('8.legal entities NC'!L50+'12.legal entities FC'!L50)</f>
        <v>12.040442260963678</v>
      </c>
      <c r="N50" s="29">
        <f>'8.legal entities NC'!N50+'12.legal entities FC'!N50</f>
        <v>1049.9000000000001</v>
      </c>
      <c r="O50" s="28">
        <f>('8.legal entities NC'!N50*'8.legal entities NC'!O50+'12.legal entities FC'!N50*'12.legal entities FC'!O50)/('8.legal entities NC'!N50+'12.legal entities FC'!N50)</f>
        <v>21.266596818744638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>'8.legal entities NC'!B51+'12.legal entities FC'!B51</f>
        <v>58679</v>
      </c>
      <c r="C51" s="28">
        <f>('8.legal entities NC'!B51*'8.legal entities NC'!C51+'12.legal entities FC'!B51*'12.legal entities FC'!C51)/('8.legal entities NC'!B51+'12.legal entities FC'!B51)</f>
        <v>19.438124712418411</v>
      </c>
      <c r="D51" s="29"/>
      <c r="E51" s="28"/>
      <c r="F51" s="29">
        <f t="shared" si="0"/>
        <v>58678.999999999993</v>
      </c>
      <c r="G51" s="28">
        <f t="shared" si="1"/>
        <v>19.438124712418418</v>
      </c>
      <c r="H51" s="29">
        <f>'8.legal entities NC'!H51+'12.legal entities FC'!H51</f>
        <v>8832.5</v>
      </c>
      <c r="I51" s="28">
        <f>('8.legal entities NC'!H51*'8.legal entities NC'!I51+'12.legal entities FC'!H51*'12.legal entities FC'!I51)/('8.legal entities NC'!H51+'12.legal entities FC'!H51)</f>
        <v>6.6493178601754872</v>
      </c>
      <c r="J51" s="29">
        <f>'8.legal entities NC'!J51+'12.legal entities FC'!J51</f>
        <v>40967.799999999996</v>
      </c>
      <c r="K51" s="28">
        <f>('8.legal entities NC'!J51*'8.legal entities NC'!K51+'12.legal entities FC'!J51*'12.legal entities FC'!K51)/('8.legal entities NC'!J51+'12.legal entities FC'!J51)</f>
        <v>21.684579596658843</v>
      </c>
      <c r="L51" s="29">
        <f>'8.legal entities NC'!L51+'12.legal entities FC'!L51</f>
        <v>7376.7</v>
      </c>
      <c r="M51" s="28">
        <f>('8.legal entities NC'!L51*'8.legal entities NC'!M51+'12.legal entities FC'!L51*'12.legal entities FC'!M51)/('8.legal entities NC'!L51+'12.legal entities FC'!L51)</f>
        <v>18.143546572315536</v>
      </c>
      <c r="N51" s="29">
        <f>'8.legal entities NC'!N51+'12.legal entities FC'!N51</f>
        <v>1502</v>
      </c>
      <c r="O51" s="28">
        <f>('8.legal entities NC'!N51*'8.legal entities NC'!O51+'12.legal entities FC'!N51*'12.legal entities FC'!O51)/('8.legal entities NC'!N51+'12.legal entities FC'!N51)</f>
        <v>39.727430093209051</v>
      </c>
      <c r="P51" s="29"/>
      <c r="Q51" s="28"/>
      <c r="R51" s="30"/>
      <c r="S51" s="31"/>
    </row>
    <row r="52" spans="1:19" ht="14.25" customHeight="1" x14ac:dyDescent="0.2">
      <c r="A52" s="26" t="s">
        <v>25</v>
      </c>
      <c r="B52" s="27">
        <f>'8.legal entities NC'!B52+'12.legal entities FC'!B52</f>
        <v>210510.1</v>
      </c>
      <c r="C52" s="28">
        <f>('8.legal entities NC'!B52*'8.legal entities NC'!C52+'12.legal entities FC'!B52*'12.legal entities FC'!C52)/('8.legal entities NC'!B52+'12.legal entities FC'!B52)</f>
        <v>6.3945510737964586</v>
      </c>
      <c r="D52" s="29"/>
      <c r="E52" s="28"/>
      <c r="F52" s="29">
        <f t="shared" si="0"/>
        <v>210510.1</v>
      </c>
      <c r="G52" s="28">
        <f t="shared" si="1"/>
        <v>6.3945510737964586</v>
      </c>
      <c r="H52" s="29">
        <f>'8.legal entities NC'!H52+'12.legal entities FC'!H52</f>
        <v>163757</v>
      </c>
      <c r="I52" s="28">
        <f>('8.legal entities NC'!H52*'8.legal entities NC'!I52+'12.legal entities FC'!H52*'12.legal entities FC'!I52)/('8.legal entities NC'!H52+'12.legal entities FC'!H52)</f>
        <v>3.8291969198263276</v>
      </c>
      <c r="J52" s="29">
        <f>'8.legal entities NC'!J52+'12.legal entities FC'!J52</f>
        <v>19563</v>
      </c>
      <c r="K52" s="28">
        <f>('8.legal entities NC'!J52*'8.legal entities NC'!K52+'12.legal entities FC'!J52*'12.legal entities FC'!K52)/('8.legal entities NC'!J52+'12.legal entities FC'!J52)</f>
        <v>22.437703828656137</v>
      </c>
      <c r="L52" s="29">
        <f>'8.legal entities NC'!L52+'12.legal entities FC'!L52</f>
        <v>27179.100000000002</v>
      </c>
      <c r="M52" s="28">
        <f>('8.legal entities NC'!L52*'8.legal entities NC'!M52+'12.legal entities FC'!L52*'12.legal entities FC'!M52)/('8.legal entities NC'!L52+'12.legal entities FC'!L52)</f>
        <v>10.302224356214886</v>
      </c>
      <c r="N52" s="29">
        <f>'8.legal entities NC'!N52+'12.legal entities FC'!N52</f>
        <v>11</v>
      </c>
      <c r="O52" s="28">
        <f>('8.legal entities NC'!N52*'8.legal entities NC'!O52+'12.legal entities FC'!N52*'12.legal entities FC'!O52)/('8.legal entities NC'!N52+'12.legal entities FC'!N52)</f>
        <v>9.6181818181818173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>'8.legal entities NC'!B53+'12.legal entities FC'!B53</f>
        <v>183376.19999999998</v>
      </c>
      <c r="C53" s="28">
        <f>('8.legal entities NC'!B53*'8.legal entities NC'!C53+'12.legal entities FC'!B53*'12.legal entities FC'!C53)/('8.legal entities NC'!B53+'12.legal entities FC'!B53)</f>
        <v>6.2263701887158751</v>
      </c>
      <c r="D53" s="29"/>
      <c r="E53" s="28"/>
      <c r="F53" s="29">
        <f t="shared" si="0"/>
        <v>183376.19999999998</v>
      </c>
      <c r="G53" s="28">
        <f t="shared" si="1"/>
        <v>6.2263701887158751</v>
      </c>
      <c r="H53" s="29">
        <f>'8.legal entities NC'!H53+'12.legal entities FC'!H53</f>
        <v>144261.29999999999</v>
      </c>
      <c r="I53" s="28">
        <f>('8.legal entities NC'!H53*'8.legal entities NC'!I53+'12.legal entities FC'!H53*'12.legal entities FC'!I53)/('8.legal entities NC'!H53+'12.legal entities FC'!H53)</f>
        <v>4.252204853276659</v>
      </c>
      <c r="J53" s="29">
        <f>'8.legal entities NC'!J53+'12.legal entities FC'!J53</f>
        <v>10576</v>
      </c>
      <c r="K53" s="28">
        <f>('8.legal entities NC'!J53*'8.legal entities NC'!K53+'12.legal entities FC'!J53*'12.legal entities FC'!K53)/('8.legal entities NC'!J53+'12.legal entities FC'!J53)</f>
        <v>17.799275718608172</v>
      </c>
      <c r="L53" s="29">
        <f>'8.legal entities NC'!L53+'12.legal entities FC'!L53</f>
        <v>27938.9</v>
      </c>
      <c r="M53" s="28">
        <f>('8.legal entities NC'!L53*'8.legal entities NC'!M53+'12.legal entities FC'!L53*'12.legal entities FC'!M53)/('8.legal entities NC'!L53+'12.legal entities FC'!L53)</f>
        <v>11.206395563175358</v>
      </c>
      <c r="N53" s="29">
        <f>'8.legal entities NC'!N53+'12.legal entities FC'!N53</f>
        <v>600</v>
      </c>
      <c r="O53" s="28">
        <f>('8.legal entities NC'!N53*'8.legal entities NC'!O53+'12.legal entities FC'!N53*'12.legal entities FC'!O53)/('8.legal entities NC'!N53+'12.legal entities FC'!N53)</f>
        <v>45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>'8.legal entities NC'!B54+'12.legal entities FC'!B54</f>
        <v>163780.79999999999</v>
      </c>
      <c r="C54" s="28">
        <f>('8.legal entities NC'!B54*'8.legal entities NC'!C54+'12.legal entities FC'!B54*'12.legal entities FC'!C54)/('8.legal entities NC'!B54+'12.legal entities FC'!B54)</f>
        <v>9.112947549407501</v>
      </c>
      <c r="D54" s="29"/>
      <c r="E54" s="28"/>
      <c r="F54" s="29">
        <f t="shared" si="0"/>
        <v>163780.79999999999</v>
      </c>
      <c r="G54" s="28">
        <f t="shared" si="1"/>
        <v>9.1129475494075027</v>
      </c>
      <c r="H54" s="29">
        <f>'8.legal entities NC'!H54+'12.legal entities FC'!H54</f>
        <v>113493.4</v>
      </c>
      <c r="I54" s="28">
        <f>('8.legal entities NC'!H54*'8.legal entities NC'!I54+'12.legal entities FC'!H54*'12.legal entities FC'!I54)/('8.legal entities NC'!H54+'12.legal entities FC'!H54)</f>
        <v>3.6533930607418581</v>
      </c>
      <c r="J54" s="29">
        <f>'8.legal entities NC'!J54+'12.legal entities FC'!J54</f>
        <v>27702.799999999999</v>
      </c>
      <c r="K54" s="28">
        <f>('8.legal entities NC'!J54*'8.legal entities NC'!K54+'12.legal entities FC'!J54*'12.legal entities FC'!K54)/('8.legal entities NC'!J54+'12.legal entities FC'!J54)</f>
        <v>26.933093405720722</v>
      </c>
      <c r="L54" s="29">
        <f>'8.legal entities NC'!L54+'12.legal entities FC'!L54</f>
        <v>21049.599999999999</v>
      </c>
      <c r="M54" s="28">
        <f>('8.legal entities NC'!L54*'8.legal entities NC'!M54+'12.legal entities FC'!L54*'12.legal entities FC'!M54)/('8.legal entities NC'!L54+'12.legal entities FC'!L54)</f>
        <v>12.657852880814838</v>
      </c>
      <c r="N54" s="29">
        <f>'8.legal entities NC'!N54+'12.legal entities FC'!N54</f>
        <v>1535</v>
      </c>
      <c r="O54" s="28">
        <f>('8.legal entities NC'!N54*'8.legal entities NC'!O54+'12.legal entities FC'!N54*'12.legal entities FC'!O54)/('8.legal entities NC'!N54+'12.legal entities FC'!N54)</f>
        <v>42.557003257328994</v>
      </c>
      <c r="P54" s="29"/>
      <c r="Q54" s="28"/>
      <c r="R54" s="29"/>
      <c r="S54" s="28"/>
    </row>
    <row r="55" spans="1:19" ht="14.25" customHeight="1" x14ac:dyDescent="0.2">
      <c r="A55" s="26" t="s">
        <v>28</v>
      </c>
      <c r="B55" s="27">
        <f>'8.legal entities NC'!B55+'12.legal entities FC'!B55</f>
        <v>107318.5</v>
      </c>
      <c r="C55" s="28">
        <f>('8.legal entities NC'!B55*'8.legal entities NC'!C55+'12.legal entities FC'!B55*'12.legal entities FC'!C55)/('8.legal entities NC'!B55+'12.legal entities FC'!B55)</f>
        <v>7.2687607448855509</v>
      </c>
      <c r="D55" s="29"/>
      <c r="E55" s="28"/>
      <c r="F55" s="29">
        <f t="shared" si="0"/>
        <v>107318.5</v>
      </c>
      <c r="G55" s="28">
        <f t="shared" si="1"/>
        <v>7.2687607448855509</v>
      </c>
      <c r="H55" s="29">
        <f>'8.legal entities NC'!H55+'12.legal entities FC'!H55</f>
        <v>90844.2</v>
      </c>
      <c r="I55" s="28">
        <f>('8.legal entities NC'!H55*'8.legal entities NC'!I55+'12.legal entities FC'!H55*'12.legal entities FC'!I55)/('8.legal entities NC'!H55+'12.legal entities FC'!H55)</f>
        <v>5.0000715510731562</v>
      </c>
      <c r="J55" s="29">
        <f>'8.legal entities NC'!J55+'12.legal entities FC'!J55</f>
        <v>5232</v>
      </c>
      <c r="K55" s="28">
        <f>('8.legal entities NC'!J55*'8.legal entities NC'!K55+'12.legal entities FC'!J55*'12.legal entities FC'!K55)/('8.legal entities NC'!J55+'12.legal entities FC'!J55)</f>
        <v>24.69132262996942</v>
      </c>
      <c r="L55" s="29">
        <f>'8.legal entities NC'!L55+'12.legal entities FC'!L55</f>
        <v>11035.3</v>
      </c>
      <c r="M55" s="28">
        <f>('8.legal entities NC'!L55*'8.legal entities NC'!M55+'12.legal entities FC'!L55*'12.legal entities FC'!M55)/('8.legal entities NC'!L55+'12.legal entities FC'!L55)</f>
        <v>17.165822406278036</v>
      </c>
      <c r="N55" s="29">
        <f>'8.legal entities NC'!N55+'12.legal entities FC'!N55</f>
        <v>207</v>
      </c>
      <c r="O55" s="28">
        <f>('8.legal entities NC'!N55*'8.legal entities NC'!O55+'12.legal entities FC'!N55*'12.legal entities FC'!O55)/('8.legal entities NC'!N55+'12.legal entities FC'!N55)</f>
        <v>34.927536231884055</v>
      </c>
      <c r="P55" s="29"/>
      <c r="Q55" s="28"/>
      <c r="R55" s="30"/>
      <c r="S55" s="31"/>
    </row>
    <row r="56" spans="1:19" ht="14.25" customHeight="1" thickBot="1" x14ac:dyDescent="0.25">
      <c r="A56" s="32" t="s">
        <v>29</v>
      </c>
      <c r="B56" s="33">
        <f>'8.legal entities NC'!B56+'12.legal entities FC'!B56</f>
        <v>71578.099999999991</v>
      </c>
      <c r="C56" s="34">
        <f>('8.legal entities NC'!B56*'8.legal entities NC'!C56+'12.legal entities FC'!B56*'12.legal entities FC'!C56)/('8.legal entities NC'!B56+'12.legal entities FC'!B56)</f>
        <v>19.803361111848464</v>
      </c>
      <c r="D56" s="35"/>
      <c r="E56" s="34"/>
      <c r="F56" s="35">
        <f t="shared" si="0"/>
        <v>71578.100000000006</v>
      </c>
      <c r="G56" s="34">
        <f t="shared" si="1"/>
        <v>19.803361111848456</v>
      </c>
      <c r="H56" s="35">
        <f>'8.legal entities NC'!H56+'12.legal entities FC'!H56</f>
        <v>14798.4</v>
      </c>
      <c r="I56" s="34">
        <f>('8.legal entities NC'!H56*'8.legal entities NC'!I56+'12.legal entities FC'!H56*'12.legal entities FC'!I56)/('8.legal entities NC'!H56+'12.legal entities FC'!H56)</f>
        <v>4.9906341226078492</v>
      </c>
      <c r="J56" s="35">
        <f>'8.legal entities NC'!J56+'12.legal entities FC'!J56</f>
        <v>18682.2</v>
      </c>
      <c r="K56" s="34">
        <f>('8.legal entities NC'!J56*'8.legal entities NC'!K56+'12.legal entities FC'!J56*'12.legal entities FC'!K56)/('8.legal entities NC'!J56+'12.legal entities FC'!J56)</f>
        <v>14.033398100866064</v>
      </c>
      <c r="L56" s="35">
        <f>'8.legal entities NC'!L56+'12.legal entities FC'!L56</f>
        <v>37795.399999999994</v>
      </c>
      <c r="M56" s="34">
        <f>('8.legal entities NC'!L56*'8.legal entities NC'!M56+'12.legal entities FC'!L56*'12.legal entities FC'!M56)/('8.legal entities NC'!L56+'12.legal entities FC'!L56)</f>
        <v>28.337565206347872</v>
      </c>
      <c r="N56" s="35">
        <f>'8.legal entities NC'!N56+'12.legal entities FC'!N56</f>
        <v>282.10000000000002</v>
      </c>
      <c r="O56" s="34">
        <f>('8.legal entities NC'!N56*'8.legal entities NC'!O56+'12.legal entities FC'!N56*'12.legal entities FC'!O56)/('8.legal entities NC'!N56+'12.legal entities FC'!N56)</f>
        <v>34.133995037220842</v>
      </c>
      <c r="P56" s="35">
        <f>'8.legal entities NC'!P56+'12.legal entities FC'!P56</f>
        <v>20</v>
      </c>
      <c r="Q56" s="34">
        <f>('8.legal entities NC'!P56*'8.legal entities NC'!Q56+'12.legal entities FC'!P56*'12.legal entities FC'!Q56)/('8.legal entities NC'!P56+'12.legal entities FC'!P56)</f>
        <v>40</v>
      </c>
      <c r="R56" s="35"/>
      <c r="S56" s="34"/>
    </row>
    <row r="57" spans="1:19" ht="14.25" customHeight="1" x14ac:dyDescent="0.2">
      <c r="A57" s="26" t="s">
        <v>33</v>
      </c>
      <c r="B57" s="27">
        <f>'8.legal entities NC'!B57+'12.legal entities FC'!B57</f>
        <v>38424.199999999997</v>
      </c>
      <c r="C57" s="28">
        <f>('8.legal entities NC'!B57*'8.legal entities NC'!C57+'12.legal entities FC'!B57*'12.legal entities FC'!C57)/('8.legal entities NC'!B57+'12.legal entities FC'!B57)</f>
        <v>11.674105121251714</v>
      </c>
      <c r="D57" s="29"/>
      <c r="E57" s="28"/>
      <c r="F57" s="29">
        <f t="shared" si="0"/>
        <v>38424.199999999997</v>
      </c>
      <c r="G57" s="28">
        <f t="shared" si="1"/>
        <v>11.674105121251714</v>
      </c>
      <c r="H57" s="29">
        <f>'8.legal entities NC'!H57+'12.legal entities FC'!H57</f>
        <v>17763.8</v>
      </c>
      <c r="I57" s="28">
        <f>('8.legal entities NC'!H57*'8.legal entities NC'!I57+'12.legal entities FC'!H57*'12.legal entities FC'!I57)/('8.legal entities NC'!H57+'12.legal entities FC'!H57)</f>
        <v>10.383532802666096</v>
      </c>
      <c r="J57" s="29">
        <f>'8.legal entities NC'!J57+'12.legal entities FC'!J57</f>
        <v>18925.099999999999</v>
      </c>
      <c r="K57" s="28">
        <f>('8.legal entities NC'!J57*'8.legal entities NC'!K57+'12.legal entities FC'!J57*'12.legal entities FC'!K57)/('8.legal entities NC'!J57+'12.legal entities FC'!J57)</f>
        <v>11.32310529402751</v>
      </c>
      <c r="L57" s="29">
        <f>'8.legal entities NC'!L57+'12.legal entities FC'!L57</f>
        <v>685.3</v>
      </c>
      <c r="M57" s="28">
        <f>('8.legal entities NC'!L57*'8.legal entities NC'!M57+'12.legal entities FC'!L57*'12.legal entities FC'!M57)/('8.legal entities NC'!L57+'12.legal entities FC'!L57)</f>
        <v>24.387640449438209</v>
      </c>
      <c r="N57" s="29">
        <f>'8.legal entities NC'!N57+'12.legal entities FC'!N57</f>
        <v>791</v>
      </c>
      <c r="O57" s="28">
        <f>('8.legal entities NC'!N57*'8.legal entities NC'!O57+'12.legal entities FC'!N57*'12.legal entities FC'!O57)/('8.legal entities NC'!N57+'12.legal entities FC'!N57)</f>
        <v>33.015170670037925</v>
      </c>
      <c r="P57" s="29">
        <f>'8.legal entities NC'!P57+'12.legal entities FC'!P57</f>
        <v>259</v>
      </c>
      <c r="Q57" s="28">
        <f>('8.legal entities NC'!P57*'8.legal entities NC'!Q57+'12.legal entities FC'!P57*'12.legal entities FC'!Q57)/('8.legal entities NC'!P57+'12.legal entities FC'!P57)</f>
        <v>27.020849420849419</v>
      </c>
      <c r="R57" s="30"/>
      <c r="S57" s="31"/>
    </row>
    <row r="58" spans="1:19" ht="14.25" customHeight="1" x14ac:dyDescent="0.2">
      <c r="A58" s="26" t="s">
        <v>19</v>
      </c>
      <c r="B58" s="27">
        <f>'8.legal entities NC'!B58+'12.legal entities FC'!B58</f>
        <v>80625.8</v>
      </c>
      <c r="C58" s="28">
        <f>('8.legal entities NC'!B58*'8.legal entities NC'!C58+'12.legal entities FC'!B58*'12.legal entities FC'!C58)/('8.legal entities NC'!B58+'12.legal entities FC'!B58)</f>
        <v>13.015297088525012</v>
      </c>
      <c r="D58" s="29"/>
      <c r="E58" s="28"/>
      <c r="F58" s="29">
        <f t="shared" si="0"/>
        <v>80625.8</v>
      </c>
      <c r="G58" s="28">
        <f t="shared" si="1"/>
        <v>13.015297088525012</v>
      </c>
      <c r="H58" s="29">
        <f>'8.legal entities NC'!H58+'12.legal entities FC'!H58</f>
        <v>23338.5</v>
      </c>
      <c r="I58" s="28">
        <f>('8.legal entities NC'!H58*'8.legal entities NC'!I58+'12.legal entities FC'!H58*'12.legal entities FC'!I58)/('8.legal entities NC'!H58+'12.legal entities FC'!H58)</f>
        <v>8.536718298091138</v>
      </c>
      <c r="J58" s="29">
        <f>'8.legal entities NC'!J58+'12.legal entities FC'!J58</f>
        <v>30805.9</v>
      </c>
      <c r="K58" s="28">
        <f>('8.legal entities NC'!J58*'8.legal entities NC'!K58+'12.legal entities FC'!J58*'12.legal entities FC'!K58)/('8.legal entities NC'!J58+'12.legal entities FC'!J58)</f>
        <v>17.434958887745527</v>
      </c>
      <c r="L58" s="29">
        <f>'8.legal entities NC'!L58+'12.legal entities FC'!L58</f>
        <v>25716.400000000001</v>
      </c>
      <c r="M58" s="28">
        <f>('8.legal entities NC'!L58*'8.legal entities NC'!M58+'12.legal entities FC'!L58*'12.legal entities FC'!M58)/('8.legal entities NC'!L58+'12.legal entities FC'!L58)</f>
        <v>11.214421147594532</v>
      </c>
      <c r="N58" s="29">
        <f>'8.legal entities NC'!N58+'12.legal entities FC'!N58</f>
        <v>765</v>
      </c>
      <c r="O58" s="28">
        <f>('8.legal entities NC'!N58*'8.legal entities NC'!O58+'12.legal entities FC'!N58*'12.legal entities FC'!O58)/('8.legal entities NC'!N58+'12.legal entities FC'!N58)</f>
        <v>32.209673202614383</v>
      </c>
      <c r="P58" s="29"/>
      <c r="Q58" s="28"/>
      <c r="R58" s="30"/>
      <c r="S58" s="31"/>
    </row>
    <row r="59" spans="1:19" ht="14.25" customHeight="1" x14ac:dyDescent="0.2">
      <c r="A59" s="26" t="s">
        <v>20</v>
      </c>
      <c r="B59" s="27">
        <f>'8.legal entities NC'!B59+'12.legal entities FC'!B59</f>
        <v>54171.799999999996</v>
      </c>
      <c r="C59" s="28">
        <f>('8.legal entities NC'!B59*'8.legal entities NC'!C59+'12.legal entities FC'!B59*'12.legal entities FC'!C59)/('8.legal entities NC'!B59+'12.legal entities FC'!B59)</f>
        <v>14.407722652745527</v>
      </c>
      <c r="D59" s="29"/>
      <c r="E59" s="28"/>
      <c r="F59" s="29">
        <f t="shared" si="0"/>
        <v>54171.8</v>
      </c>
      <c r="G59" s="28">
        <f t="shared" si="1"/>
        <v>14.407722652745523</v>
      </c>
      <c r="H59" s="29">
        <f>'8.legal entities NC'!H59+'12.legal entities FC'!H59</f>
        <v>12052.9</v>
      </c>
      <c r="I59" s="28">
        <f>('8.legal entities NC'!H59*'8.legal entities NC'!I59+'12.legal entities FC'!H59*'12.legal entities FC'!I59)/('8.legal entities NC'!H59+'12.legal entities FC'!H59)</f>
        <v>9.3703590007384125</v>
      </c>
      <c r="J59" s="29">
        <f>'8.legal entities NC'!J59+'12.legal entities FC'!J59</f>
        <v>26804.6</v>
      </c>
      <c r="K59" s="28">
        <f>('8.legal entities NC'!J59*'8.legal entities NC'!K59+'12.legal entities FC'!J59*'12.legal entities FC'!K59)/('8.legal entities NC'!J59+'12.legal entities FC'!J59)</f>
        <v>14.831300224588317</v>
      </c>
      <c r="L59" s="29">
        <f>'8.legal entities NC'!L59+'12.legal entities FC'!L59</f>
        <v>14605.300000000001</v>
      </c>
      <c r="M59" s="28">
        <f>('8.legal entities NC'!L59*'8.legal entities NC'!M59+'12.legal entities FC'!L59*'12.legal entities FC'!M59)/('8.legal entities NC'!L59+'12.legal entities FC'!L59)</f>
        <v>16.804954365880878</v>
      </c>
      <c r="N59" s="29">
        <f>'8.legal entities NC'!N59+'12.legal entities FC'!N59</f>
        <v>709</v>
      </c>
      <c r="O59" s="28">
        <f>('8.legal entities NC'!N59*'8.legal entities NC'!O59+'12.legal entities FC'!N59*'12.legal entities FC'!O59)/('8.legal entities NC'!N59+'12.legal entities FC'!N59)</f>
        <v>34.645698166431593</v>
      </c>
      <c r="P59" s="29"/>
      <c r="Q59" s="28"/>
      <c r="R59" s="29"/>
      <c r="S59" s="28"/>
    </row>
    <row r="60" spans="1:19" ht="14.25" customHeight="1" x14ac:dyDescent="0.2">
      <c r="A60" s="26" t="s">
        <v>21</v>
      </c>
      <c r="B60" s="27">
        <f>'8.legal entities NC'!B60+'12.legal entities FC'!B60</f>
        <v>65799.5</v>
      </c>
      <c r="C60" s="28">
        <f>('8.legal entities NC'!B60*'8.legal entities NC'!C60+'12.legal entities FC'!B60*'12.legal entities FC'!C60)/('8.legal entities NC'!B60+'12.legal entities FC'!B60)</f>
        <v>11.380795598750749</v>
      </c>
      <c r="D60" s="29"/>
      <c r="E60" s="28"/>
      <c r="F60" s="29">
        <f t="shared" si="0"/>
        <v>65799.5</v>
      </c>
      <c r="G60" s="28">
        <f t="shared" si="1"/>
        <v>11.380795598750753</v>
      </c>
      <c r="H60" s="29">
        <f>'8.legal entities NC'!H60+'12.legal entities FC'!H60</f>
        <v>13043.099999999999</v>
      </c>
      <c r="I60" s="28">
        <f>('8.legal entities NC'!H60*'8.legal entities NC'!I60+'12.legal entities FC'!H60*'12.legal entities FC'!I60)/('8.legal entities NC'!H60+'12.legal entities FC'!H60)</f>
        <v>5.1752267482423662</v>
      </c>
      <c r="J60" s="29">
        <f>'8.legal entities NC'!J60+'12.legal entities FC'!J60</f>
        <v>15827</v>
      </c>
      <c r="K60" s="28">
        <f>('8.legal entities NC'!J60*'8.legal entities NC'!K60+'12.legal entities FC'!J60*'12.legal entities FC'!K60)/('8.legal entities NC'!J60+'12.legal entities FC'!J60)</f>
        <v>12.601503759398497</v>
      </c>
      <c r="L60" s="29">
        <f>'8.legal entities NC'!L60+'12.legal entities FC'!L60</f>
        <v>32013.3</v>
      </c>
      <c r="M60" s="28">
        <f>('8.legal entities NC'!L60*'8.legal entities NC'!M60+'12.legal entities FC'!L60*'12.legal entities FC'!M60)/('8.legal entities NC'!L60+'12.legal entities FC'!L60)</f>
        <v>8.9874633355511637</v>
      </c>
      <c r="N60" s="29">
        <f>'8.legal entities NC'!N60+'12.legal entities FC'!N60</f>
        <v>4916.1000000000004</v>
      </c>
      <c r="O60" s="28">
        <f>('8.legal entities NC'!N60*'8.legal entities NC'!O60+'12.legal entities FC'!N60*'12.legal entities FC'!O60)/('8.legal entities NC'!N60+'12.legal entities FC'!N60)</f>
        <v>39.500274607920915</v>
      </c>
      <c r="P60" s="29"/>
      <c r="Q60" s="28"/>
      <c r="R60" s="30"/>
      <c r="S60" s="31"/>
    </row>
    <row r="61" spans="1:19" ht="14.25" customHeight="1" x14ac:dyDescent="0.2">
      <c r="A61" s="26" t="s">
        <v>22</v>
      </c>
      <c r="B61" s="27">
        <f>'8.legal entities NC'!B61+'12.legal entities FC'!B61</f>
        <v>84613.3</v>
      </c>
      <c r="C61" s="28">
        <f>('8.legal entities NC'!B61*'8.legal entities NC'!C61+'12.legal entities FC'!B61*'12.legal entities FC'!C61)/('8.legal entities NC'!B61+'12.legal entities FC'!B61)</f>
        <v>10.838520185360931</v>
      </c>
      <c r="D61" s="29"/>
      <c r="E61" s="28"/>
      <c r="F61" s="29">
        <f t="shared" si="0"/>
        <v>84613.3</v>
      </c>
      <c r="G61" s="28">
        <f t="shared" si="1"/>
        <v>10.838520185360929</v>
      </c>
      <c r="H61" s="29">
        <f>'8.legal entities NC'!H61+'12.legal entities FC'!H61</f>
        <v>27128.9</v>
      </c>
      <c r="I61" s="28">
        <f>('8.legal entities NC'!H61*'8.legal entities NC'!I61+'12.legal entities FC'!H61*'12.legal entities FC'!I61)/('8.legal entities NC'!H61+'12.legal entities FC'!H61)</f>
        <v>10.990272366369442</v>
      </c>
      <c r="J61" s="29">
        <f>'8.legal entities NC'!J61+'12.legal entities FC'!J61</f>
        <v>9131.5</v>
      </c>
      <c r="K61" s="28">
        <f>('8.legal entities NC'!J61*'8.legal entities NC'!K61+'12.legal entities FC'!J61*'12.legal entities FC'!K61)/('8.legal entities NC'!J61+'12.legal entities FC'!J61)</f>
        <v>14.506423917209659</v>
      </c>
      <c r="L61" s="29">
        <f>'8.legal entities NC'!L61+'12.legal entities FC'!L61</f>
        <v>47266.9</v>
      </c>
      <c r="M61" s="28">
        <f>('8.legal entities NC'!L61*'8.legal entities NC'!M61+'12.legal entities FC'!L61*'12.legal entities FC'!M61)/('8.legal entities NC'!L61+'12.legal entities FC'!L61)</f>
        <v>9.935653702696813</v>
      </c>
      <c r="N61" s="29">
        <f>'8.legal entities NC'!N61+'12.legal entities FC'!N61</f>
        <v>1086</v>
      </c>
      <c r="O61" s="28">
        <f>('8.legal entities NC'!N61*'8.legal entities NC'!O61+'12.legal entities FC'!N61*'12.legal entities FC'!O61)/('8.legal entities NC'!N61+'12.legal entities FC'!N61)</f>
        <v>15.502762430939226</v>
      </c>
      <c r="P61" s="29"/>
      <c r="Q61" s="28"/>
      <c r="R61" s="30"/>
      <c r="S61" s="31"/>
    </row>
    <row r="62" spans="1:19" ht="14.25" customHeight="1" x14ac:dyDescent="0.2">
      <c r="A62" s="26" t="s">
        <v>23</v>
      </c>
      <c r="B62" s="27">
        <f>'8.legal entities NC'!B62+'12.legal entities FC'!B62</f>
        <v>43237.399999999994</v>
      </c>
      <c r="C62" s="28">
        <f>('8.legal entities NC'!B62*'8.legal entities NC'!C62+'12.legal entities FC'!B62*'12.legal entities FC'!C62)/('8.legal entities NC'!B62+'12.legal entities FC'!B62)</f>
        <v>13.584596668624851</v>
      </c>
      <c r="D62" s="29"/>
      <c r="E62" s="28"/>
      <c r="F62" s="29">
        <f t="shared" si="0"/>
        <v>43237.4</v>
      </c>
      <c r="G62" s="28">
        <f t="shared" si="1"/>
        <v>13.584596668624851</v>
      </c>
      <c r="H62" s="29">
        <f>'8.legal entities NC'!H62+'12.legal entities FC'!H62</f>
        <v>20669.099999999999</v>
      </c>
      <c r="I62" s="28">
        <f>('8.legal entities NC'!H62*'8.legal entities NC'!I62+'12.legal entities FC'!H62*'12.legal entities FC'!I62)/('8.legal entities NC'!H62+'12.legal entities FC'!H62)</f>
        <v>10.443609058933385</v>
      </c>
      <c r="J62" s="29">
        <f>'8.legal entities NC'!J62+'12.legal entities FC'!J62</f>
        <v>10901.5</v>
      </c>
      <c r="K62" s="28">
        <f>('8.legal entities NC'!J62*'8.legal entities NC'!K62+'12.legal entities FC'!J62*'12.legal entities FC'!K62)/('8.legal entities NC'!J62+'12.legal entities FC'!J62)</f>
        <v>17.255060312800993</v>
      </c>
      <c r="L62" s="29">
        <f>'8.legal entities NC'!L62+'12.legal entities FC'!L62</f>
        <v>10292.5</v>
      </c>
      <c r="M62" s="28">
        <f>('8.legal entities NC'!L62*'8.legal entities NC'!M62+'12.legal entities FC'!L62*'12.legal entities FC'!M62)/('8.legal entities NC'!L62+'12.legal entities FC'!L62)</f>
        <v>13.321865435997086</v>
      </c>
      <c r="N62" s="29">
        <f>'8.legal entities NC'!N62+'12.legal entities FC'!N62</f>
        <v>1374.3</v>
      </c>
      <c r="O62" s="28">
        <f>('8.legal entities NC'!N62*'8.legal entities NC'!O62+'12.legal entities FC'!N62*'12.legal entities FC'!O62)/('8.legal entities NC'!N62+'12.legal entities FC'!N62)</f>
        <v>33.676271556428738</v>
      </c>
      <c r="P62" s="29"/>
      <c r="Q62" s="28"/>
      <c r="R62" s="30"/>
      <c r="S62" s="31"/>
    </row>
    <row r="63" spans="1:19" ht="14.25" customHeight="1" x14ac:dyDescent="0.2">
      <c r="A63" s="26" t="s">
        <v>24</v>
      </c>
      <c r="B63" s="27">
        <f>'8.legal entities NC'!B63+'12.legal entities FC'!B63</f>
        <v>79528.600000000006</v>
      </c>
      <c r="C63" s="28">
        <f>('8.legal entities NC'!B63*'8.legal entities NC'!C63+'12.legal entities FC'!B63*'12.legal entities FC'!C63)/('8.legal entities NC'!B63+'12.legal entities FC'!B63)</f>
        <v>7.2323900584192335</v>
      </c>
      <c r="D63" s="29"/>
      <c r="E63" s="28"/>
      <c r="F63" s="29">
        <f t="shared" si="0"/>
        <v>79528.600000000006</v>
      </c>
      <c r="G63" s="28">
        <f t="shared" si="1"/>
        <v>7.2323900584192353</v>
      </c>
      <c r="H63" s="29">
        <f>'8.legal entities NC'!H63+'12.legal entities FC'!H63</f>
        <v>27404.7</v>
      </c>
      <c r="I63" s="28">
        <f>('8.legal entities NC'!H63*'8.legal entities NC'!I63+'12.legal entities FC'!H63*'12.legal entities FC'!I63)/('8.legal entities NC'!H63+'12.legal entities FC'!H63)</f>
        <v>3.2406120118081936</v>
      </c>
      <c r="J63" s="29">
        <f>'8.legal entities NC'!J63+'12.legal entities FC'!J63</f>
        <v>13886.8</v>
      </c>
      <c r="K63" s="28">
        <f>('8.legal entities NC'!J63*'8.legal entities NC'!K63+'12.legal entities FC'!J63*'12.legal entities FC'!K63)/('8.legal entities NC'!J63+'12.legal entities FC'!J63)</f>
        <v>10.07121352651439</v>
      </c>
      <c r="L63" s="29">
        <f>'8.legal entities NC'!L63+'12.legal entities FC'!L63</f>
        <v>33395</v>
      </c>
      <c r="M63" s="28">
        <f>('8.legal entities NC'!L63*'8.legal entities NC'!M63+'12.legal entities FC'!L63*'12.legal entities FC'!M63)/('8.legal entities NC'!L63+'12.legal entities FC'!L63)</f>
        <v>7.3701275041173826</v>
      </c>
      <c r="N63" s="29">
        <f>'8.legal entities NC'!N63+'12.legal entities FC'!N63</f>
        <v>4842.1000000000004</v>
      </c>
      <c r="O63" s="28">
        <f>('8.legal entities NC'!N63*'8.legal entities NC'!O63+'12.legal entities FC'!N63*'12.legal entities FC'!O63)/('8.legal entities NC'!N63+'12.legal entities FC'!N63)</f>
        <v>20.733053840275911</v>
      </c>
      <c r="P63" s="29"/>
      <c r="Q63" s="28"/>
      <c r="R63" s="30"/>
      <c r="S63" s="31"/>
    </row>
    <row r="64" spans="1:19" ht="14.25" customHeight="1" x14ac:dyDescent="0.2">
      <c r="A64" s="26" t="s">
        <v>25</v>
      </c>
      <c r="B64" s="27">
        <f>'8.legal entities NC'!B64+'12.legal entities FC'!B64</f>
        <v>81331.5</v>
      </c>
      <c r="C64" s="28">
        <f>('8.legal entities NC'!B64*'8.legal entities NC'!C64+'12.legal entities FC'!B64*'12.legal entities FC'!C64)/('8.legal entities NC'!B64+'12.legal entities FC'!B64)</f>
        <v>8.3662743217572526</v>
      </c>
      <c r="D64" s="29"/>
      <c r="E64" s="28"/>
      <c r="F64" s="29">
        <f t="shared" si="0"/>
        <v>81331.5</v>
      </c>
      <c r="G64" s="28">
        <f t="shared" si="1"/>
        <v>8.3662743217572526</v>
      </c>
      <c r="H64" s="29">
        <f>'8.legal entities NC'!H64+'12.legal entities FC'!H64</f>
        <v>26843.5</v>
      </c>
      <c r="I64" s="28">
        <f>('8.legal entities NC'!H64*'8.legal entities NC'!I64+'12.legal entities FC'!H64*'12.legal entities FC'!I64)/('8.legal entities NC'!H64+'12.legal entities FC'!H64)</f>
        <v>4.7871924301972539</v>
      </c>
      <c r="J64" s="29">
        <f>'8.legal entities NC'!J64+'12.legal entities FC'!J64</f>
        <v>21731.1</v>
      </c>
      <c r="K64" s="28">
        <f>('8.legal entities NC'!J64*'8.legal entities NC'!K64+'12.legal entities FC'!J64*'12.legal entities FC'!K64)/('8.legal entities NC'!J64+'12.legal entities FC'!J64)</f>
        <v>12.084422785777067</v>
      </c>
      <c r="L64" s="29">
        <f>'8.legal entities NC'!L64+'12.legal entities FC'!L64</f>
        <v>32617.899999999998</v>
      </c>
      <c r="M64" s="28">
        <f>('8.legal entities NC'!L64*'8.legal entities NC'!M64+'12.legal entities FC'!L64*'12.legal entities FC'!M64)/('8.legal entities NC'!L64+'12.legal entities FC'!L64)</f>
        <v>8.7390187596381139</v>
      </c>
      <c r="N64" s="29">
        <f>'8.legal entities NC'!N64+'12.legal entities FC'!N64</f>
        <v>139</v>
      </c>
      <c r="O64" s="28">
        <f>('8.legal entities NC'!N64*'8.legal entities NC'!O64+'12.legal entities FC'!N64*'12.legal entities FC'!O64)/('8.legal entities NC'!N64+'12.legal entities FC'!N64)</f>
        <v>30.794244604316543</v>
      </c>
      <c r="P64" s="29"/>
      <c r="Q64" s="28"/>
      <c r="R64" s="30"/>
      <c r="S64" s="31"/>
    </row>
    <row r="65" spans="1:19" ht="14.25" customHeight="1" x14ac:dyDescent="0.2">
      <c r="A65" s="26" t="s">
        <v>26</v>
      </c>
      <c r="B65" s="27">
        <f>'8.legal entities NC'!B65+'12.legal entities FC'!B65</f>
        <v>133613.19999999998</v>
      </c>
      <c r="C65" s="28">
        <f>('8.legal entities NC'!B65*'8.legal entities NC'!C65+'12.legal entities FC'!B65*'12.legal entities FC'!C65)/('8.legal entities NC'!B65+'12.legal entities FC'!B65)</f>
        <v>8.6948784251855376</v>
      </c>
      <c r="D65" s="29"/>
      <c r="E65" s="28"/>
      <c r="F65" s="29">
        <f t="shared" si="0"/>
        <v>133613.20000000001</v>
      </c>
      <c r="G65" s="28">
        <f t="shared" si="1"/>
        <v>8.694878425185534</v>
      </c>
      <c r="H65" s="29">
        <f>'8.legal entities NC'!H65+'12.legal entities FC'!H65</f>
        <v>21057.9</v>
      </c>
      <c r="I65" s="28">
        <f>('8.legal entities NC'!H65*'8.legal entities NC'!I65+'12.legal entities FC'!H65*'12.legal entities FC'!I65)/('8.legal entities NC'!H65+'12.legal entities FC'!H65)</f>
        <v>6.085155689788631</v>
      </c>
      <c r="J65" s="29">
        <f>'8.legal entities NC'!J65+'12.legal entities FC'!J65</f>
        <v>16063.2</v>
      </c>
      <c r="K65" s="28">
        <f>('8.legal entities NC'!J65*'8.legal entities NC'!K65+'12.legal entities FC'!J65*'12.legal entities FC'!K65)/('8.legal entities NC'!J65+'12.legal entities FC'!J65)</f>
        <v>13.002292320334679</v>
      </c>
      <c r="L65" s="29">
        <f>'8.legal entities NC'!L65+'12.legal entities FC'!L65</f>
        <v>30508.699999999997</v>
      </c>
      <c r="M65" s="28">
        <f>('8.legal entities NC'!L65*'8.legal entities NC'!M65+'12.legal entities FC'!L65*'12.legal entities FC'!M65)/('8.legal entities NC'!L65+'12.legal entities FC'!L65)</f>
        <v>12.739477853858078</v>
      </c>
      <c r="N65" s="29">
        <f>'8.legal entities NC'!N65+'12.legal entities FC'!N65</f>
        <v>2074.5</v>
      </c>
      <c r="O65" s="28">
        <f>('8.legal entities NC'!N65*'8.legal entities NC'!O65+'12.legal entities FC'!N65*'12.legal entities FC'!O65)/('8.legal entities NC'!N65+'12.legal entities FC'!N65)</f>
        <v>25.369968667148711</v>
      </c>
      <c r="P65" s="29">
        <f>'8.legal entities NC'!P65+'12.legal entities FC'!P65</f>
        <v>63908.9</v>
      </c>
      <c r="Q65" s="28">
        <f>('8.legal entities NC'!P65*'8.legal entities NC'!Q65+'12.legal entities FC'!P65*'12.legal entities FC'!Q65)/('8.legal entities NC'!P65+'12.legal entities FC'!P65)</f>
        <v>6.0000500712733276</v>
      </c>
      <c r="R65" s="30"/>
      <c r="S65" s="31"/>
    </row>
    <row r="66" spans="1:19" ht="14.25" customHeight="1" x14ac:dyDescent="0.2">
      <c r="A66" s="26" t="s">
        <v>27</v>
      </c>
      <c r="B66" s="27">
        <f>'8.legal entities NC'!B66+'12.legal entities FC'!B66</f>
        <v>63598.3</v>
      </c>
      <c r="C66" s="28">
        <f>('8.legal entities NC'!B66*'8.legal entities NC'!C66+'12.legal entities FC'!B66*'12.legal entities FC'!C66)/('8.legal entities NC'!B66+'12.legal entities FC'!B66)</f>
        <v>11.082786017865258</v>
      </c>
      <c r="D66" s="29"/>
      <c r="E66" s="28"/>
      <c r="F66" s="29">
        <f t="shared" si="0"/>
        <v>63598.3</v>
      </c>
      <c r="G66" s="28">
        <f t="shared" si="1"/>
        <v>11.082786017865258</v>
      </c>
      <c r="H66" s="29">
        <f>'8.legal entities NC'!H66+'12.legal entities FC'!H66</f>
        <v>7174.7</v>
      </c>
      <c r="I66" s="28">
        <f>('8.legal entities NC'!H66*'8.legal entities NC'!I66+'12.legal entities FC'!H66*'12.legal entities FC'!I66)/('8.legal entities NC'!H66+'12.legal entities FC'!H66)</f>
        <v>10.892441495811672</v>
      </c>
      <c r="J66" s="29">
        <f>'8.legal entities NC'!J66+'12.legal entities FC'!J66</f>
        <v>11768.3</v>
      </c>
      <c r="K66" s="28">
        <f>('8.legal entities NC'!J66*'8.legal entities NC'!K66+'12.legal entities FC'!J66*'12.legal entities FC'!K66)/('8.legal entities NC'!J66+'12.legal entities FC'!J66)</f>
        <v>14.692219776858172</v>
      </c>
      <c r="L66" s="29">
        <f>'8.legal entities NC'!L66+'12.legal entities FC'!L66</f>
        <v>2840.9</v>
      </c>
      <c r="M66" s="28">
        <f>('8.legal entities NC'!L66*'8.legal entities NC'!M66+'12.legal entities FC'!L66*'12.legal entities FC'!M66)/('8.legal entities NC'!L66+'12.legal entities FC'!L66)</f>
        <v>15.551867365975571</v>
      </c>
      <c r="N66" s="29">
        <f>'8.legal entities NC'!N66+'12.legal entities FC'!N66</f>
        <v>200</v>
      </c>
      <c r="O66" s="28">
        <f>('8.legal entities NC'!N66*'8.legal entities NC'!O66+'12.legal entities FC'!N66*'12.legal entities FC'!O66)/('8.legal entities NC'!N66+'12.legal entities FC'!N66)</f>
        <v>25.254999999999999</v>
      </c>
      <c r="P66" s="29">
        <f>'8.legal entities NC'!P66+'12.legal entities FC'!P66</f>
        <v>41614.400000000001</v>
      </c>
      <c r="Q66" s="28">
        <f>('8.legal entities NC'!P66*'8.legal entities NC'!Q66+'12.legal entities FC'!P66*'12.legal entities FC'!Q66)/('8.legal entities NC'!P66+'12.legal entities FC'!P66)</f>
        <v>9.7216732669460573</v>
      </c>
      <c r="R66" s="29"/>
      <c r="S66" s="28"/>
    </row>
    <row r="67" spans="1:19" ht="14.25" customHeight="1" x14ac:dyDescent="0.2">
      <c r="A67" s="26" t="s">
        <v>28</v>
      </c>
      <c r="B67" s="27">
        <f>'8.legal entities NC'!B67+'12.legal entities FC'!B67</f>
        <v>89697</v>
      </c>
      <c r="C67" s="28">
        <f>('8.legal entities NC'!B67*'8.legal entities NC'!C67+'12.legal entities FC'!B67*'12.legal entities FC'!C67)/('8.legal entities NC'!B67+'12.legal entities FC'!B67)</f>
        <v>12.528415064048966</v>
      </c>
      <c r="D67" s="29"/>
      <c r="E67" s="28"/>
      <c r="F67" s="29">
        <f t="shared" si="0"/>
        <v>89697</v>
      </c>
      <c r="G67" s="28">
        <f t="shared" si="1"/>
        <v>12.528415064048966</v>
      </c>
      <c r="H67" s="29">
        <f>'8.legal entities NC'!H67+'12.legal entities FC'!H67</f>
        <v>19860.400000000001</v>
      </c>
      <c r="I67" s="28">
        <f>('8.legal entities NC'!H67*'8.legal entities NC'!I67+'12.legal entities FC'!H67*'12.legal entities FC'!I67)/('8.legal entities NC'!H67+'12.legal entities FC'!H67)</f>
        <v>12.307814545527783</v>
      </c>
      <c r="J67" s="29">
        <f>'8.legal entities NC'!J67+'12.legal entities FC'!J67</f>
        <v>20596.5</v>
      </c>
      <c r="K67" s="28">
        <f>('8.legal entities NC'!J67*'8.legal entities NC'!K67+'12.legal entities FC'!J67*'12.legal entities FC'!K67)/('8.legal entities NC'!J67+'12.legal entities FC'!J67)</f>
        <v>15.533372466195715</v>
      </c>
      <c r="L67" s="29">
        <f>'8.legal entities NC'!L67+'12.legal entities FC'!L67</f>
        <v>4118</v>
      </c>
      <c r="M67" s="28">
        <f>('8.legal entities NC'!L67*'8.legal entities NC'!M67+'12.legal entities FC'!L67*'12.legal entities FC'!M67)/('8.legal entities NC'!L67+'12.legal entities FC'!L67)</f>
        <v>17.658115590092276</v>
      </c>
      <c r="N67" s="29">
        <f>'8.legal entities NC'!N67+'12.legal entities FC'!N67</f>
        <v>3367.2</v>
      </c>
      <c r="O67" s="28">
        <f>('8.legal entities NC'!N67*'8.legal entities NC'!O67+'12.legal entities FC'!N67*'12.legal entities FC'!O67)/('8.legal entities NC'!N67+'12.legal entities FC'!N67)</f>
        <v>20.001039439296747</v>
      </c>
      <c r="P67" s="29">
        <f>'8.legal entities NC'!P67+'12.legal entities FC'!P67</f>
        <v>41754.9</v>
      </c>
      <c r="Q67" s="28">
        <f>('8.legal entities NC'!P67*'8.legal entities NC'!Q67+'12.legal entities FC'!P67*'12.legal entities FC'!Q67)/('8.legal entities NC'!P67+'12.legal entities FC'!P67)</f>
        <v>10.042567459148508</v>
      </c>
      <c r="R67" s="30"/>
      <c r="S67" s="31"/>
    </row>
    <row r="68" spans="1:19" ht="14.25" customHeight="1" thickBot="1" x14ac:dyDescent="0.25">
      <c r="A68" s="32" t="s">
        <v>29</v>
      </c>
      <c r="B68" s="33">
        <f>'8.legal entities NC'!B68+'12.legal entities FC'!B68</f>
        <v>80743.399999999994</v>
      </c>
      <c r="C68" s="34">
        <f>('8.legal entities NC'!B68*'8.legal entities NC'!C68+'12.legal entities FC'!B68*'12.legal entities FC'!C68)/('8.legal entities NC'!B68+'12.legal entities FC'!B68)</f>
        <v>11.537693978702903</v>
      </c>
      <c r="D68" s="35"/>
      <c r="E68" s="34"/>
      <c r="F68" s="35">
        <f t="shared" si="0"/>
        <v>80743.399999999994</v>
      </c>
      <c r="G68" s="34">
        <f t="shared" si="1"/>
        <v>11.537693978702904</v>
      </c>
      <c r="H68" s="35">
        <f>'8.legal entities NC'!H68+'12.legal entities FC'!H68</f>
        <v>27784.800000000003</v>
      </c>
      <c r="I68" s="34">
        <f>('8.legal entities NC'!H68*'8.legal entities NC'!I68+'12.legal entities FC'!H68*'12.legal entities FC'!I68)/('8.legal entities NC'!H68+'12.legal entities FC'!H68)</f>
        <v>14.409562062710545</v>
      </c>
      <c r="J68" s="35">
        <f>'8.legal entities NC'!J68+'12.legal entities FC'!J68</f>
        <v>5569</v>
      </c>
      <c r="K68" s="34">
        <f>('8.legal entities NC'!J68*'8.legal entities NC'!K68+'12.legal entities FC'!J68*'12.legal entities FC'!K68)/('8.legal entities NC'!J68+'12.legal entities FC'!J68)</f>
        <v>18.711253366852219</v>
      </c>
      <c r="L68" s="35">
        <f>'8.legal entities NC'!L68+'12.legal entities FC'!L68</f>
        <v>28727.1</v>
      </c>
      <c r="M68" s="34">
        <f>('8.legal entities NC'!L68*'8.legal entities NC'!M68+'12.legal entities FC'!L68*'12.legal entities FC'!M68)/('8.legal entities NC'!L68+'12.legal entities FC'!L68)</f>
        <v>10.881174918456788</v>
      </c>
      <c r="N68" s="35">
        <f>'8.legal entities NC'!N68+'12.legal entities FC'!N68</f>
        <v>12122.5</v>
      </c>
      <c r="O68" s="34">
        <f>('8.legal entities NC'!N68*'8.legal entities NC'!O68+'12.legal entities FC'!N68*'12.legal entities FC'!O68)/('8.legal entities NC'!N68+'12.legal entities FC'!N68)</f>
        <v>4.3684833986388947</v>
      </c>
      <c r="P68" s="35">
        <f>'8.legal entities NC'!P68+'12.legal entities FC'!P68</f>
        <v>6540</v>
      </c>
      <c r="Q68" s="34">
        <f>('8.legal entities NC'!P68*'8.legal entities NC'!Q68+'12.legal entities FC'!P68*'12.legal entities FC'!Q68)/('8.legal entities NC'!P68+'12.legal entities FC'!P68)</f>
        <v>9.4008149847094788</v>
      </c>
      <c r="R68" s="35"/>
      <c r="S68" s="34"/>
    </row>
    <row r="69" spans="1:19" ht="14.25" customHeight="1" x14ac:dyDescent="0.2">
      <c r="A69" s="26" t="s">
        <v>34</v>
      </c>
      <c r="B69" s="27">
        <f>'8.legal entities NC'!B69+'12.legal entities FC'!B69</f>
        <v>84911.700000000012</v>
      </c>
      <c r="C69" s="28">
        <f>('8.legal entities NC'!B69*'8.legal entities NC'!C69+'12.legal entities FC'!B69*'12.legal entities FC'!C69)/('8.legal entities NC'!B69+'12.legal entities FC'!B69)</f>
        <v>10.194564871507694</v>
      </c>
      <c r="D69" s="29"/>
      <c r="E69" s="28"/>
      <c r="F69" s="29">
        <f t="shared" si="0"/>
        <v>84911.700000000012</v>
      </c>
      <c r="G69" s="28">
        <f t="shared" si="1"/>
        <v>10.194564871507694</v>
      </c>
      <c r="H69" s="29">
        <f>'8.legal entities NC'!H69+'12.legal entities FC'!H69</f>
        <v>27881.200000000001</v>
      </c>
      <c r="I69" s="28">
        <f>('8.legal entities NC'!H69*'8.legal entities NC'!I69+'12.legal entities FC'!H69*'12.legal entities FC'!I69)/('8.legal entities NC'!H69+'12.legal entities FC'!H69)</f>
        <v>14.840939414372411</v>
      </c>
      <c r="J69" s="29">
        <f>'8.legal entities NC'!J69+'12.legal entities FC'!J69</f>
        <v>6336.5</v>
      </c>
      <c r="K69" s="28">
        <f>('8.legal entities NC'!J69*'8.legal entities NC'!K69+'12.legal entities FC'!J69*'12.legal entities FC'!K69)/('8.legal entities NC'!J69+'12.legal entities FC'!J69)</f>
        <v>13.878095162944843</v>
      </c>
      <c r="L69" s="29">
        <f>'8.legal entities NC'!L69+'12.legal entities FC'!L69</f>
        <v>18206.900000000001</v>
      </c>
      <c r="M69" s="28">
        <f>('8.legal entities NC'!L69*'8.legal entities NC'!M69+'12.legal entities FC'!L69*'12.legal entities FC'!M69)/('8.legal entities NC'!L69+'12.legal entities FC'!L69)</f>
        <v>8.580461253700518</v>
      </c>
      <c r="N69" s="29">
        <f>'8.legal entities NC'!N69+'12.legal entities FC'!N69</f>
        <v>24963.000000000004</v>
      </c>
      <c r="O69" s="28">
        <f>('8.legal entities NC'!N69*'8.legal entities NC'!O69+'12.legal entities FC'!N69*'12.legal entities FC'!O69)/('8.legal entities NC'!N69+'12.legal entities FC'!N69)</f>
        <v>4.3196444337619671</v>
      </c>
      <c r="P69" s="29">
        <f>'8.legal entities NC'!P69+'12.legal entities FC'!P69</f>
        <v>7524.1</v>
      </c>
      <c r="Q69" s="28">
        <f>('8.legal entities NC'!P69*'8.legal entities NC'!Q69+'12.legal entities FC'!P69*'12.legal entities FC'!Q69)/('8.legal entities NC'!P69+'12.legal entities FC'!P69)</f>
        <v>13.27217873234008</v>
      </c>
      <c r="R69" s="30"/>
      <c r="S69" s="31"/>
    </row>
    <row r="70" spans="1:19" ht="14.25" customHeight="1" x14ac:dyDescent="0.2">
      <c r="A70" s="26" t="s">
        <v>19</v>
      </c>
      <c r="B70" s="27">
        <f>'8.legal entities NC'!B70+'12.legal entities FC'!B70</f>
        <v>109436.59999999999</v>
      </c>
      <c r="C70" s="28">
        <f>('8.legal entities NC'!B70*'8.legal entities NC'!C70+'12.legal entities FC'!B70*'12.legal entities FC'!C70)/('8.legal entities NC'!B70+'12.legal entities FC'!B70)</f>
        <v>9.4013788531441946</v>
      </c>
      <c r="D70" s="29"/>
      <c r="E70" s="28"/>
      <c r="F70" s="29">
        <f t="shared" si="0"/>
        <v>109436.59999999999</v>
      </c>
      <c r="G70" s="28">
        <f t="shared" si="1"/>
        <v>9.4013788531441964</v>
      </c>
      <c r="H70" s="29">
        <f>'8.legal entities NC'!H70+'12.legal entities FC'!H70</f>
        <v>20743.7</v>
      </c>
      <c r="I70" s="28">
        <f>('8.legal entities NC'!H70*'8.legal entities NC'!I70+'12.legal entities FC'!H70*'12.legal entities FC'!I70)/('8.legal entities NC'!H70+'12.legal entities FC'!H70)</f>
        <v>3.210144766844873</v>
      </c>
      <c r="J70" s="29">
        <f>'8.legal entities NC'!J70+'12.legal entities FC'!J70</f>
        <v>33307.699999999997</v>
      </c>
      <c r="K70" s="28">
        <f>('8.legal entities NC'!J70*'8.legal entities NC'!K70+'12.legal entities FC'!J70*'12.legal entities FC'!K70)/('8.legal entities NC'!J70+'12.legal entities FC'!J70)</f>
        <v>16.333094149400893</v>
      </c>
      <c r="L70" s="29">
        <f>'8.legal entities NC'!L70+'12.legal entities FC'!L70</f>
        <v>43779.5</v>
      </c>
      <c r="M70" s="28">
        <f>('8.legal entities NC'!L70*'8.legal entities NC'!M70+'12.legal entities FC'!L70*'12.legal entities FC'!M70)/('8.legal entities NC'!L70+'12.legal entities FC'!L70)</f>
        <v>6.7159814525063091</v>
      </c>
      <c r="N70" s="29">
        <f>'8.legal entities NC'!N70+'12.legal entities FC'!N70</f>
        <v>1331.7</v>
      </c>
      <c r="O70" s="28">
        <f>('8.legal entities NC'!N70*'8.legal entities NC'!O70+'12.legal entities FC'!N70*'12.legal entities FC'!O70)/('8.legal entities NC'!N70+'12.legal entities FC'!N70)</f>
        <v>8.6781910340166704</v>
      </c>
      <c r="P70" s="29">
        <f>'8.legal entities NC'!P70+'12.legal entities FC'!P70</f>
        <v>10274</v>
      </c>
      <c r="Q70" s="28">
        <f>('8.legal entities NC'!P70*'8.legal entities NC'!Q70+'12.legal entities FC'!P70*'12.legal entities FC'!Q70)/('8.legal entities NC'!P70+'12.legal entities FC'!P70)</f>
        <v>10.966303289857894</v>
      </c>
      <c r="R70" s="30"/>
      <c r="S70" s="31"/>
    </row>
    <row r="71" spans="1:19" ht="14.25" customHeight="1" x14ac:dyDescent="0.2">
      <c r="A71" s="26" t="s">
        <v>20</v>
      </c>
      <c r="B71" s="27">
        <f>'8.legal entities NC'!B71+'12.legal entities FC'!B71</f>
        <v>57854.9</v>
      </c>
      <c r="C71" s="28">
        <f>('8.legal entities NC'!B71*'8.legal entities NC'!C71+'12.legal entities FC'!B71*'12.legal entities FC'!C71)/('8.legal entities NC'!B71+'12.legal entities FC'!B71)</f>
        <v>13.068778271157672</v>
      </c>
      <c r="D71" s="29"/>
      <c r="E71" s="28"/>
      <c r="F71" s="29">
        <f t="shared" si="0"/>
        <v>57854.9</v>
      </c>
      <c r="G71" s="28">
        <f t="shared" si="1"/>
        <v>13.068778271157674</v>
      </c>
      <c r="H71" s="29">
        <f>'8.legal entities NC'!H71+'12.legal entities FC'!H71</f>
        <v>5458</v>
      </c>
      <c r="I71" s="28">
        <f>('8.legal entities NC'!H71*'8.legal entities NC'!I71+'12.legal entities FC'!H71*'12.legal entities FC'!I71)/('8.legal entities NC'!H71+'12.legal entities FC'!H71)</f>
        <v>2.0688897031879812</v>
      </c>
      <c r="J71" s="29">
        <f>'8.legal entities NC'!J71+'12.legal entities FC'!J71</f>
        <v>15809</v>
      </c>
      <c r="K71" s="28">
        <f>('8.legal entities NC'!J71*'8.legal entities NC'!K71+'12.legal entities FC'!J71*'12.legal entities FC'!K71)/('8.legal entities NC'!J71+'12.legal entities FC'!J71)</f>
        <v>12.715484850401671</v>
      </c>
      <c r="L71" s="29">
        <f>'8.legal entities NC'!L71+'12.legal entities FC'!L71</f>
        <v>18053.099999999999</v>
      </c>
      <c r="M71" s="28">
        <f>('8.legal entities NC'!L71*'8.legal entities NC'!M71+'12.legal entities FC'!L71*'12.legal entities FC'!M71)/('8.legal entities NC'!L71+'12.legal entities FC'!L71)</f>
        <v>17.215053370335291</v>
      </c>
      <c r="N71" s="29">
        <f>'8.legal entities NC'!N71+'12.legal entities FC'!N71</f>
        <v>3858.8</v>
      </c>
      <c r="O71" s="28">
        <f>('8.legal entities NC'!N71*'8.legal entities NC'!O71+'12.legal entities FC'!N71*'12.legal entities FC'!O71)/('8.legal entities NC'!N71+'12.legal entities FC'!N71)</f>
        <v>9.6542655747900916</v>
      </c>
      <c r="P71" s="29">
        <f>'8.legal entities NC'!P71+'12.legal entities FC'!P71</f>
        <v>14676</v>
      </c>
      <c r="Q71" s="28">
        <f>('8.legal entities NC'!P71*'8.legal entities NC'!Q71+'12.legal entities FC'!P71*'12.legal entities FC'!Q71)/('8.legal entities NC'!P71+'12.legal entities FC'!P71)</f>
        <v>13.337612428454621</v>
      </c>
      <c r="R71" s="29"/>
      <c r="S71" s="28"/>
    </row>
    <row r="72" spans="1:19" ht="14.25" customHeight="1" x14ac:dyDescent="0.2">
      <c r="A72" s="26" t="s">
        <v>21</v>
      </c>
      <c r="B72" s="27">
        <f>'8.legal entities NC'!B72+'12.legal entities FC'!B72</f>
        <v>33382.199999999997</v>
      </c>
      <c r="C72" s="28">
        <f>('8.legal entities NC'!B72*'8.legal entities NC'!C72+'12.legal entities FC'!B72*'12.legal entities FC'!C72)/('8.legal entities NC'!B72+'12.legal entities FC'!B72)</f>
        <v>10.38230883524753</v>
      </c>
      <c r="D72" s="29"/>
      <c r="E72" s="28"/>
      <c r="F72" s="29">
        <f t="shared" si="0"/>
        <v>33382.199999999997</v>
      </c>
      <c r="G72" s="28">
        <f t="shared" si="1"/>
        <v>10.382308835247528</v>
      </c>
      <c r="H72" s="29">
        <f>'8.legal entities NC'!H72+'12.legal entities FC'!H72</f>
        <v>1946.7</v>
      </c>
      <c r="I72" s="28">
        <f>('8.legal entities NC'!H72*'8.legal entities NC'!I72+'12.legal entities FC'!H72*'12.legal entities FC'!I72)/('8.legal entities NC'!H72+'12.legal entities FC'!H72)</f>
        <v>6.3117069913186414</v>
      </c>
      <c r="J72" s="29">
        <f>'8.legal entities NC'!J72+'12.legal entities FC'!J72</f>
        <v>2572</v>
      </c>
      <c r="K72" s="28">
        <f>('8.legal entities NC'!J72*'8.legal entities NC'!K72+'12.legal entities FC'!J72*'12.legal entities FC'!K72)/('8.legal entities NC'!J72+'12.legal entities FC'!J72)</f>
        <v>15.39421461897356</v>
      </c>
      <c r="L72" s="29">
        <f>'8.legal entities NC'!L72+'12.legal entities FC'!L72</f>
        <v>6729.9</v>
      </c>
      <c r="M72" s="28">
        <f>('8.legal entities NC'!L72*'8.legal entities NC'!M72+'12.legal entities FC'!L72*'12.legal entities FC'!M72)/('8.legal entities NC'!L72+'12.legal entities FC'!L72)</f>
        <v>15.430614125024148</v>
      </c>
      <c r="N72" s="29">
        <f>'8.legal entities NC'!N72+'12.legal entities FC'!N72</f>
        <v>6939.1</v>
      </c>
      <c r="O72" s="28">
        <f>('8.legal entities NC'!N72*'8.legal entities NC'!O72+'12.legal entities FC'!N72*'12.legal entities FC'!O72)/('8.legal entities NC'!N72+'12.legal entities FC'!N72)</f>
        <v>21.135363375653903</v>
      </c>
      <c r="P72" s="29">
        <f>'8.legal entities NC'!P72+'12.legal entities FC'!P72</f>
        <v>15194.5</v>
      </c>
      <c r="Q72" s="28">
        <f>('8.legal entities NC'!P72*'8.legal entities NC'!Q72+'12.legal entities FC'!P72*'12.legal entities FC'!Q72)/('8.legal entities NC'!P72+'12.legal entities FC'!P72)</f>
        <v>2.9087169699562341</v>
      </c>
      <c r="R72" s="30"/>
      <c r="S72" s="31"/>
    </row>
    <row r="73" spans="1:19" ht="14.25" customHeight="1" x14ac:dyDescent="0.2">
      <c r="A73" s="26" t="s">
        <v>22</v>
      </c>
      <c r="B73" s="27">
        <f>'8.legal entities NC'!B73+'12.legal entities FC'!B73</f>
        <v>55433.100000000006</v>
      </c>
      <c r="C73" s="28">
        <f>('8.legal entities NC'!B73*'8.legal entities NC'!C73+'12.legal entities FC'!B73*'12.legal entities FC'!C73)/('8.legal entities NC'!B73+'12.legal entities FC'!B73)</f>
        <v>9.8673352202925688</v>
      </c>
      <c r="D73" s="29"/>
      <c r="E73" s="28"/>
      <c r="F73" s="29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9">
        <f>'8.legal entities NC'!H73+'12.legal entities FC'!H73</f>
        <v>8486.4</v>
      </c>
      <c r="I73" s="28">
        <f>('8.legal entities NC'!H73*'8.legal entities NC'!I73+'12.legal entities FC'!H73*'12.legal entities FC'!I73)/('8.legal entities NC'!H73+'12.legal entities FC'!H73)</f>
        <v>6.0779965592006029</v>
      </c>
      <c r="J73" s="29">
        <f>'8.legal entities NC'!J73+'12.legal entities FC'!J73</f>
        <v>20017</v>
      </c>
      <c r="K73" s="28">
        <f>('8.legal entities NC'!J73*'8.legal entities NC'!K73+'12.legal entities FC'!J73*'12.legal entities FC'!K73)/('8.legal entities NC'!J73+'12.legal entities FC'!J73)</f>
        <v>9.6083329170205332</v>
      </c>
      <c r="L73" s="29">
        <f>'8.legal entities NC'!L73+'12.legal entities FC'!L73</f>
        <v>5588</v>
      </c>
      <c r="M73" s="28">
        <f>('8.legal entities NC'!L73*'8.legal entities NC'!M73+'12.legal entities FC'!L73*'12.legal entities FC'!M73)/('8.legal entities NC'!L73+'12.legal entities FC'!L73)</f>
        <v>13.008382247673586</v>
      </c>
      <c r="N73" s="29">
        <f>'8.legal entities NC'!N73+'12.legal entities FC'!N73</f>
        <v>622.5</v>
      </c>
      <c r="O73" s="28">
        <f>('8.legal entities NC'!N73*'8.legal entities NC'!O73+'12.legal entities FC'!N73*'12.legal entities FC'!O73)/('8.legal entities NC'!N73+'12.legal entities FC'!N73)</f>
        <v>23.539967871485945</v>
      </c>
      <c r="P73" s="29">
        <f>'8.legal entities NC'!P73+'12.legal entities FC'!P73</f>
        <v>20719.2</v>
      </c>
      <c r="Q73" s="28">
        <f>('8.legal entities NC'!P73*'8.legal entities NC'!Q73+'12.legal entities FC'!P73*'12.legal entities FC'!Q73)/('8.legal entities NC'!P73+'12.legal entities FC'!P73)</f>
        <v>10.411705085138424</v>
      </c>
      <c r="R73" s="30"/>
      <c r="S73" s="31"/>
    </row>
    <row r="74" spans="1:19" ht="14.25" customHeight="1" x14ac:dyDescent="0.2">
      <c r="A74" s="26" t="s">
        <v>23</v>
      </c>
      <c r="B74" s="27">
        <f>'8.legal entities NC'!B74+'12.legal entities FC'!B74</f>
        <v>52699.100000000006</v>
      </c>
      <c r="C74" s="28">
        <f>('8.legal entities NC'!B74*'8.legal entities NC'!C74+'12.legal entities FC'!B74*'12.legal entities FC'!C74)/('8.legal entities NC'!B74+'12.legal entities FC'!B74)</f>
        <v>8.524680117876775</v>
      </c>
      <c r="D74" s="29"/>
      <c r="E74" s="28"/>
      <c r="F74" s="29">
        <f t="shared" si="2"/>
        <v>52699.100000000006</v>
      </c>
      <c r="G74" s="28">
        <f t="shared" si="3"/>
        <v>8.524680117876775</v>
      </c>
      <c r="H74" s="29">
        <f>'8.legal entities NC'!H74+'12.legal entities FC'!H74</f>
        <v>9420.4</v>
      </c>
      <c r="I74" s="28">
        <f>('8.legal entities NC'!H74*'8.legal entities NC'!I74+'12.legal entities FC'!H74*'12.legal entities FC'!I74)/('8.legal entities NC'!H74+'12.legal entities FC'!H74)</f>
        <v>4.6036261729862851</v>
      </c>
      <c r="J74" s="29">
        <f>'8.legal entities NC'!J74+'12.legal entities FC'!J74</f>
        <v>7822</v>
      </c>
      <c r="K74" s="28">
        <f>('8.legal entities NC'!J74*'8.legal entities NC'!K74+'12.legal entities FC'!J74*'12.legal entities FC'!K74)/('8.legal entities NC'!J74+'12.legal entities FC'!J74)</f>
        <v>13.340887241114805</v>
      </c>
      <c r="L74" s="29">
        <f>'8.legal entities NC'!L74+'12.legal entities FC'!L74</f>
        <v>3904.9</v>
      </c>
      <c r="M74" s="28">
        <f>('8.legal entities NC'!L74*'8.legal entities NC'!M74+'12.legal entities FC'!L74*'12.legal entities FC'!M74)/('8.legal entities NC'!L74+'12.legal entities FC'!L74)</f>
        <v>12.689953647980742</v>
      </c>
      <c r="N74" s="29">
        <f>'8.legal entities NC'!N74+'12.legal entities FC'!N74</f>
        <v>6390.5</v>
      </c>
      <c r="O74" s="28">
        <f>('8.legal entities NC'!N74*'8.legal entities NC'!O74+'12.legal entities FC'!N74*'12.legal entities FC'!O74)/('8.legal entities NC'!N74+'12.legal entities FC'!N74)</f>
        <v>15.752304201549178</v>
      </c>
      <c r="P74" s="29">
        <f>'8.legal entities NC'!P74+'12.legal entities FC'!P74</f>
        <v>25161.3</v>
      </c>
      <c r="Q74" s="28">
        <f>('8.legal entities NC'!P74*'8.legal entities NC'!Q74+'12.legal entities FC'!P74*'12.legal entities FC'!Q74)/('8.legal entities NC'!P74+'12.legal entities FC'!P74)</f>
        <v>6.0133796743411514</v>
      </c>
      <c r="R74" s="30"/>
      <c r="S74" s="31"/>
    </row>
    <row r="75" spans="1:19" ht="14.25" customHeight="1" x14ac:dyDescent="0.2">
      <c r="A75" s="26" t="s">
        <v>24</v>
      </c>
      <c r="B75" s="27">
        <f>'8.legal entities NC'!B75+'12.legal entities FC'!B75</f>
        <v>14240</v>
      </c>
      <c r="C75" s="28">
        <f>('8.legal entities NC'!B75*'8.legal entities NC'!C75+'12.legal entities FC'!B75*'12.legal entities FC'!C75)/('8.legal entities NC'!B75+'12.legal entities FC'!B75)</f>
        <v>11.371318469101123</v>
      </c>
      <c r="D75" s="29"/>
      <c r="E75" s="28"/>
      <c r="F75" s="29">
        <f t="shared" si="2"/>
        <v>14240</v>
      </c>
      <c r="G75" s="28">
        <f t="shared" si="3"/>
        <v>11.371318469101123</v>
      </c>
      <c r="H75" s="29">
        <f>'8.legal entities NC'!H75+'12.legal entities FC'!H75</f>
        <v>2461.3000000000002</v>
      </c>
      <c r="I75" s="28">
        <f>('8.legal entities NC'!H75*'8.legal entities NC'!I75+'12.legal entities FC'!H75*'12.legal entities FC'!I75)/('8.legal entities NC'!H75+'12.legal entities FC'!H75)</f>
        <v>6.2974850688660462</v>
      </c>
      <c r="J75" s="29">
        <f>'8.legal entities NC'!J75+'12.legal entities FC'!J75</f>
        <v>1271.9000000000001</v>
      </c>
      <c r="K75" s="28">
        <f>('8.legal entities NC'!J75*'8.legal entities NC'!K75+'12.legal entities FC'!J75*'12.legal entities FC'!K75)/('8.legal entities NC'!J75+'12.legal entities FC'!J75)</f>
        <v>11.237027282019026</v>
      </c>
      <c r="L75" s="29">
        <f>'8.legal entities NC'!L75+'12.legal entities FC'!L75</f>
        <v>3722.2</v>
      </c>
      <c r="M75" s="28">
        <f>('8.legal entities NC'!L75*'8.legal entities NC'!M75+'12.legal entities FC'!L75*'12.legal entities FC'!M75)/('8.legal entities NC'!L75+'12.legal entities FC'!L75)</f>
        <v>14.64576325828811</v>
      </c>
      <c r="N75" s="29">
        <f>'8.legal entities NC'!N75+'12.legal entities FC'!N75</f>
        <v>226.9</v>
      </c>
      <c r="O75" s="28">
        <f>('8.legal entities NC'!N75*'8.legal entities NC'!O75+'12.legal entities FC'!N75*'12.legal entities FC'!O75)/('8.legal entities NC'!N75+'12.legal entities FC'!N75)</f>
        <v>17.402820625826354</v>
      </c>
      <c r="P75" s="29">
        <f>'8.legal entities NC'!P75+'12.legal entities FC'!P75</f>
        <v>6557.7</v>
      </c>
      <c r="Q75" s="28">
        <f>('8.legal entities NC'!P75*'8.legal entities NC'!Q75+'12.legal entities FC'!P75*'12.legal entities FC'!Q75)/('8.legal entities NC'!P75+'12.legal entities FC'!P75)</f>
        <v>11.234432804184394</v>
      </c>
      <c r="R75" s="30"/>
      <c r="S75" s="31"/>
    </row>
    <row r="76" spans="1:19" ht="14.25" customHeight="1" x14ac:dyDescent="0.2">
      <c r="A76" s="26" t="s">
        <v>25</v>
      </c>
      <c r="B76" s="27">
        <f>'8.legal entities NC'!B76+'12.legal entities FC'!B76</f>
        <v>33083.699999999997</v>
      </c>
      <c r="C76" s="28">
        <f>('8.legal entities NC'!B76*'8.legal entities NC'!C76+'12.legal entities FC'!B76*'12.legal entities FC'!C76)/('8.legal entities NC'!B76+'12.legal entities FC'!B76)</f>
        <v>11.749359533546732</v>
      </c>
      <c r="D76" s="29"/>
      <c r="E76" s="28"/>
      <c r="F76" s="29">
        <f t="shared" si="2"/>
        <v>33083.699999999997</v>
      </c>
      <c r="G76" s="28">
        <f t="shared" si="3"/>
        <v>11.749359533546732</v>
      </c>
      <c r="H76" s="29">
        <f>'8.legal entities NC'!H76+'12.legal entities FC'!H76</f>
        <v>1382.2</v>
      </c>
      <c r="I76" s="28">
        <f>('8.legal entities NC'!H76*'8.legal entities NC'!I76+'12.legal entities FC'!H76*'12.legal entities FC'!I76)/('8.legal entities NC'!H76+'12.legal entities FC'!H76)</f>
        <v>15.071624945738677</v>
      </c>
      <c r="J76" s="29">
        <f>'8.legal entities NC'!J76+'12.legal entities FC'!J76</f>
        <v>14640.8</v>
      </c>
      <c r="K76" s="28">
        <f>('8.legal entities NC'!J76*'8.legal entities NC'!K76+'12.legal entities FC'!J76*'12.legal entities FC'!K76)/('8.legal entities NC'!J76+'12.legal entities FC'!J76)</f>
        <v>7.6132756406753739</v>
      </c>
      <c r="L76" s="29">
        <f>'8.legal entities NC'!L76+'12.legal entities FC'!L76</f>
        <v>3245.7</v>
      </c>
      <c r="M76" s="28">
        <f>('8.legal entities NC'!L76*'8.legal entities NC'!M76+'12.legal entities FC'!L76*'12.legal entities FC'!M76)/('8.legal entities NC'!L76+'12.legal entities FC'!L76)</f>
        <v>14.37497612225406</v>
      </c>
      <c r="N76" s="29">
        <f>'8.legal entities NC'!N76+'12.legal entities FC'!N76</f>
        <v>104</v>
      </c>
      <c r="O76" s="28">
        <f>('8.legal entities NC'!N76*'8.legal entities NC'!O76+'12.legal entities FC'!N76*'12.legal entities FC'!O76)/('8.legal entities NC'!N76+'12.legal entities FC'!N76)</f>
        <v>21.538269230769231</v>
      </c>
      <c r="P76" s="29">
        <f>'8.legal entities NC'!P76+'12.legal entities FC'!P76</f>
        <v>13711</v>
      </c>
      <c r="Q76" s="28">
        <f>('8.legal entities NC'!P76*'8.legal entities NC'!Q76+'12.legal entities FC'!P76*'12.legal entities FC'!Q76)/('8.legal entities NC'!P76+'12.legal entities FC'!P76)</f>
        <v>15.135219896433521</v>
      </c>
      <c r="R76" s="30"/>
      <c r="S76" s="31"/>
    </row>
    <row r="77" spans="1:19" ht="14.25" customHeight="1" x14ac:dyDescent="0.2">
      <c r="A77" s="26" t="s">
        <v>26</v>
      </c>
      <c r="B77" s="27">
        <f>'8.legal entities NC'!B77+'12.legal entities FC'!B77</f>
        <v>10238.200000000001</v>
      </c>
      <c r="C77" s="28">
        <f>('8.legal entities NC'!B77*'8.legal entities NC'!C77+'12.legal entities FC'!B77*'12.legal entities FC'!C77)/('8.legal entities NC'!B77+'12.legal entities FC'!B77)</f>
        <v>10.69288742161708</v>
      </c>
      <c r="D77" s="29"/>
      <c r="E77" s="28"/>
      <c r="F77" s="29">
        <f t="shared" si="2"/>
        <v>10238.200000000001</v>
      </c>
      <c r="G77" s="28">
        <f t="shared" si="3"/>
        <v>10.692887421617083</v>
      </c>
      <c r="H77" s="29">
        <f>'8.legal entities NC'!H77+'12.legal entities FC'!H77</f>
        <v>335.8</v>
      </c>
      <c r="I77" s="28">
        <f>('8.legal entities NC'!H77*'8.legal entities NC'!I77+'12.legal entities FC'!H77*'12.legal entities FC'!I77)/('8.legal entities NC'!H77+'12.legal entities FC'!H77)</f>
        <v>4.7647409172126265</v>
      </c>
      <c r="J77" s="29">
        <f>'8.legal entities NC'!J77+'12.legal entities FC'!J77</f>
        <v>6522.3</v>
      </c>
      <c r="K77" s="28">
        <f>('8.legal entities NC'!J77*'8.legal entities NC'!K77+'12.legal entities FC'!J77*'12.legal entities FC'!K77)/('8.legal entities NC'!J77+'12.legal entities FC'!J77)</f>
        <v>12.260463333486655</v>
      </c>
      <c r="L77" s="29">
        <f>'8.legal entities NC'!L77+'12.legal entities FC'!L77</f>
        <v>3271.3</v>
      </c>
      <c r="M77" s="28">
        <f>('8.legal entities NC'!L77*'8.legal entities NC'!M77+'12.legal entities FC'!L77*'12.legal entities FC'!M77)/('8.legal entities NC'!L77+'12.legal entities FC'!L77)</f>
        <v>7.7127441689848082</v>
      </c>
      <c r="N77" s="29">
        <f>'8.legal entities NC'!N77+'12.legal entities FC'!N77</f>
        <v>31</v>
      </c>
      <c r="O77" s="28">
        <f>('8.legal entities NC'!N77*'8.legal entities NC'!O77+'12.legal entities FC'!N77*'12.legal entities FC'!O77)/('8.legal entities NC'!N77+'12.legal entities FC'!N77)</f>
        <v>18.838709677419356</v>
      </c>
      <c r="P77" s="29">
        <f>'8.legal entities NC'!P77+'12.legal entities FC'!P77</f>
        <v>77.8</v>
      </c>
      <c r="Q77" s="28">
        <f>('8.legal entities NC'!P77*'8.legal entities NC'!Q77+'12.legal entities FC'!P77*'12.legal entities FC'!Q77)/('8.legal entities NC'!P77+'12.legal entities FC'!P77)</f>
        <v>26.9254498714653</v>
      </c>
      <c r="R77" s="30"/>
      <c r="S77" s="31"/>
    </row>
    <row r="78" spans="1:19" ht="14.25" customHeight="1" x14ac:dyDescent="0.2">
      <c r="A78" s="26" t="s">
        <v>27</v>
      </c>
      <c r="B78" s="27">
        <f>'8.legal entities NC'!B78+'12.legal entities FC'!B78</f>
        <v>15716.699999999999</v>
      </c>
      <c r="C78" s="28">
        <f>('8.legal entities NC'!B78*'8.legal entities NC'!C78+'12.legal entities FC'!B78*'12.legal entities FC'!C78)/('8.legal entities NC'!B78+'12.legal entities FC'!B78)</f>
        <v>12.201156095109026</v>
      </c>
      <c r="D78" s="29"/>
      <c r="E78" s="28"/>
      <c r="F78" s="29">
        <f t="shared" si="2"/>
        <v>15716.7</v>
      </c>
      <c r="G78" s="28">
        <f t="shared" si="3"/>
        <v>12.201156095109022</v>
      </c>
      <c r="H78" s="29">
        <f>'8.legal entities NC'!H78+'12.legal entities FC'!H78</f>
        <v>1435</v>
      </c>
      <c r="I78" s="28">
        <f>('8.legal entities NC'!H78*'8.legal entities NC'!I78+'12.legal entities FC'!H78*'12.legal entities FC'!I78)/('8.legal entities NC'!H78+'12.legal entities FC'!H78)</f>
        <v>10.592334494773519</v>
      </c>
      <c r="J78" s="29">
        <f>'8.legal entities NC'!J78+'12.legal entities FC'!J78</f>
        <v>3117.4</v>
      </c>
      <c r="K78" s="28">
        <f>('8.legal entities NC'!J78*'8.legal entities NC'!K78+'12.legal entities FC'!J78*'12.legal entities FC'!K78)/('8.legal entities NC'!J78+'12.legal entities FC'!J78)</f>
        <v>9.6878841342144089</v>
      </c>
      <c r="L78" s="29">
        <f>'8.legal entities NC'!L78+'12.legal entities FC'!L78</f>
        <v>4617.5</v>
      </c>
      <c r="M78" s="28">
        <f>('8.legal entities NC'!L78*'8.legal entities NC'!M78+'12.legal entities FC'!L78*'12.legal entities FC'!M78)/('8.legal entities NC'!L78+'12.legal entities FC'!L78)</f>
        <v>12.61238332430969</v>
      </c>
      <c r="N78" s="29">
        <f>'8.legal entities NC'!N78+'12.legal entities FC'!N78</f>
        <v>1101.7</v>
      </c>
      <c r="O78" s="28">
        <f>('8.legal entities NC'!N78*'8.legal entities NC'!O78+'12.legal entities FC'!N78*'12.legal entities FC'!O78)/('8.legal entities NC'!N78+'12.legal entities FC'!N78)</f>
        <v>16.38378869020605</v>
      </c>
      <c r="P78" s="29">
        <f>'8.legal entities NC'!P78+'12.legal entities FC'!P78</f>
        <v>5445.0999999999995</v>
      </c>
      <c r="Q78" s="28">
        <f>('8.legal entities NC'!P78*'8.legal entities NC'!Q78+'12.legal entities FC'!P78*'12.legal entities FC'!Q78)/('8.legal entities NC'!P78+'12.legal entities FC'!P78)</f>
        <v>12.869038217847239</v>
      </c>
      <c r="R78" s="29"/>
      <c r="S78" s="28"/>
    </row>
    <row r="79" spans="1:19" ht="14.25" customHeight="1" x14ac:dyDescent="0.2">
      <c r="A79" s="26" t="s">
        <v>28</v>
      </c>
      <c r="B79" s="27">
        <f>'8.legal entities NC'!B79+'12.legal entities FC'!B79</f>
        <v>34048.700000000004</v>
      </c>
      <c r="C79" s="28">
        <f>('8.legal entities NC'!B79*'8.legal entities NC'!C79+'12.legal entities FC'!B79*'12.legal entities FC'!C79)/('8.legal entities NC'!B79+'12.legal entities FC'!B79)</f>
        <v>8.0735300319835979</v>
      </c>
      <c r="D79" s="29"/>
      <c r="E79" s="28"/>
      <c r="F79" s="29">
        <f t="shared" si="2"/>
        <v>34048.700000000004</v>
      </c>
      <c r="G79" s="28">
        <f t="shared" si="3"/>
        <v>8.0735300319835979</v>
      </c>
      <c r="H79" s="29">
        <f>'8.legal entities NC'!H79+'12.legal entities FC'!H79</f>
        <v>2252.3000000000002</v>
      </c>
      <c r="I79" s="28">
        <f>('8.legal entities NC'!H79*'8.legal entities NC'!I79+'12.legal entities FC'!H79*'12.legal entities FC'!I79)/('8.legal entities NC'!H79+'12.legal entities FC'!H79)</f>
        <v>8.4606846334857693</v>
      </c>
      <c r="J79" s="29">
        <f>'8.legal entities NC'!J79+'12.legal entities FC'!J79</f>
        <v>10863.100000000002</v>
      </c>
      <c r="K79" s="28">
        <f>('8.legal entities NC'!J79*'8.legal entities NC'!K79+'12.legal entities FC'!J79*'12.legal entities FC'!K79)/('8.legal entities NC'!J79+'12.legal entities FC'!J79)</f>
        <v>5.7647063913615808</v>
      </c>
      <c r="L79" s="29">
        <f>'8.legal entities NC'!L79+'12.legal entities FC'!L79</f>
        <v>16210.800000000001</v>
      </c>
      <c r="M79" s="28">
        <f>('8.legal entities NC'!L79*'8.legal entities NC'!M79+'12.legal entities FC'!L79*'12.legal entities FC'!M79)/('8.legal entities NC'!L79+'12.legal entities FC'!L79)</f>
        <v>11.206411774866138</v>
      </c>
      <c r="N79" s="29">
        <f>'8.legal entities NC'!N79+'12.legal entities FC'!N79</f>
        <v>394</v>
      </c>
      <c r="O79" s="28">
        <f>('8.legal entities NC'!N79*'8.legal entities NC'!O79+'12.legal entities FC'!N79*'12.legal entities FC'!O79)/('8.legal entities NC'!N79+'12.legal entities FC'!N79)</f>
        <v>18.16299492385787</v>
      </c>
      <c r="P79" s="29">
        <f>'8.legal entities NC'!P79+'12.legal entities FC'!P79</f>
        <v>4328.5</v>
      </c>
      <c r="Q79" s="28">
        <f>('8.legal entities NC'!P79*'8.legal entities NC'!Q79+'12.legal entities FC'!P79*'12.legal entities FC'!Q79)/('8.legal entities NC'!P79+'12.legal entities FC'!P79)</f>
        <v>1.0150167494513112</v>
      </c>
      <c r="R79" s="30"/>
      <c r="S79" s="31"/>
    </row>
    <row r="80" spans="1:19" ht="14.25" customHeight="1" thickBot="1" x14ac:dyDescent="0.25">
      <c r="A80" s="32" t="s">
        <v>29</v>
      </c>
      <c r="B80" s="33">
        <f>'8.legal entities NC'!B80+'12.legal entities FC'!B80</f>
        <v>90870.299999999988</v>
      </c>
      <c r="C80" s="34">
        <f>('8.legal entities NC'!B80*'8.legal entities NC'!C80+'12.legal entities FC'!B80*'12.legal entities FC'!C80)/('8.legal entities NC'!B80+'12.legal entities FC'!B80)</f>
        <v>10.38969729383528</v>
      </c>
      <c r="D80" s="35"/>
      <c r="E80" s="34"/>
      <c r="F80" s="35">
        <f t="shared" si="2"/>
        <v>90870.299999999988</v>
      </c>
      <c r="G80" s="34">
        <f t="shared" si="3"/>
        <v>10.389697293835281</v>
      </c>
      <c r="H80" s="35">
        <f>'8.legal entities NC'!H80+'12.legal entities FC'!H80</f>
        <v>11414.3</v>
      </c>
      <c r="I80" s="34">
        <f>('8.legal entities NC'!H80*'8.legal entities NC'!I80+'12.legal entities FC'!H80*'12.legal entities FC'!I80)/('8.legal entities NC'!H80+'12.legal entities FC'!H80)</f>
        <v>1.3427840515844163</v>
      </c>
      <c r="J80" s="35">
        <f>'8.legal entities NC'!J80+'12.legal entities FC'!J80</f>
        <v>17460.099999999999</v>
      </c>
      <c r="K80" s="34">
        <f>('8.legal entities NC'!J80*'8.legal entities NC'!K80+'12.legal entities FC'!J80*'12.legal entities FC'!K80)/('8.legal entities NC'!J80+'12.legal entities FC'!J80)</f>
        <v>9.6744738002646038</v>
      </c>
      <c r="L80" s="35">
        <f>'8.legal entities NC'!L80+'12.legal entities FC'!L80</f>
        <v>13429</v>
      </c>
      <c r="M80" s="34">
        <f>('8.legal entities NC'!L80*'8.legal entities NC'!M80+'12.legal entities FC'!L80*'12.legal entities FC'!M80)/('8.legal entities NC'!L80+'12.legal entities FC'!L80)</f>
        <v>18.635611735795667</v>
      </c>
      <c r="N80" s="35">
        <f>'8.legal entities NC'!N80+'12.legal entities FC'!N80</f>
        <v>10490.7</v>
      </c>
      <c r="O80" s="34">
        <f>('8.legal entities NC'!N80*'8.legal entities NC'!O80+'12.legal entities FC'!N80*'12.legal entities FC'!O80)/('8.legal entities NC'!N80+'12.legal entities FC'!N80)</f>
        <v>8.8826350958467977</v>
      </c>
      <c r="P80" s="35">
        <f>'8.legal entities NC'!P80+'12.legal entities FC'!P80</f>
        <v>38076.199999999997</v>
      </c>
      <c r="Q80" s="34">
        <f>('8.legal entities NC'!P80*'8.legal entities NC'!Q80+'12.legal entities FC'!P80*'12.legal entities FC'!Q80)/('8.legal entities NC'!P80+'12.legal entities FC'!P80)</f>
        <v>10.936700616132914</v>
      </c>
      <c r="R80" s="35"/>
      <c r="S80" s="34"/>
    </row>
    <row r="81" spans="1:19" ht="14.25" customHeight="1" x14ac:dyDescent="0.2">
      <c r="A81" s="26" t="s">
        <v>35</v>
      </c>
      <c r="B81" s="27">
        <f>'8.legal entities NC'!B81+'12.legal entities FC'!B81</f>
        <v>311453.3</v>
      </c>
      <c r="C81" s="28">
        <f>('8.legal entities NC'!B81*'8.legal entities NC'!C81+'12.legal entities FC'!B81*'12.legal entities FC'!C81)/('8.legal entities NC'!B81+'12.legal entities FC'!B81)</f>
        <v>2.7506366444022268</v>
      </c>
      <c r="D81" s="29"/>
      <c r="E81" s="28"/>
      <c r="F81" s="29">
        <f t="shared" si="2"/>
        <v>311453.3</v>
      </c>
      <c r="G81" s="28">
        <f t="shared" si="3"/>
        <v>2.7506366444022272</v>
      </c>
      <c r="H81" s="29">
        <f>'8.legal entities NC'!H81+'12.legal entities FC'!H81</f>
        <v>53894.2</v>
      </c>
      <c r="I81" s="28">
        <f>('8.legal entities NC'!H81*'8.legal entities NC'!I81+'12.legal entities FC'!H81*'12.legal entities FC'!I81)/('8.legal entities NC'!H81+'12.legal entities FC'!H81)</f>
        <v>2.1697036044694977</v>
      </c>
      <c r="J81" s="29">
        <f>'8.legal entities NC'!J81+'12.legal entities FC'!J81</f>
        <v>29553.5</v>
      </c>
      <c r="K81" s="28">
        <f>('8.legal entities NC'!J81*'8.legal entities NC'!K81+'12.legal entities FC'!J81*'12.legal entities FC'!K81)/('8.legal entities NC'!J81+'12.legal entities FC'!J81)</f>
        <v>8.5202639281303405</v>
      </c>
      <c r="L81" s="29">
        <f>'8.legal entities NC'!L81+'12.legal entities FC'!L81</f>
        <v>11104</v>
      </c>
      <c r="M81" s="28">
        <f>('8.legal entities NC'!L81*'8.legal entities NC'!M81+'12.legal entities FC'!L81*'12.legal entities FC'!M81)/('8.legal entities NC'!L81+'12.legal entities FC'!L81)</f>
        <v>18.270090057636889</v>
      </c>
      <c r="N81" s="29">
        <f>'8.legal entities NC'!N81+'12.legal entities FC'!N81</f>
        <v>7734.8</v>
      </c>
      <c r="O81" s="28">
        <f>('8.legal entities NC'!N81*'8.legal entities NC'!O81+'12.legal entities FC'!N81*'12.legal entities FC'!O81)/('8.legal entities NC'!N81+'12.legal entities FC'!N81)</f>
        <v>5.3993794280395102</v>
      </c>
      <c r="P81" s="29">
        <f>'8.legal entities NC'!P81+'12.legal entities FC'!P81</f>
        <v>209166.8</v>
      </c>
      <c r="Q81" s="28">
        <f>('8.legal entities NC'!P81*'8.legal entities NC'!Q81+'12.legal entities FC'!P81*'12.legal entities FC'!Q81)/('8.legal entities NC'!P81+'12.legal entities FC'!P81)</f>
        <v>1.1632945572624338</v>
      </c>
      <c r="R81" s="30"/>
      <c r="S81" s="31"/>
    </row>
    <row r="82" spans="1:19" ht="14.25" customHeight="1" x14ac:dyDescent="0.2">
      <c r="A82" s="26" t="s">
        <v>19</v>
      </c>
      <c r="B82" s="27">
        <f>'8.legal entities NC'!B82+'12.legal entities FC'!B82</f>
        <v>15476.800000000001</v>
      </c>
      <c r="C82" s="28">
        <f>('8.legal entities NC'!B82*'8.legal entities NC'!C82+'12.legal entities FC'!B82*'12.legal entities FC'!C82)/('8.legal entities NC'!B82+'12.legal entities FC'!B82)</f>
        <v>7.9482741910472443</v>
      </c>
      <c r="D82" s="29"/>
      <c r="E82" s="28"/>
      <c r="F82" s="29">
        <f t="shared" si="2"/>
        <v>15476.800000000001</v>
      </c>
      <c r="G82" s="28">
        <f t="shared" si="3"/>
        <v>7.9482741910472443</v>
      </c>
      <c r="H82" s="29">
        <f>'8.legal entities NC'!H82+'12.legal entities FC'!H82</f>
        <v>5507.4000000000005</v>
      </c>
      <c r="I82" s="28">
        <f>('8.legal entities NC'!H82*'8.legal entities NC'!I82+'12.legal entities FC'!H82*'12.legal entities FC'!I82)/('8.legal entities NC'!H82+'12.legal entities FC'!H82)</f>
        <v>1.6341649417147837</v>
      </c>
      <c r="J82" s="29">
        <f>'8.legal entities NC'!J82+'12.legal entities FC'!J82</f>
        <v>5955</v>
      </c>
      <c r="K82" s="28">
        <f>('8.legal entities NC'!J82*'8.legal entities NC'!K82+'12.legal entities FC'!J82*'12.legal entities FC'!K82)/('8.legal entities NC'!J82+'12.legal entities FC'!J82)</f>
        <v>11.025961376994124</v>
      </c>
      <c r="L82" s="29">
        <f>'8.legal entities NC'!L82+'12.legal entities FC'!L82</f>
        <v>854</v>
      </c>
      <c r="M82" s="28">
        <f>('8.legal entities NC'!L82*'8.legal entities NC'!M82+'12.legal entities FC'!L82*'12.legal entities FC'!M82)/('8.legal entities NC'!L82+'12.legal entities FC'!L82)</f>
        <v>13.452400468384075</v>
      </c>
      <c r="N82" s="29">
        <f>'8.legal entities NC'!N82+'12.legal entities FC'!N82</f>
        <v>674</v>
      </c>
      <c r="O82" s="28">
        <f>('8.legal entities NC'!N82*'8.legal entities NC'!O82+'12.legal entities FC'!N82*'12.legal entities FC'!O82)/('8.legal entities NC'!N82+'12.legal entities FC'!N82)</f>
        <v>22.449554896142434</v>
      </c>
      <c r="P82" s="29">
        <f>'8.legal entities NC'!P82+'12.legal entities FC'!P82</f>
        <v>2486.4</v>
      </c>
      <c r="Q82" s="28">
        <f>('8.legal entities NC'!P82*'8.legal entities NC'!Q82+'12.legal entities FC'!P82*'12.legal entities FC'!Q82)/('8.legal entities NC'!P82+'12.legal entities FC'!P82)</f>
        <v>8.7415138352638362</v>
      </c>
      <c r="R82" s="30"/>
      <c r="S82" s="31"/>
    </row>
    <row r="83" spans="1:19" ht="14.25" customHeight="1" x14ac:dyDescent="0.2">
      <c r="A83" s="26" t="s">
        <v>20</v>
      </c>
      <c r="B83" s="27">
        <f>'8.legal entities NC'!B83+'12.legal entities FC'!B83</f>
        <v>100820</v>
      </c>
      <c r="C83" s="28">
        <f>('8.legal entities NC'!B83*'8.legal entities NC'!C83+'12.legal entities FC'!B83*'12.legal entities FC'!C83)/('8.legal entities NC'!B83+'12.legal entities FC'!B83)</f>
        <v>6.978173229517953</v>
      </c>
      <c r="D83" s="29"/>
      <c r="E83" s="28"/>
      <c r="F83" s="29">
        <f t="shared" si="2"/>
        <v>100820</v>
      </c>
      <c r="G83" s="28">
        <f t="shared" si="3"/>
        <v>6.978173229517953</v>
      </c>
      <c r="H83" s="29">
        <f>'8.legal entities NC'!H83+'12.legal entities FC'!H83</f>
        <v>9194.5</v>
      </c>
      <c r="I83" s="28">
        <f>('8.legal entities NC'!H83*'8.legal entities NC'!I83+'12.legal entities FC'!H83*'12.legal entities FC'!I83)/('8.legal entities NC'!H83+'12.legal entities FC'!H83)</f>
        <v>1.6305264016531622</v>
      </c>
      <c r="J83" s="29">
        <f>'8.legal entities NC'!J83+'12.legal entities FC'!J83</f>
        <v>39630.600000000006</v>
      </c>
      <c r="K83" s="28">
        <f>('8.legal entities NC'!J83*'8.legal entities NC'!K83+'12.legal entities FC'!J83*'12.legal entities FC'!K83)/('8.legal entities NC'!J83+'12.legal entities FC'!J83)</f>
        <v>5.3437578537796551</v>
      </c>
      <c r="L83" s="29">
        <f>'8.legal entities NC'!L83+'12.legal entities FC'!L83</f>
        <v>37572.399999999994</v>
      </c>
      <c r="M83" s="28">
        <f>('8.legal entities NC'!L83*'8.legal entities NC'!M83+'12.legal entities FC'!L83*'12.legal entities FC'!M83)/('8.legal entities NC'!L83+'12.legal entities FC'!L83)</f>
        <v>8.7706044862718393</v>
      </c>
      <c r="N83" s="29">
        <f>'8.legal entities NC'!N83+'12.legal entities FC'!N83</f>
        <v>8656</v>
      </c>
      <c r="O83" s="28">
        <f>('8.legal entities NC'!N83*'8.legal entities NC'!O83+'12.legal entities FC'!N83*'12.legal entities FC'!O83)/('8.legal entities NC'!N83+'12.legal entities FC'!N83)</f>
        <v>11.734179759704251</v>
      </c>
      <c r="P83" s="29">
        <f>'8.legal entities NC'!P83+'12.legal entities FC'!P83</f>
        <v>5766.5</v>
      </c>
      <c r="Q83" s="28">
        <f>('8.legal entities NC'!P83*'8.legal entities NC'!Q83+'12.legal entities FC'!P83*'12.legal entities FC'!Q83)/('8.legal entities NC'!P83+'12.legal entities FC'!P83)</f>
        <v>7.9194485389751152</v>
      </c>
      <c r="R83" s="29"/>
      <c r="S83" s="28"/>
    </row>
    <row r="84" spans="1:19" ht="14.25" customHeight="1" x14ac:dyDescent="0.2">
      <c r="A84" s="26" t="s">
        <v>21</v>
      </c>
      <c r="B84" s="27">
        <f>'8.legal entities NC'!B84+'12.legal entities FC'!B84</f>
        <v>75035</v>
      </c>
      <c r="C84" s="28">
        <f>('8.legal entities NC'!B84*'8.legal entities NC'!C84+'12.legal entities FC'!B84*'12.legal entities FC'!C84)/('8.legal entities NC'!B84+'12.legal entities FC'!B84)</f>
        <v>7.217934297327913</v>
      </c>
      <c r="D84" s="29"/>
      <c r="E84" s="28"/>
      <c r="F84" s="29">
        <f t="shared" si="2"/>
        <v>75035</v>
      </c>
      <c r="G84" s="28">
        <f t="shared" si="3"/>
        <v>7.217934297327913</v>
      </c>
      <c r="H84" s="29">
        <f>'8.legal entities NC'!H84+'12.legal entities FC'!H84</f>
        <v>2997.3999999999996</v>
      </c>
      <c r="I84" s="28">
        <f>('8.legal entities NC'!H84*'8.legal entities NC'!I84+'12.legal entities FC'!H84*'12.legal entities FC'!I84)/('8.legal entities NC'!H84+'12.legal entities FC'!H84)</f>
        <v>0</v>
      </c>
      <c r="J84" s="29">
        <f>'8.legal entities NC'!J84+'12.legal entities FC'!J84</f>
        <v>33101.4</v>
      </c>
      <c r="K84" s="28">
        <f>('8.legal entities NC'!J84*'8.legal entities NC'!K84+'12.legal entities FC'!J84*'12.legal entities FC'!K84)/('8.legal entities NC'!J84+'12.legal entities FC'!J84)</f>
        <v>3.578701505072293</v>
      </c>
      <c r="L84" s="29">
        <f>'8.legal entities NC'!L84+'12.legal entities FC'!L84</f>
        <v>22045.4</v>
      </c>
      <c r="M84" s="28">
        <f>('8.legal entities NC'!L84*'8.legal entities NC'!M84+'12.legal entities FC'!L84*'12.legal entities FC'!M84)/('8.legal entities NC'!L84+'12.legal entities FC'!L84)</f>
        <v>10.968243715242181</v>
      </c>
      <c r="N84" s="29">
        <f>'8.legal entities NC'!N84+'12.legal entities FC'!N84</f>
        <v>2809</v>
      </c>
      <c r="O84" s="28">
        <f>('8.legal entities NC'!N84*'8.legal entities NC'!O84+'12.legal entities FC'!N84*'12.legal entities FC'!O84)/('8.legal entities NC'!N84+'12.legal entities FC'!N84)</f>
        <v>13.403969384122464</v>
      </c>
      <c r="P84" s="29">
        <f>'8.legal entities NC'!P84+'12.legal entities FC'!P84</f>
        <v>14081.8</v>
      </c>
      <c r="Q84" s="28">
        <f>('8.legal entities NC'!P84*'8.legal entities NC'!Q84+'12.legal entities FC'!P84*'12.legal entities FC'!Q84)/('8.legal entities NC'!P84+'12.legal entities FC'!P84)</f>
        <v>10.203709753014531</v>
      </c>
      <c r="R84" s="30"/>
      <c r="S84" s="31"/>
    </row>
    <row r="85" spans="1:19" ht="14.25" customHeight="1" x14ac:dyDescent="0.2">
      <c r="A85" s="26" t="s">
        <v>22</v>
      </c>
      <c r="B85" s="27">
        <f>'8.legal entities NC'!B85+'12.legal entities FC'!B85</f>
        <v>54423.7</v>
      </c>
      <c r="C85" s="28">
        <f>('8.legal entities NC'!B85*'8.legal entities NC'!C85+'12.legal entities FC'!B85*'12.legal entities FC'!C85)/('8.legal entities NC'!B85+'12.legal entities FC'!B85)</f>
        <v>5.9843632645336502</v>
      </c>
      <c r="D85" s="29"/>
      <c r="E85" s="28"/>
      <c r="F85" s="29">
        <f t="shared" si="2"/>
        <v>54423.700000000004</v>
      </c>
      <c r="G85" s="28">
        <f t="shared" si="3"/>
        <v>5.9843632645336493</v>
      </c>
      <c r="H85" s="29">
        <f>'8.legal entities NC'!H85+'12.legal entities FC'!H85</f>
        <v>16093.199999999999</v>
      </c>
      <c r="I85" s="28">
        <f>('8.legal entities NC'!H85*'8.legal entities NC'!I85+'12.legal entities FC'!H85*'12.legal entities FC'!I85)/('8.legal entities NC'!H85+'12.legal entities FC'!H85)</f>
        <v>0.52075721422712695</v>
      </c>
      <c r="J85" s="29">
        <f>'8.legal entities NC'!J85+'12.legal entities FC'!J85</f>
        <v>11321.8</v>
      </c>
      <c r="K85" s="28">
        <f>('8.legal entities NC'!J85*'8.legal entities NC'!K85+'12.legal entities FC'!J85*'12.legal entities FC'!K85)/('8.legal entities NC'!J85+'12.legal entities FC'!J85)</f>
        <v>6.2578865551414093</v>
      </c>
      <c r="L85" s="29">
        <f>'8.legal entities NC'!L85+'12.legal entities FC'!L85</f>
        <v>5315.4000000000005</v>
      </c>
      <c r="M85" s="28">
        <f>('8.legal entities NC'!L85*'8.legal entities NC'!M85+'12.legal entities FC'!L85*'12.legal entities FC'!M85)/('8.legal entities NC'!L85+'12.legal entities FC'!L85)</f>
        <v>11.910644730405989</v>
      </c>
      <c r="N85" s="29">
        <f>'8.legal entities NC'!N85+'12.legal entities FC'!N85</f>
        <v>21478</v>
      </c>
      <c r="O85" s="28">
        <f>('8.legal entities NC'!N85*'8.legal entities NC'!O85+'12.legal entities FC'!N85*'12.legal entities FC'!O85)/('8.legal entities NC'!N85+'12.legal entities FC'!N85)</f>
        <v>8.398447713939845</v>
      </c>
      <c r="P85" s="29">
        <f>'8.legal entities NC'!P85+'12.legal entities FC'!P85</f>
        <v>215.3</v>
      </c>
      <c r="Q85" s="28">
        <f>('8.legal entities NC'!P85*'8.legal entities NC'!Q85+'12.legal entities FC'!P85*'12.legal entities FC'!Q85)/('8.legal entities NC'!P85+'12.legal entities FC'!P85)</f>
        <v>12.857872735717603</v>
      </c>
      <c r="R85" s="30"/>
      <c r="S85" s="31"/>
    </row>
    <row r="86" spans="1:19" ht="14.25" customHeight="1" x14ac:dyDescent="0.2">
      <c r="A86" s="26" t="s">
        <v>23</v>
      </c>
      <c r="B86" s="27">
        <f>'8.legal entities NC'!B86+'12.legal entities FC'!B86</f>
        <v>18956.400000000001</v>
      </c>
      <c r="C86" s="28">
        <f>('8.legal entities NC'!B86*'8.legal entities NC'!C86+'12.legal entities FC'!B86*'12.legal entities FC'!C86)/('8.legal entities NC'!B86+'12.legal entities FC'!B86)</f>
        <v>11.496211833470488</v>
      </c>
      <c r="D86" s="29"/>
      <c r="E86" s="28"/>
      <c r="F86" s="29">
        <f t="shared" si="2"/>
        <v>18956.400000000001</v>
      </c>
      <c r="G86" s="28">
        <f t="shared" si="3"/>
        <v>11.49621183347049</v>
      </c>
      <c r="H86" s="29">
        <f>'8.legal entities NC'!H86+'12.legal entities FC'!H86</f>
        <v>1052.7</v>
      </c>
      <c r="I86" s="28">
        <f>('8.legal entities NC'!H86*'8.legal entities NC'!I86+'12.legal entities FC'!H86*'12.legal entities FC'!I86)/('8.legal entities NC'!H86+'12.legal entities FC'!H86)</f>
        <v>2.8498147620404675</v>
      </c>
      <c r="J86" s="29">
        <f>'8.legal entities NC'!J86+'12.legal entities FC'!J86</f>
        <v>2523.3000000000002</v>
      </c>
      <c r="K86" s="28">
        <f>('8.legal entities NC'!J86*'8.legal entities NC'!K86+'12.legal entities FC'!J86*'12.legal entities FC'!K86)/('8.legal entities NC'!J86+'12.legal entities FC'!J86)</f>
        <v>2.1945111560258388</v>
      </c>
      <c r="L86" s="29">
        <f>'8.legal entities NC'!L86+'12.legal entities FC'!L86</f>
        <v>3514</v>
      </c>
      <c r="M86" s="28">
        <f>('8.legal entities NC'!L86*'8.legal entities NC'!M86+'12.legal entities FC'!L86*'12.legal entities FC'!M86)/('8.legal entities NC'!L86+'12.legal entities FC'!L86)</f>
        <v>10.353750711439956</v>
      </c>
      <c r="N86" s="29">
        <f>'8.legal entities NC'!N86+'12.legal entities FC'!N86</f>
        <v>3294.3999999999996</v>
      </c>
      <c r="O86" s="28">
        <f>('8.legal entities NC'!N86*'8.legal entities NC'!O86+'12.legal entities FC'!N86*'12.legal entities FC'!O86)/('8.legal entities NC'!N86+'12.legal entities FC'!N86)</f>
        <v>9.0524222923749402</v>
      </c>
      <c r="P86" s="29">
        <f>'8.legal entities NC'!P86+'12.legal entities FC'!P86</f>
        <v>8572</v>
      </c>
      <c r="Q86" s="28">
        <f>('8.legal entities NC'!P86*'8.legal entities NC'!Q86+'12.legal entities FC'!P86*'12.legal entities FC'!Q86)/('8.legal entities NC'!P86+'12.legal entities FC'!P86)</f>
        <v>16.703686420905274</v>
      </c>
      <c r="R86" s="30"/>
      <c r="S86" s="31"/>
    </row>
    <row r="87" spans="1:19" ht="14.25" customHeight="1" x14ac:dyDescent="0.2">
      <c r="A87" s="26" t="s">
        <v>24</v>
      </c>
      <c r="B87" s="27">
        <f>'8.legal entities NC'!B87+'12.legal entities FC'!B87</f>
        <v>34243</v>
      </c>
      <c r="C87" s="28">
        <f>('8.legal entities NC'!B87*'8.legal entities NC'!C87+'12.legal entities FC'!B87*'12.legal entities FC'!C87)/('8.legal entities NC'!B87+'12.legal entities FC'!B87)</f>
        <v>6.0348327541395319</v>
      </c>
      <c r="D87" s="29"/>
      <c r="E87" s="28"/>
      <c r="F87" s="29">
        <f t="shared" si="2"/>
        <v>34243</v>
      </c>
      <c r="G87" s="28">
        <f t="shared" si="3"/>
        <v>6.0348327541395319</v>
      </c>
      <c r="H87" s="29">
        <f>'8.legal entities NC'!H87+'12.legal entities FC'!H87</f>
        <v>1465.2</v>
      </c>
      <c r="I87" s="28">
        <f>('8.legal entities NC'!H87*'8.legal entities NC'!I87+'12.legal entities FC'!H87*'12.legal entities FC'!I87)/('8.legal entities NC'!H87+'12.legal entities FC'!H87)</f>
        <v>1.9587769587769588</v>
      </c>
      <c r="J87" s="29">
        <f>'8.legal entities NC'!J87+'12.legal entities FC'!J87</f>
        <v>10013.4</v>
      </c>
      <c r="K87" s="28">
        <f>('8.legal entities NC'!J87*'8.legal entities NC'!K87+'12.legal entities FC'!J87*'12.legal entities FC'!K87)/('8.legal entities NC'!J87+'12.legal entities FC'!J87)</f>
        <v>6.7089006730980474</v>
      </c>
      <c r="L87" s="29">
        <f>'8.legal entities NC'!L87+'12.legal entities FC'!L87</f>
        <v>19439.8</v>
      </c>
      <c r="M87" s="28">
        <f>('8.legal entities NC'!L87*'8.legal entities NC'!M87+'12.legal entities FC'!L87*'12.legal entities FC'!M87)/('8.legal entities NC'!L87+'12.legal entities FC'!L87)</f>
        <v>5.091187769421496</v>
      </c>
      <c r="N87" s="29">
        <f>'8.legal entities NC'!N87+'12.legal entities FC'!N87</f>
        <v>1577.4</v>
      </c>
      <c r="O87" s="28">
        <f>('8.legal entities NC'!N87*'8.legal entities NC'!O87+'12.legal entities FC'!N87*'12.legal entities FC'!O87)/('8.legal entities NC'!N87+'12.legal entities FC'!N87)</f>
        <v>11.430962343096233</v>
      </c>
      <c r="P87" s="29">
        <f>'8.legal entities NC'!P87+'12.legal entities FC'!P87</f>
        <v>1747.2</v>
      </c>
      <c r="Q87" s="28">
        <f>('8.legal entities NC'!P87*'8.legal entities NC'!Q87+'12.legal entities FC'!P87*'12.legal entities FC'!Q87)/('8.legal entities NC'!P87+'12.legal entities FC'!P87)</f>
        <v>11.217376373626374</v>
      </c>
      <c r="R87" s="30"/>
      <c r="S87" s="31"/>
    </row>
    <row r="88" spans="1:19" ht="14.25" customHeight="1" x14ac:dyDescent="0.2">
      <c r="A88" s="26" t="s">
        <v>25</v>
      </c>
      <c r="B88" s="27">
        <f>'8.legal entities NC'!B88+'12.legal entities FC'!B88</f>
        <v>46414.100000000006</v>
      </c>
      <c r="C88" s="28">
        <f>('8.legal entities NC'!B88*'8.legal entities NC'!C88+'12.legal entities FC'!B88*'12.legal entities FC'!C88)/('8.legal entities NC'!B88+'12.legal entities FC'!B88)</f>
        <v>8.0941104104140749</v>
      </c>
      <c r="D88" s="29"/>
      <c r="E88" s="28"/>
      <c r="F88" s="29">
        <f t="shared" si="2"/>
        <v>46414.1</v>
      </c>
      <c r="G88" s="28">
        <f t="shared" si="3"/>
        <v>8.0941104104140766</v>
      </c>
      <c r="H88" s="29">
        <f>'8.legal entities NC'!H88+'12.legal entities FC'!H88</f>
        <v>4155.2</v>
      </c>
      <c r="I88" s="28">
        <f>('8.legal entities NC'!H88*'8.legal entities NC'!I88+'12.legal entities FC'!H88*'12.legal entities FC'!I88)/('8.legal entities NC'!H88+'12.legal entities FC'!H88)</f>
        <v>3.8866961879091262</v>
      </c>
      <c r="J88" s="29">
        <f>'8.legal entities NC'!J88+'12.legal entities FC'!J88</f>
        <v>24727.1</v>
      </c>
      <c r="K88" s="28">
        <f>('8.legal entities NC'!J88*'8.legal entities NC'!K88+'12.legal entities FC'!J88*'12.legal entities FC'!K88)/('8.legal entities NC'!J88+'12.legal entities FC'!J88)</f>
        <v>9.318765645789437</v>
      </c>
      <c r="L88" s="29">
        <f>'8.legal entities NC'!L88+'12.legal entities FC'!L88</f>
        <v>10554.2</v>
      </c>
      <c r="M88" s="28">
        <f>('8.legal entities NC'!L88*'8.legal entities NC'!M88+'12.legal entities FC'!L88*'12.legal entities FC'!M88)/('8.legal entities NC'!L88+'12.legal entities FC'!L88)</f>
        <v>7.3010555039699829</v>
      </c>
      <c r="N88" s="29">
        <f>'8.legal entities NC'!N88+'12.legal entities FC'!N88</f>
        <v>2180.4</v>
      </c>
      <c r="O88" s="28">
        <f>('8.legal entities NC'!N88*'8.legal entities NC'!O88+'12.legal entities FC'!N88*'12.legal entities FC'!O88)/('8.legal entities NC'!N88+'12.legal entities FC'!N88)</f>
        <v>1.9656943680058705</v>
      </c>
      <c r="P88" s="29">
        <f>'8.legal entities NC'!P88+'12.legal entities FC'!P88</f>
        <v>4797.2</v>
      </c>
      <c r="Q88" s="28">
        <f>('8.legal entities NC'!P88*'8.legal entities NC'!Q88+'12.legal entities FC'!P88*'12.legal entities FC'!Q88)/('8.legal entities NC'!P88+'12.legal entities FC'!P88)</f>
        <v>9.9562244642708251</v>
      </c>
      <c r="R88" s="30"/>
      <c r="S88" s="31"/>
    </row>
    <row r="89" spans="1:19" ht="14.25" customHeight="1" x14ac:dyDescent="0.2">
      <c r="A89" s="26" t="s">
        <v>26</v>
      </c>
      <c r="B89" s="27">
        <f>'8.legal entities NC'!B89+'12.legal entities FC'!B89</f>
        <v>101626.6</v>
      </c>
      <c r="C89" s="28">
        <f>('8.legal entities NC'!B89*'8.legal entities NC'!C89+'12.legal entities FC'!B89*'12.legal entities FC'!C89)/('8.legal entities NC'!B89+'12.legal entities FC'!B89)</f>
        <v>5.5854235603670679</v>
      </c>
      <c r="D89" s="29"/>
      <c r="E89" s="28"/>
      <c r="F89" s="29">
        <f t="shared" si="2"/>
        <v>101626.6</v>
      </c>
      <c r="G89" s="28">
        <f t="shared" si="3"/>
        <v>5.5854235603670688</v>
      </c>
      <c r="H89" s="29">
        <f>'8.legal entities NC'!H89+'12.legal entities FC'!H89</f>
        <v>13500.6</v>
      </c>
      <c r="I89" s="28">
        <f>('8.legal entities NC'!H89*'8.legal entities NC'!I89+'12.legal entities FC'!H89*'12.legal entities FC'!I89)/('8.legal entities NC'!H89+'12.legal entities FC'!H89)</f>
        <v>14.488533842940313</v>
      </c>
      <c r="J89" s="29">
        <f>'8.legal entities NC'!J89+'12.legal entities FC'!J89</f>
        <v>4779</v>
      </c>
      <c r="K89" s="28">
        <f>('8.legal entities NC'!J89*'8.legal entities NC'!K89+'12.legal entities FC'!J89*'12.legal entities FC'!K89)/('8.legal entities NC'!J89+'12.legal entities FC'!J89)</f>
        <v>7.9493450512659551</v>
      </c>
      <c r="L89" s="29">
        <f>'8.legal entities NC'!L89+'12.legal entities FC'!L89</f>
        <v>15250.4</v>
      </c>
      <c r="M89" s="28">
        <f>('8.legal entities NC'!L89*'8.legal entities NC'!M89+'12.legal entities FC'!L89*'12.legal entities FC'!M89)/('8.legal entities NC'!L89+'12.legal entities FC'!L89)</f>
        <v>5.0779839217331997</v>
      </c>
      <c r="N89" s="29">
        <f>'8.legal entities NC'!N89+'12.legal entities FC'!N89</f>
        <v>626.4</v>
      </c>
      <c r="O89" s="28">
        <f>('8.legal entities NC'!N89*'8.legal entities NC'!O89+'12.legal entities FC'!N89*'12.legal entities FC'!O89)/('8.legal entities NC'!N89+'12.legal entities FC'!N89)</f>
        <v>10.443805874840358</v>
      </c>
      <c r="P89" s="29">
        <f>'8.legal entities NC'!P89+'12.legal entities FC'!P89</f>
        <v>67470.200000000012</v>
      </c>
      <c r="Q89" s="28">
        <f>('8.legal entities NC'!P89*'8.legal entities NC'!Q89+'12.legal entities FC'!P89*'12.legal entities FC'!Q89)/('8.legal entities NC'!P89+'12.legal entities FC'!P89)</f>
        <v>3.7060880210818992</v>
      </c>
      <c r="R89" s="30"/>
      <c r="S89" s="31"/>
    </row>
    <row r="90" spans="1:19" ht="14.25" customHeight="1" x14ac:dyDescent="0.2">
      <c r="A90" s="26" t="s">
        <v>27</v>
      </c>
      <c r="B90" s="27">
        <f>'8.legal entities NC'!B90+'12.legal entities FC'!B90</f>
        <v>131858.20000000001</v>
      </c>
      <c r="C90" s="28">
        <f>('8.legal entities NC'!B90*'8.legal entities NC'!C90+'12.legal entities FC'!B90*'12.legal entities FC'!C90)/('8.legal entities NC'!B90+'12.legal entities FC'!B90)</f>
        <v>4.074434673004788</v>
      </c>
      <c r="D90" s="29"/>
      <c r="E90" s="28"/>
      <c r="F90" s="29">
        <f t="shared" si="2"/>
        <v>131858.20000000001</v>
      </c>
      <c r="G90" s="28">
        <f t="shared" si="3"/>
        <v>4.074434673004788</v>
      </c>
      <c r="H90" s="29">
        <f>'8.legal entities NC'!H90+'12.legal entities FC'!H90</f>
        <v>2216.3000000000002</v>
      </c>
      <c r="I90" s="28">
        <f>('8.legal entities NC'!H90*'8.legal entities NC'!I90+'12.legal entities FC'!H90*'12.legal entities FC'!I90)/('8.legal entities NC'!H90+'12.legal entities FC'!H90)</f>
        <v>2.5267337454315748</v>
      </c>
      <c r="J90" s="29">
        <f>'8.legal entities NC'!J90+'12.legal entities FC'!J90</f>
        <v>9918.9</v>
      </c>
      <c r="K90" s="28">
        <f>('8.legal entities NC'!J90*'8.legal entities NC'!K90+'12.legal entities FC'!J90*'12.legal entities FC'!K90)/('8.legal entities NC'!J90+'12.legal entities FC'!J90)</f>
        <v>7.6287480466583988</v>
      </c>
      <c r="L90" s="29">
        <f>'8.legal entities NC'!L90+'12.legal entities FC'!L90</f>
        <v>34003</v>
      </c>
      <c r="M90" s="28">
        <f>('8.legal entities NC'!L90*'8.legal entities NC'!M90+'12.legal entities FC'!L90*'12.legal entities FC'!M90)/('8.legal entities NC'!L90+'12.legal entities FC'!L90)</f>
        <v>4.8033989059788844</v>
      </c>
      <c r="N90" s="29">
        <f>'8.legal entities NC'!N90+'12.legal entities FC'!N90</f>
        <v>3688.9</v>
      </c>
      <c r="O90" s="28">
        <f>('8.legal entities NC'!N90*'8.legal entities NC'!O90+'12.legal entities FC'!N90*'12.legal entities FC'!O90)/('8.legal entities NC'!N90+'12.legal entities FC'!N90)</f>
        <v>12.166743473664235</v>
      </c>
      <c r="P90" s="29">
        <f>'8.legal entities NC'!P90+'12.legal entities FC'!P90</f>
        <v>82031.100000000006</v>
      </c>
      <c r="Q90" s="28">
        <f>('8.legal entities NC'!P90*'8.legal entities NC'!Q90+'12.legal entities FC'!P90*'12.legal entities FC'!Q90)/('8.legal entities NC'!P90+'12.legal entities FC'!P90)</f>
        <v>3.020402749688837</v>
      </c>
      <c r="R90" s="29"/>
      <c r="S90" s="28"/>
    </row>
    <row r="91" spans="1:19" ht="14.25" customHeight="1" x14ac:dyDescent="0.2">
      <c r="A91" s="26" t="s">
        <v>28</v>
      </c>
      <c r="B91" s="27">
        <f>'8.legal entities NC'!B91+'12.legal entities FC'!B91</f>
        <v>88883.799999999988</v>
      </c>
      <c r="C91" s="28">
        <f>('8.legal entities NC'!B91*'8.legal entities NC'!C91+'12.legal entities FC'!B91*'12.legal entities FC'!C91)/('8.legal entities NC'!B91+'12.legal entities FC'!B91)</f>
        <v>4.8443165683735403</v>
      </c>
      <c r="D91" s="29"/>
      <c r="E91" s="28"/>
      <c r="F91" s="29">
        <f t="shared" si="2"/>
        <v>88883.799999999988</v>
      </c>
      <c r="G91" s="28">
        <f t="shared" si="3"/>
        <v>4.8443165683735394</v>
      </c>
      <c r="H91" s="29">
        <f>'8.legal entities NC'!H91+'12.legal entities FC'!H91</f>
        <v>3206.9</v>
      </c>
      <c r="I91" s="28">
        <f>('8.legal entities NC'!H91*'8.legal entities NC'!I91+'12.legal entities FC'!H91*'12.legal entities FC'!I91)/('8.legal entities NC'!H91+'12.legal entities FC'!H91)</f>
        <v>2.9374161963266707</v>
      </c>
      <c r="J91" s="29">
        <f>'8.legal entities NC'!J91+'12.legal entities FC'!J91</f>
        <v>6770.5999999999995</v>
      </c>
      <c r="K91" s="28">
        <f>('8.legal entities NC'!J91*'8.legal entities NC'!K91+'12.legal entities FC'!J91*'12.legal entities FC'!K91)/('8.legal entities NC'!J91+'12.legal entities FC'!J91)</f>
        <v>6.2672717336720538</v>
      </c>
      <c r="L91" s="29">
        <f>'8.legal entities NC'!L91+'12.legal entities FC'!L91</f>
        <v>43058.5</v>
      </c>
      <c r="M91" s="28">
        <f>('8.legal entities NC'!L91*'8.legal entities NC'!M91+'12.legal entities FC'!L91*'12.legal entities FC'!M91)/('8.legal entities NC'!L91+'12.legal entities FC'!L91)</f>
        <v>7.5871686194363477</v>
      </c>
      <c r="N91" s="29">
        <f>'8.legal entities NC'!N91+'12.legal entities FC'!N91</f>
        <v>1410.5</v>
      </c>
      <c r="O91" s="28">
        <f>('8.legal entities NC'!N91*'8.legal entities NC'!O91+'12.legal entities FC'!N91*'12.legal entities FC'!O91)/('8.legal entities NC'!N91+'12.legal entities FC'!N91)</f>
        <v>11.334260900389934</v>
      </c>
      <c r="P91" s="29">
        <f>'8.legal entities NC'!P91+'12.legal entities FC'!P91</f>
        <v>34437.299999999996</v>
      </c>
      <c r="Q91" s="28">
        <f>('8.legal entities NC'!P91*'8.legal entities NC'!Q91+'12.legal entities FC'!P91*'12.legal entities FC'!Q91)/('8.legal entities NC'!P91+'12.legal entities FC'!P91)</f>
        <v>1.046800997755341</v>
      </c>
      <c r="R91" s="30"/>
      <c r="S91" s="31"/>
    </row>
    <row r="92" spans="1:19" ht="14.25" customHeight="1" thickBot="1" x14ac:dyDescent="0.25">
      <c r="A92" s="32" t="s">
        <v>29</v>
      </c>
      <c r="B92" s="33">
        <f>'8.legal entities NC'!B92+'12.legal entities FC'!B92</f>
        <v>177815.5</v>
      </c>
      <c r="C92" s="34">
        <f>('8.legal entities NC'!B92*'8.legal entities NC'!C92+'12.legal entities FC'!B92*'12.legal entities FC'!C92)/('8.legal entities NC'!B92+'12.legal entities FC'!B92)</f>
        <v>2.5083182287258423</v>
      </c>
      <c r="D92" s="35"/>
      <c r="E92" s="34"/>
      <c r="F92" s="35">
        <f t="shared" si="2"/>
        <v>177815.5</v>
      </c>
      <c r="G92" s="34">
        <f t="shared" si="3"/>
        <v>2.5083182287258423</v>
      </c>
      <c r="H92" s="35">
        <f>'8.legal entities NC'!H92+'12.legal entities FC'!H92</f>
        <v>5632.4</v>
      </c>
      <c r="I92" s="34">
        <f>('8.legal entities NC'!H92*'8.legal entities NC'!I92+'12.legal entities FC'!H92*'12.legal entities FC'!I92)/('8.legal entities NC'!H92+'12.legal entities FC'!H92)</f>
        <v>6.9022086499538391</v>
      </c>
      <c r="J92" s="35">
        <f>'8.legal entities NC'!J92+'12.legal entities FC'!J92</f>
        <v>14718.7</v>
      </c>
      <c r="K92" s="34">
        <f>('8.legal entities NC'!J92*'8.legal entities NC'!K92+'12.legal entities FC'!J92*'12.legal entities FC'!K92)/('8.legal entities NC'!J92+'12.legal entities FC'!J92)</f>
        <v>5.3581906010721054</v>
      </c>
      <c r="L92" s="35">
        <f>'8.legal entities NC'!L92+'12.legal entities FC'!L92</f>
        <v>11390.4</v>
      </c>
      <c r="M92" s="34">
        <f>('8.legal entities NC'!L92*'8.legal entities NC'!M92+'12.legal entities FC'!L92*'12.legal entities FC'!M92)/('8.legal entities NC'!L92+'12.legal entities FC'!L92)</f>
        <v>5.3349662873999151</v>
      </c>
      <c r="N92" s="35">
        <f>'8.legal entities NC'!N92+'12.legal entities FC'!N92</f>
        <v>4949.5</v>
      </c>
      <c r="O92" s="34">
        <f>('8.legal entities NC'!N92*'8.legal entities NC'!O92+'12.legal entities FC'!N92*'12.legal entities FC'!O92)/('8.legal entities NC'!N92+'12.legal entities FC'!N92)</f>
        <v>11.881462774017578</v>
      </c>
      <c r="P92" s="35">
        <f>'8.legal entities NC'!P92+'12.legal entities FC'!P92</f>
        <v>141124.5</v>
      </c>
      <c r="Q92" s="34">
        <f>('8.legal entities NC'!P92*'8.legal entities NC'!Q92+'12.legal entities FC'!P92*'12.legal entities FC'!Q92)/('8.legal entities NC'!P92+'12.legal entities FC'!P92)</f>
        <v>1.4788471172617084</v>
      </c>
      <c r="R92" s="35"/>
      <c r="S92" s="34"/>
    </row>
    <row r="93" spans="1:19" ht="14.25" customHeight="1" x14ac:dyDescent="0.2">
      <c r="A93" s="26" t="s">
        <v>36</v>
      </c>
      <c r="B93" s="27">
        <f>'8.legal entities NC'!B93+'12.legal entities FC'!B93</f>
        <v>53242.7</v>
      </c>
      <c r="C93" s="28">
        <f>('8.legal entities NC'!B93*'8.legal entities NC'!C93+'12.legal entities FC'!B93*'12.legal entities FC'!C93)/('8.legal entities NC'!B93+'12.legal entities FC'!B93)</f>
        <v>7.0632478255234998</v>
      </c>
      <c r="D93" s="29"/>
      <c r="E93" s="28"/>
      <c r="F93" s="29">
        <f t="shared" si="2"/>
        <v>53242.700000000004</v>
      </c>
      <c r="G93" s="28">
        <f t="shared" si="3"/>
        <v>7.0632478255234989</v>
      </c>
      <c r="H93" s="29">
        <f>'8.legal entities NC'!H93+'12.legal entities FC'!H93</f>
        <v>3084.3</v>
      </c>
      <c r="I93" s="28">
        <f>('8.legal entities NC'!H93*'8.legal entities NC'!I93+'12.legal entities FC'!H93*'12.legal entities FC'!I93)/('8.legal entities NC'!H93+'12.legal entities FC'!H93)</f>
        <v>5.8797782316895244</v>
      </c>
      <c r="J93" s="29">
        <f>'8.legal entities NC'!J93+'12.legal entities FC'!J93</f>
        <v>24759.4</v>
      </c>
      <c r="K93" s="28">
        <f>('8.legal entities NC'!J93*'8.legal entities NC'!K93+'12.legal entities FC'!J93*'12.legal entities FC'!K93)/('8.legal entities NC'!J93+'12.legal entities FC'!J93)</f>
        <v>6.0216719710493791</v>
      </c>
      <c r="L93" s="29">
        <f>'8.legal entities NC'!L93+'12.legal entities FC'!L93</f>
        <v>22873.599999999999</v>
      </c>
      <c r="M93" s="28">
        <f>('8.legal entities NC'!L93*'8.legal entities NC'!M93+'12.legal entities FC'!L93*'12.legal entities FC'!M93)/('8.legal entities NC'!L93+'12.legal entities FC'!L93)</f>
        <v>8.3369736289871295</v>
      </c>
      <c r="N93" s="29">
        <f>'8.legal entities NC'!N93+'12.legal entities FC'!N93</f>
        <v>1518</v>
      </c>
      <c r="O93" s="28">
        <f>('8.legal entities NC'!N93*'8.legal entities NC'!O93+'12.legal entities FC'!N93*'12.legal entities FC'!O93)/('8.legal entities NC'!N93+'12.legal entities FC'!N93)</f>
        <v>8.1047430830039531</v>
      </c>
      <c r="P93" s="29">
        <f>'8.legal entities NC'!P93+'12.legal entities FC'!P93</f>
        <v>1007.4</v>
      </c>
      <c r="Q93" s="28">
        <f>('8.legal entities NC'!P93*'8.legal entities NC'!Q93+'12.legal entities FC'!P93*'12.legal entities FC'!Q93)/('8.legal entities NC'!P93+'12.legal entities FC'!P93)</f>
        <v>5.7959102640460598</v>
      </c>
      <c r="R93" s="30"/>
      <c r="S93" s="31"/>
    </row>
    <row r="94" spans="1:19" ht="14.25" customHeight="1" x14ac:dyDescent="0.2">
      <c r="A94" s="26" t="s">
        <v>19</v>
      </c>
      <c r="B94" s="27">
        <f>'8.legal entities NC'!B94+'12.legal entities FC'!B94</f>
        <v>37120.6</v>
      </c>
      <c r="C94" s="28">
        <f>('8.legal entities NC'!B94*'8.legal entities NC'!C94+'12.legal entities FC'!B94*'12.legal entities FC'!C94)/('8.legal entities NC'!B94+'12.legal entities FC'!B94)</f>
        <v>5.1932381480902796</v>
      </c>
      <c r="D94" s="29"/>
      <c r="E94" s="28"/>
      <c r="F94" s="29">
        <f t="shared" si="2"/>
        <v>37120.6</v>
      </c>
      <c r="G94" s="28">
        <f t="shared" si="3"/>
        <v>5.1932381480902787</v>
      </c>
      <c r="H94" s="29">
        <f>'8.legal entities NC'!H94+'12.legal entities FC'!H94</f>
        <v>311.39999999999998</v>
      </c>
      <c r="I94" s="28">
        <f>('8.legal entities NC'!H94*'8.legal entities NC'!I94+'12.legal entities FC'!H94*'12.legal entities FC'!I94)/('8.legal entities NC'!H94+'12.legal entities FC'!H94)</f>
        <v>0</v>
      </c>
      <c r="J94" s="29">
        <f>'8.legal entities NC'!J94+'12.legal entities FC'!J94</f>
        <v>10867.4</v>
      </c>
      <c r="K94" s="28">
        <f>('8.legal entities NC'!J94*'8.legal entities NC'!K94+'12.legal entities FC'!J94*'12.legal entities FC'!K94)/('8.legal entities NC'!J94+'12.legal entities FC'!J94)</f>
        <v>5.8543920348933511</v>
      </c>
      <c r="L94" s="29">
        <f>'8.legal entities NC'!L94+'12.legal entities FC'!L94</f>
        <v>21523</v>
      </c>
      <c r="M94" s="28">
        <f>('8.legal entities NC'!L94*'8.legal entities NC'!M94+'12.legal entities FC'!L94*'12.legal entities FC'!M94)/('8.legal entities NC'!L94+'12.legal entities FC'!L94)</f>
        <v>4.5130325698090417</v>
      </c>
      <c r="N94" s="29">
        <f>'8.legal entities NC'!N94+'12.legal entities FC'!N94</f>
        <v>3238.6</v>
      </c>
      <c r="O94" s="28">
        <f>('8.legal entities NC'!N94*'8.legal entities NC'!O94+'12.legal entities FC'!N94*'12.legal entities FC'!O94)/('8.legal entities NC'!N94+'12.legal entities FC'!N94)</f>
        <v>8.12709195331316</v>
      </c>
      <c r="P94" s="29">
        <f>'8.legal entities NC'!P94+'12.legal entities FC'!P94</f>
        <v>1180.2</v>
      </c>
      <c r="Q94" s="28">
        <f>('8.legal entities NC'!P94*'8.legal entities NC'!Q94+'12.legal entities FC'!P94*'12.legal entities FC'!Q94)/('8.legal entities NC'!P94+'12.legal entities FC'!P94)</f>
        <v>4.829432299610235</v>
      </c>
      <c r="R94" s="30"/>
      <c r="S94" s="31"/>
    </row>
    <row r="95" spans="1:19" ht="14.25" customHeight="1" x14ac:dyDescent="0.2">
      <c r="A95" s="26" t="s">
        <v>20</v>
      </c>
      <c r="B95" s="27">
        <f>'8.legal entities NC'!B95+'12.legal entities FC'!B95</f>
        <v>191168.90000000002</v>
      </c>
      <c r="C95" s="28">
        <f>('8.legal entities NC'!B95*'8.legal entities NC'!C95+'12.legal entities FC'!B95*'12.legal entities FC'!C95)/('8.legal entities NC'!B95+'12.legal entities FC'!B95)</f>
        <v>3.462553061716628</v>
      </c>
      <c r="D95" s="29"/>
      <c r="E95" s="28"/>
      <c r="F95" s="29">
        <f t="shared" si="2"/>
        <v>191168.90000000002</v>
      </c>
      <c r="G95" s="28">
        <f t="shared" si="3"/>
        <v>3.462553061716628</v>
      </c>
      <c r="H95" s="29">
        <f>'8.legal entities NC'!H95+'12.legal entities FC'!H95</f>
        <v>869.5</v>
      </c>
      <c r="I95" s="28">
        <f>('8.legal entities NC'!H95*'8.legal entities NC'!I95+'12.legal entities FC'!H95*'12.legal entities FC'!I95)/('8.legal entities NC'!H95+'12.legal entities FC'!H95)</f>
        <v>1.5181138585393905</v>
      </c>
      <c r="J95" s="29">
        <f>'8.legal entities NC'!J95+'12.legal entities FC'!J95</f>
        <v>22413.7</v>
      </c>
      <c r="K95" s="28">
        <f>('8.legal entities NC'!J95*'8.legal entities NC'!K95+'12.legal entities FC'!J95*'12.legal entities FC'!K95)/('8.legal entities NC'!J95+'12.legal entities FC'!J95)</f>
        <v>1.8457140052735603</v>
      </c>
      <c r="L95" s="29">
        <f>'8.legal entities NC'!L95+'12.legal entities FC'!L95</f>
        <v>29161</v>
      </c>
      <c r="M95" s="28">
        <f>('8.legal entities NC'!L95*'8.legal entities NC'!M95+'12.legal entities FC'!L95*'12.legal entities FC'!M95)/('8.legal entities NC'!L95+'12.legal entities FC'!L95)</f>
        <v>9.053537258667399</v>
      </c>
      <c r="N95" s="29">
        <f>'8.legal entities NC'!N95+'12.legal entities FC'!N95</f>
        <v>2710</v>
      </c>
      <c r="O95" s="28">
        <f>('8.legal entities NC'!N95*'8.legal entities NC'!O95+'12.legal entities FC'!N95*'12.legal entities FC'!O95)/('8.legal entities NC'!N95+'12.legal entities FC'!N95)</f>
        <v>9.9556273062730636</v>
      </c>
      <c r="P95" s="29">
        <f>'8.legal entities NC'!P95+'12.legal entities FC'!P95</f>
        <v>136014.70000000001</v>
      </c>
      <c r="Q95" s="28">
        <f>('8.legal entities NC'!P95*'8.legal entities NC'!Q95+'12.legal entities FC'!P95*'12.legal entities FC'!Q95)/('8.legal entities NC'!P95+'12.legal entities FC'!P95)</f>
        <v>2.4133658347222764</v>
      </c>
      <c r="R95" s="29"/>
      <c r="S95" s="28"/>
    </row>
    <row r="96" spans="1:19" ht="14.25" customHeight="1" x14ac:dyDescent="0.2">
      <c r="A96" s="26" t="s">
        <v>21</v>
      </c>
      <c r="B96" s="27">
        <f>'8.legal entities NC'!B96+'12.legal entities FC'!B96</f>
        <v>91313.5</v>
      </c>
      <c r="C96" s="28">
        <f>('8.legal entities NC'!B96*'8.legal entities NC'!C96+'12.legal entities FC'!B96*'12.legal entities FC'!C96)/('8.legal entities NC'!B96+'12.legal entities FC'!B96)</f>
        <v>5.5992702940967103</v>
      </c>
      <c r="D96" s="29"/>
      <c r="E96" s="28"/>
      <c r="F96" s="29">
        <f t="shared" si="2"/>
        <v>91313.5</v>
      </c>
      <c r="G96" s="28">
        <f t="shared" si="3"/>
        <v>5.5992702940967103</v>
      </c>
      <c r="H96" s="29">
        <f>'8.legal entities NC'!H96+'12.legal entities FC'!H96</f>
        <v>1349.8000000000002</v>
      </c>
      <c r="I96" s="28">
        <f>('8.legal entities NC'!H96*'8.legal entities NC'!I96+'12.legal entities FC'!H96*'12.legal entities FC'!I96)/('8.legal entities NC'!H96+'12.legal entities FC'!H96)</f>
        <v>1.5372647799674024</v>
      </c>
      <c r="J96" s="29">
        <f>'8.legal entities NC'!J96+'12.legal entities FC'!J96</f>
        <v>24422.9</v>
      </c>
      <c r="K96" s="28">
        <f>('8.legal entities NC'!J96*'8.legal entities NC'!K96+'12.legal entities FC'!J96*'12.legal entities FC'!K96)/('8.legal entities NC'!J96+'12.legal entities FC'!J96)</f>
        <v>2.2334596628574004</v>
      </c>
      <c r="L96" s="29">
        <f>'8.legal entities NC'!L96+'12.legal entities FC'!L96</f>
        <v>39766.5</v>
      </c>
      <c r="M96" s="28">
        <f>('8.legal entities NC'!L96*'8.legal entities NC'!M96+'12.legal entities FC'!L96*'12.legal entities FC'!M96)/('8.legal entities NC'!L96+'12.legal entities FC'!L96)</f>
        <v>7.8783625916286315</v>
      </c>
      <c r="N96" s="29">
        <f>'8.legal entities NC'!N96+'12.legal entities FC'!N96</f>
        <v>16218</v>
      </c>
      <c r="O96" s="28">
        <f>('8.legal entities NC'!N96*'8.legal entities NC'!O96+'12.legal entities FC'!N96*'12.legal entities FC'!O96)/('8.legal entities NC'!N96+'12.legal entities FC'!N96)</f>
        <v>5.6921321987914659</v>
      </c>
      <c r="P96" s="29">
        <f>'8.legal entities NC'!P96+'12.legal entities FC'!P96</f>
        <v>9556.2999999999993</v>
      </c>
      <c r="Q96" s="28">
        <f>('8.legal entities NC'!P96*'8.legal entities NC'!Q96+'12.legal entities FC'!P96*'12.legal entities FC'!Q96)/('8.legal entities NC'!P96+'12.legal entities FC'!P96)</f>
        <v>5.1334198382219061</v>
      </c>
      <c r="R96" s="30"/>
      <c r="S96" s="31"/>
    </row>
    <row r="97" spans="1:19" ht="14.25" customHeight="1" x14ac:dyDescent="0.2">
      <c r="A97" s="26" t="s">
        <v>22</v>
      </c>
      <c r="B97" s="27">
        <f>'8.legal entities NC'!B97+'12.legal entities FC'!B97</f>
        <v>270339.60000000003</v>
      </c>
      <c r="C97" s="28">
        <f>('8.legal entities NC'!B97*'8.legal entities NC'!C97+'12.legal entities FC'!B97*'12.legal entities FC'!C97)/('8.legal entities NC'!B97+'12.legal entities FC'!B97)</f>
        <v>1.9628987022249049</v>
      </c>
      <c r="D97" s="29"/>
      <c r="E97" s="28"/>
      <c r="F97" s="29">
        <f t="shared" si="2"/>
        <v>270339.60000000003</v>
      </c>
      <c r="G97" s="28">
        <f t="shared" si="3"/>
        <v>1.9628987022249049</v>
      </c>
      <c r="H97" s="29">
        <f>'8.legal entities NC'!H97+'12.legal entities FC'!H97</f>
        <v>15934.900000000001</v>
      </c>
      <c r="I97" s="28">
        <f>('8.legal entities NC'!H97*'8.legal entities NC'!I97+'12.legal entities FC'!H97*'12.legal entities FC'!I97)/('8.legal entities NC'!H97+'12.legal entities FC'!H97)</f>
        <v>0.26898192018776407</v>
      </c>
      <c r="J97" s="29">
        <f>'8.legal entities NC'!J97+'12.legal entities FC'!J97</f>
        <v>14628</v>
      </c>
      <c r="K97" s="28">
        <f>('8.legal entities NC'!J97*'8.legal entities NC'!K97+'12.legal entities FC'!J97*'12.legal entities FC'!K97)/('8.legal entities NC'!J97+'12.legal entities FC'!J97)</f>
        <v>2.141160787530763</v>
      </c>
      <c r="L97" s="29">
        <f>'8.legal entities NC'!L97+'12.legal entities FC'!L97</f>
        <v>1863.2</v>
      </c>
      <c r="M97" s="28">
        <f>('8.legal entities NC'!L97*'8.legal entities NC'!M97+'12.legal entities FC'!L97*'12.legal entities FC'!M97)/('8.legal entities NC'!L97+'12.legal entities FC'!L97)</f>
        <v>5.8000107342206952</v>
      </c>
      <c r="N97" s="29">
        <f>'8.legal entities NC'!N97+'12.legal entities FC'!N97</f>
        <v>2052.8000000000002</v>
      </c>
      <c r="O97" s="28">
        <f>('8.legal entities NC'!N97*'8.legal entities NC'!O97+'12.legal entities FC'!N97*'12.legal entities FC'!O97)/('8.legal entities NC'!N97+'12.legal entities FC'!N97)</f>
        <v>7.740257209664847</v>
      </c>
      <c r="P97" s="29">
        <f>'8.legal entities NC'!P97+'12.legal entities FC'!P97</f>
        <v>235860.7</v>
      </c>
      <c r="Q97" s="28">
        <f>('8.legal entities NC'!P97*'8.legal entities NC'!Q97+'12.legal entities FC'!P97*'12.legal entities FC'!Q97)/('8.legal entities NC'!P97+'12.legal entities FC'!P97)</f>
        <v>1.9856905792274846</v>
      </c>
      <c r="R97" s="30"/>
      <c r="S97" s="31"/>
    </row>
    <row r="98" spans="1:19" ht="14.25" customHeight="1" x14ac:dyDescent="0.2">
      <c r="A98" s="26" t="s">
        <v>23</v>
      </c>
      <c r="B98" s="27">
        <f>'8.legal entities NC'!B98+'12.legal entities FC'!B98</f>
        <v>79962.899999999994</v>
      </c>
      <c r="C98" s="28">
        <f>('8.legal entities NC'!B98*'8.legal entities NC'!C98+'12.legal entities FC'!B98*'12.legal entities FC'!C98)/('8.legal entities NC'!B98+'12.legal entities FC'!B98)</f>
        <v>4.2122935761459379</v>
      </c>
      <c r="D98" s="29"/>
      <c r="E98" s="28"/>
      <c r="F98" s="29">
        <f t="shared" si="2"/>
        <v>79962.899999999994</v>
      </c>
      <c r="G98" s="28">
        <f t="shared" si="3"/>
        <v>4.2122935761459379</v>
      </c>
      <c r="H98" s="29">
        <f>'8.legal entities NC'!H98+'12.legal entities FC'!H98</f>
        <v>2485.7000000000003</v>
      </c>
      <c r="I98" s="28">
        <f>('8.legal entities NC'!H98*'8.legal entities NC'!I98+'12.legal entities FC'!H98*'12.legal entities FC'!I98)/('8.legal entities NC'!H98+'12.legal entities FC'!H98)</f>
        <v>0.28965683710825924</v>
      </c>
      <c r="J98" s="29">
        <f>'8.legal entities NC'!J98+'12.legal entities FC'!J98</f>
        <v>13832.199999999999</v>
      </c>
      <c r="K98" s="28">
        <f>('8.legal entities NC'!J98*'8.legal entities NC'!K98+'12.legal entities FC'!J98*'12.legal entities FC'!K98)/('8.legal entities NC'!J98+'12.legal entities FC'!J98)</f>
        <v>4.1067726030566369</v>
      </c>
      <c r="L98" s="29">
        <f>'8.legal entities NC'!L98+'12.legal entities FC'!L98</f>
        <v>8264</v>
      </c>
      <c r="M98" s="28">
        <f>('8.legal entities NC'!L98*'8.legal entities NC'!M98+'12.legal entities FC'!L98*'12.legal entities FC'!M98)/('8.legal entities NC'!L98+'12.legal entities FC'!L98)</f>
        <v>5.4424830590513071</v>
      </c>
      <c r="N98" s="29">
        <f>'8.legal entities NC'!N98+'12.legal entities FC'!N98</f>
        <v>4945.1000000000004</v>
      </c>
      <c r="O98" s="28">
        <f>('8.legal entities NC'!N98*'8.legal entities NC'!O98+'12.legal entities FC'!N98*'12.legal entities FC'!O98)/('8.legal entities NC'!N98+'12.legal entities FC'!N98)</f>
        <v>7.365185739418818</v>
      </c>
      <c r="P98" s="29">
        <f>'8.legal entities NC'!P98+'12.legal entities FC'!P98</f>
        <v>50435.899999999994</v>
      </c>
      <c r="Q98" s="28">
        <f>('8.legal entities NC'!P98*'8.legal entities NC'!Q98+'12.legal entities FC'!P98*'12.legal entities FC'!Q98)/('8.legal entities NC'!P98+'12.legal entities FC'!P98)</f>
        <v>3.923856816275709</v>
      </c>
      <c r="R98" s="30"/>
      <c r="S98" s="31"/>
    </row>
    <row r="99" spans="1:19" ht="14.25" customHeight="1" x14ac:dyDescent="0.2">
      <c r="A99" s="26" t="s">
        <v>24</v>
      </c>
      <c r="B99" s="27">
        <f>'8.legal entities NC'!B99+'12.legal entities FC'!B99</f>
        <v>23829.4</v>
      </c>
      <c r="C99" s="28">
        <f>('8.legal entities NC'!B99*'8.legal entities NC'!C99+'12.legal entities FC'!B99*'12.legal entities FC'!C99)/('8.legal entities NC'!B99+'12.legal entities FC'!B99)</f>
        <v>7.2507348065834636</v>
      </c>
      <c r="D99" s="29"/>
      <c r="E99" s="28"/>
      <c r="F99" s="29">
        <f t="shared" si="2"/>
        <v>23829.399999999998</v>
      </c>
      <c r="G99" s="28">
        <f t="shared" si="3"/>
        <v>7.2507348065834654</v>
      </c>
      <c r="H99" s="29">
        <f>'8.legal entities NC'!H99+'12.legal entities FC'!H99</f>
        <v>99.3</v>
      </c>
      <c r="I99" s="28">
        <f>('8.legal entities NC'!H99*'8.legal entities NC'!I99+'12.legal entities FC'!H99*'12.legal entities FC'!I99)/('8.legal entities NC'!H99+'12.legal entities FC'!H99)</f>
        <v>0</v>
      </c>
      <c r="J99" s="29">
        <f>'8.legal entities NC'!J99+'12.legal entities FC'!J99</f>
        <v>7359.1</v>
      </c>
      <c r="K99" s="28">
        <f>('8.legal entities NC'!J99*'8.legal entities NC'!K99+'12.legal entities FC'!J99*'12.legal entities FC'!K99)/('8.legal entities NC'!J99+'12.legal entities FC'!J99)</f>
        <v>6.0468535554619454</v>
      </c>
      <c r="L99" s="29">
        <f>'8.legal entities NC'!L99+'12.legal entities FC'!L99</f>
        <v>7309.2</v>
      </c>
      <c r="M99" s="28">
        <f>('8.legal entities NC'!L99*'8.legal entities NC'!M99+'12.legal entities FC'!L99*'12.legal entities FC'!M99)/('8.legal entities NC'!L99+'12.legal entities FC'!L99)</f>
        <v>6.6007360586657908</v>
      </c>
      <c r="N99" s="29">
        <f>'8.legal entities NC'!N99+'12.legal entities FC'!N99</f>
        <v>3971</v>
      </c>
      <c r="O99" s="28">
        <f>('8.legal entities NC'!N99*'8.legal entities NC'!O99+'12.legal entities FC'!N99*'12.legal entities FC'!O99)/('8.legal entities NC'!N99+'12.legal entities FC'!N99)</f>
        <v>8.845701334676404</v>
      </c>
      <c r="P99" s="29">
        <f>'8.legal entities NC'!P99+'12.legal entities FC'!P99</f>
        <v>5090.8</v>
      </c>
      <c r="Q99" s="28">
        <f>('8.legal entities NC'!P99*'8.legal entities NC'!Q99+'12.legal entities FC'!P99*'12.legal entities FC'!Q99)/('8.legal entities NC'!P99+'12.legal entities FC'!P99)</f>
        <v>8.8215761766323553</v>
      </c>
      <c r="R99" s="30"/>
      <c r="S99" s="31"/>
    </row>
    <row r="100" spans="1:19" ht="14.25" customHeight="1" x14ac:dyDescent="0.2">
      <c r="A100" s="26" t="s">
        <v>25</v>
      </c>
      <c r="B100" s="27">
        <f>'8.legal entities NC'!B100+'12.legal entities FC'!B100</f>
        <v>27766.400000000001</v>
      </c>
      <c r="C100" s="28">
        <f>('8.legal entities NC'!B100*'8.legal entities NC'!C100+'12.legal entities FC'!B100*'12.legal entities FC'!C100)/('8.legal entities NC'!B100+'12.legal entities FC'!B100)</f>
        <v>4.2644560331911947</v>
      </c>
      <c r="D100" s="29"/>
      <c r="E100" s="28"/>
      <c r="F100" s="29">
        <f t="shared" si="2"/>
        <v>27766.400000000001</v>
      </c>
      <c r="G100" s="28">
        <f t="shared" si="3"/>
        <v>4.2644560331911947</v>
      </c>
      <c r="H100" s="29">
        <f>'8.legal entities NC'!H100+'12.legal entities FC'!H100</f>
        <v>5</v>
      </c>
      <c r="I100" s="28">
        <f>('8.legal entities NC'!H100*'8.legal entities NC'!I100+'12.legal entities FC'!H100*'12.legal entities FC'!I100)/('8.legal entities NC'!H100+'12.legal entities FC'!H100)</f>
        <v>0</v>
      </c>
      <c r="J100" s="29">
        <f>'8.legal entities NC'!J100+'12.legal entities FC'!J100</f>
        <v>3293.9</v>
      </c>
      <c r="K100" s="28">
        <f>('8.legal entities NC'!J100*'8.legal entities NC'!K100+'12.legal entities FC'!J100*'12.legal entities FC'!K100)/('8.legal entities NC'!J100+'12.legal entities FC'!J100)</f>
        <v>4.9351771456328359</v>
      </c>
      <c r="L100" s="29">
        <f>'8.legal entities NC'!L100+'12.legal entities FC'!L100</f>
        <v>15653.5</v>
      </c>
      <c r="M100" s="28">
        <f>('8.legal entities NC'!L100*'8.legal entities NC'!M100+'12.legal entities FC'!L100*'12.legal entities FC'!M100)/('8.legal entities NC'!L100+'12.legal entities FC'!L100)</f>
        <v>2.5826321270003514</v>
      </c>
      <c r="N100" s="29">
        <f>'8.legal entities NC'!N100+'12.legal entities FC'!N100</f>
        <v>3130</v>
      </c>
      <c r="O100" s="28">
        <f>('8.legal entities NC'!N100*'8.legal entities NC'!O100+'12.legal entities FC'!N100*'12.legal entities FC'!O100)/('8.legal entities NC'!N100+'12.legal entities FC'!N100)</f>
        <v>9.3725495207667731</v>
      </c>
      <c r="P100" s="29">
        <f>'8.legal entities NC'!P100+'12.legal entities FC'!P100</f>
        <v>5684</v>
      </c>
      <c r="Q100" s="28">
        <f>('8.legal entities NC'!P100*'8.legal entities NC'!Q100+'12.legal entities FC'!P100*'12.legal entities FC'!Q100)/('8.legal entities NC'!P100+'12.legal entities FC'!P100)</f>
        <v>5.698328641801548</v>
      </c>
      <c r="R100" s="30"/>
      <c r="S100" s="31"/>
    </row>
    <row r="101" spans="1:19" ht="14.25" customHeight="1" x14ac:dyDescent="0.2">
      <c r="A101" s="26" t="s">
        <v>26</v>
      </c>
      <c r="B101" s="27">
        <f>'8.legal entities NC'!B101+'12.legal entities FC'!B101</f>
        <v>95436.200000000012</v>
      </c>
      <c r="C101" s="28">
        <f>('8.legal entities NC'!B101*'8.legal entities NC'!C101+'12.legal entities FC'!B101*'12.legal entities FC'!C101)/('8.legal entities NC'!B101+'12.legal entities FC'!B101)</f>
        <v>3.3381912314195241</v>
      </c>
      <c r="D101" s="29"/>
      <c r="E101" s="28"/>
      <c r="F101" s="29">
        <f t="shared" si="2"/>
        <v>95436.200000000012</v>
      </c>
      <c r="G101" s="28">
        <f t="shared" si="3"/>
        <v>3.3381912314195237</v>
      </c>
      <c r="H101" s="29">
        <f>'8.legal entities NC'!H101+'12.legal entities FC'!H101</f>
        <v>8504.5</v>
      </c>
      <c r="I101" s="28">
        <f>('8.legal entities NC'!H101*'8.legal entities NC'!I101+'12.legal entities FC'!H101*'12.legal entities FC'!I101)/('8.legal entities NC'!H101+'12.legal entities FC'!H101)</f>
        <v>3.499464989123406</v>
      </c>
      <c r="J101" s="29">
        <f>'8.legal entities NC'!J101+'12.legal entities FC'!J101</f>
        <v>16529.400000000001</v>
      </c>
      <c r="K101" s="28">
        <f>('8.legal entities NC'!J101*'8.legal entities NC'!K101+'12.legal entities FC'!J101*'12.legal entities FC'!K101)/('8.legal entities NC'!J101+'12.legal entities FC'!J101)</f>
        <v>3.4679377351870002</v>
      </c>
      <c r="L101" s="29">
        <f>'8.legal entities NC'!L101+'12.legal entities FC'!L101</f>
        <v>16749.900000000001</v>
      </c>
      <c r="M101" s="28">
        <f>('8.legal entities NC'!L101*'8.legal entities NC'!M101+'12.legal entities FC'!L101*'12.legal entities FC'!M101)/('8.legal entities NC'!L101+'12.legal entities FC'!L101)</f>
        <v>4.2217897420283101</v>
      </c>
      <c r="N101" s="29">
        <f>'8.legal entities NC'!N101+'12.legal entities FC'!N101</f>
        <v>2924</v>
      </c>
      <c r="O101" s="28">
        <f>('8.legal entities NC'!N101*'8.legal entities NC'!O101+'12.legal entities FC'!N101*'12.legal entities FC'!O101)/('8.legal entities NC'!N101+'12.legal entities FC'!N101)</f>
        <v>11.642270861833106</v>
      </c>
      <c r="P101" s="29">
        <f>'8.legal entities NC'!P101+'12.legal entities FC'!P101</f>
        <v>50728.4</v>
      </c>
      <c r="Q101" s="28">
        <f>('8.legal entities NC'!P101*'8.legal entities NC'!Q101+'12.legal entities FC'!P101*'12.legal entities FC'!Q101)/('8.legal entities NC'!P101+'12.legal entities FC'!P101)</f>
        <v>2.4984742274544436</v>
      </c>
      <c r="R101" s="30"/>
      <c r="S101" s="31"/>
    </row>
    <row r="102" spans="1:19" ht="14.25" customHeight="1" x14ac:dyDescent="0.2">
      <c r="A102" s="26" t="s">
        <v>27</v>
      </c>
      <c r="B102" s="27">
        <f>'8.legal entities NC'!B102+'12.legal entities FC'!B102</f>
        <v>116103.5</v>
      </c>
      <c r="C102" s="28">
        <f>('8.legal entities NC'!B102*'8.legal entities NC'!C102+'12.legal entities FC'!B102*'12.legal entities FC'!C102)/('8.legal entities NC'!B102+'12.legal entities FC'!B102)</f>
        <v>6.0254975086883684</v>
      </c>
      <c r="D102" s="29"/>
      <c r="E102" s="28"/>
      <c r="F102" s="29">
        <f t="shared" si="2"/>
        <v>116103.5</v>
      </c>
      <c r="G102" s="28">
        <f t="shared" si="3"/>
        <v>6.0254975086883684</v>
      </c>
      <c r="H102" s="29">
        <f>'8.legal entities NC'!H102+'12.legal entities FC'!H102</f>
        <v>17735.8</v>
      </c>
      <c r="I102" s="28">
        <f>('8.legal entities NC'!H102*'8.legal entities NC'!I102+'12.legal entities FC'!H102*'12.legal entities FC'!I102)/('8.legal entities NC'!H102+'12.legal entities FC'!H102)</f>
        <v>1.1383134676755491</v>
      </c>
      <c r="J102" s="29">
        <f>'8.legal entities NC'!J102+'12.legal entities FC'!J102</f>
        <v>33725.800000000003</v>
      </c>
      <c r="K102" s="28">
        <f>('8.legal entities NC'!J102*'8.legal entities NC'!K102+'12.legal entities FC'!J102*'12.legal entities FC'!K102)/('8.legal entities NC'!J102+'12.legal entities FC'!J102)</f>
        <v>6.6601592845833162</v>
      </c>
      <c r="L102" s="29">
        <f>'8.legal entities NC'!L102+'12.legal entities FC'!L102</f>
        <v>54230.7</v>
      </c>
      <c r="M102" s="28">
        <f>('8.legal entities NC'!L102*'8.legal entities NC'!M102+'12.legal entities FC'!L102*'12.legal entities FC'!M102)/('8.legal entities NC'!L102+'12.legal entities FC'!L102)</f>
        <v>6.6638544219418154</v>
      </c>
      <c r="N102" s="29">
        <f>'8.legal entities NC'!N102+'12.legal entities FC'!N102</f>
        <v>1141.2</v>
      </c>
      <c r="O102" s="28">
        <f>('8.legal entities NC'!N102*'8.legal entities NC'!O102+'12.legal entities FC'!N102*'12.legal entities FC'!O102)/('8.legal entities NC'!N102+'12.legal entities FC'!N102)</f>
        <v>8.4645986680686995</v>
      </c>
      <c r="P102" s="29">
        <f>'8.legal entities NC'!P102+'12.legal entities FC'!P102</f>
        <v>9270</v>
      </c>
      <c r="Q102" s="28">
        <f>('8.legal entities NC'!P102*'8.legal entities NC'!Q102+'12.legal entities FC'!P102*'12.legal entities FC'!Q102)/('8.legal entities NC'!P102+'12.legal entities FC'!P102)</f>
        <v>9.0321423948220065</v>
      </c>
      <c r="R102" s="29"/>
      <c r="S102" s="28"/>
    </row>
    <row r="103" spans="1:19" ht="14.25" customHeight="1" x14ac:dyDescent="0.2">
      <c r="A103" s="26" t="s">
        <v>28</v>
      </c>
      <c r="B103" s="27">
        <f>'8.legal entities NC'!B103+'12.legal entities FC'!B103</f>
        <v>65053.7</v>
      </c>
      <c r="C103" s="28">
        <f>('8.legal entities NC'!B103*'8.legal entities NC'!C103+'12.legal entities FC'!B103*'12.legal entities FC'!C103)/('8.legal entities NC'!B103+'12.legal entities FC'!B103)</f>
        <v>4.9000717868468664</v>
      </c>
      <c r="D103" s="29"/>
      <c r="E103" s="28"/>
      <c r="F103" s="29">
        <f t="shared" si="2"/>
        <v>65053.7</v>
      </c>
      <c r="G103" s="28">
        <f t="shared" si="3"/>
        <v>4.9000717868468664</v>
      </c>
      <c r="H103" s="29">
        <f>'8.legal entities NC'!H103+'12.legal entities FC'!H103</f>
        <v>13.4</v>
      </c>
      <c r="I103" s="28">
        <f>('8.legal entities NC'!H103*'8.legal entities NC'!I103+'12.legal entities FC'!H103*'12.legal entities FC'!I103)/('8.legal entities NC'!H103+'12.legal entities FC'!H103)</f>
        <v>0</v>
      </c>
      <c r="J103" s="29">
        <f>'8.legal entities NC'!J103+'12.legal entities FC'!J103</f>
        <v>19592.2</v>
      </c>
      <c r="K103" s="28">
        <f>('8.legal entities NC'!J103*'8.legal entities NC'!K103+'12.legal entities FC'!J103*'12.legal entities FC'!K103)/('8.legal entities NC'!J103+'12.legal entities FC'!J103)</f>
        <v>6.5983299476322212</v>
      </c>
      <c r="L103" s="29">
        <f>'8.legal entities NC'!L103+'12.legal entities FC'!L103</f>
        <v>10019.5</v>
      </c>
      <c r="M103" s="28">
        <f>('8.legal entities NC'!L103*'8.legal entities NC'!M103+'12.legal entities FC'!L103*'12.legal entities FC'!M103)/('8.legal entities NC'!L103+'12.legal entities FC'!L103)</f>
        <v>6.7953490693148364</v>
      </c>
      <c r="N103" s="29">
        <f>'8.legal entities NC'!N103+'12.legal entities FC'!N103</f>
        <v>6285.8</v>
      </c>
      <c r="O103" s="28">
        <f>('8.legal entities NC'!N103*'8.legal entities NC'!O103+'12.legal entities FC'!N103*'12.legal entities FC'!O103)/('8.legal entities NC'!N103+'12.legal entities FC'!N103)</f>
        <v>9.8101753157911489</v>
      </c>
      <c r="P103" s="29">
        <f>'8.legal entities NC'!P103+'12.legal entities FC'!P103</f>
        <v>29142.799999999999</v>
      </c>
      <c r="Q103" s="28">
        <f>('8.legal entities NC'!P103*'8.legal entities NC'!Q103+'12.legal entities FC'!P103*'12.legal entities FC'!Q103)/('8.legal entities NC'!P103+'12.legal entities FC'!P103)</f>
        <v>2.049947156759131</v>
      </c>
      <c r="R103" s="30"/>
      <c r="S103" s="31"/>
    </row>
    <row r="104" spans="1:19" ht="14.25" customHeight="1" thickBot="1" x14ac:dyDescent="0.25">
      <c r="A104" s="32" t="s">
        <v>29</v>
      </c>
      <c r="B104" s="33">
        <f>'8.legal entities NC'!B104+'12.legal entities FC'!B104</f>
        <v>271114.2</v>
      </c>
      <c r="C104" s="34">
        <f>('8.legal entities NC'!B104*'8.legal entities NC'!C104+'12.legal entities FC'!B104*'12.legal entities FC'!C104)/('8.legal entities NC'!B104+'12.legal entities FC'!B104)</f>
        <v>6.9416756481217137</v>
      </c>
      <c r="D104" s="35"/>
      <c r="E104" s="34"/>
      <c r="F104" s="35">
        <f t="shared" si="2"/>
        <v>271114.19999999995</v>
      </c>
      <c r="G104" s="34">
        <f t="shared" si="3"/>
        <v>6.9416756481217154</v>
      </c>
      <c r="H104" s="35">
        <f>'8.legal entities NC'!H104+'12.legal entities FC'!H104</f>
        <v>5613.9</v>
      </c>
      <c r="I104" s="34">
        <f>('8.legal entities NC'!H104*'8.legal entities NC'!I104+'12.legal entities FC'!H104*'12.legal entities FC'!I104)/('8.legal entities NC'!H104+'12.legal entities FC'!H104)</f>
        <v>0.98028108801368041</v>
      </c>
      <c r="J104" s="35">
        <f>'8.legal entities NC'!J104+'12.legal entities FC'!J104</f>
        <v>11699.7</v>
      </c>
      <c r="K104" s="34">
        <f>('8.legal entities NC'!J104*'8.legal entities NC'!K104+'12.legal entities FC'!J104*'12.legal entities FC'!K104)/('8.legal entities NC'!J104+'12.legal entities FC'!J104)</f>
        <v>2.5867586348367904</v>
      </c>
      <c r="L104" s="35">
        <f>'8.legal entities NC'!L104+'12.legal entities FC'!L104</f>
        <v>13992.7</v>
      </c>
      <c r="M104" s="34">
        <f>('8.legal entities NC'!L104*'8.legal entities NC'!M104+'12.legal entities FC'!L104*'12.legal entities FC'!M104)/('8.legal entities NC'!L104+'12.legal entities FC'!L104)</f>
        <v>7.147614113073244</v>
      </c>
      <c r="N104" s="35">
        <f>'8.legal entities NC'!N104+'12.legal entities FC'!N104</f>
        <v>1151.3</v>
      </c>
      <c r="O104" s="34">
        <f>('8.legal entities NC'!N104*'8.legal entities NC'!O104+'12.legal entities FC'!N104*'12.legal entities FC'!O104)/('8.legal entities NC'!N104+'12.legal entities FC'!N104)</f>
        <v>11.421957786849649</v>
      </c>
      <c r="P104" s="35">
        <f>'8.legal entities NC'!P104+'12.legal entities FC'!P104</f>
        <v>238656.59999999998</v>
      </c>
      <c r="Q104" s="34">
        <f>('8.legal entities NC'!P104*'8.legal entities NC'!Q104+'12.legal entities FC'!P104*'12.legal entities FC'!Q104)/('8.legal entities NC'!P104+'12.legal entities FC'!P104)</f>
        <v>7.2617091670626337</v>
      </c>
      <c r="R104" s="35"/>
      <c r="S104" s="34"/>
    </row>
    <row r="105" spans="1:19" ht="14.25" customHeight="1" x14ac:dyDescent="0.2">
      <c r="A105" s="26" t="s">
        <v>37</v>
      </c>
      <c r="B105" s="27">
        <f>'8.legal entities NC'!B105+'12.legal entities FC'!B105</f>
        <v>61950.400000000001</v>
      </c>
      <c r="C105" s="28">
        <f>('8.legal entities NC'!B105*'8.legal entities NC'!C105+'12.legal entities FC'!B105*'12.legal entities FC'!C105)/('8.legal entities NC'!B105+'12.legal entities FC'!B105)</f>
        <v>5.5611216715307741</v>
      </c>
      <c r="D105" s="29"/>
      <c r="E105" s="28"/>
      <c r="F105" s="29">
        <f t="shared" si="2"/>
        <v>61950.400000000001</v>
      </c>
      <c r="G105" s="28">
        <f t="shared" si="3"/>
        <v>5.5611216715307732</v>
      </c>
      <c r="H105" s="29">
        <f>'8.legal entities NC'!H105+'12.legal entities FC'!H105</f>
        <v>1848.5</v>
      </c>
      <c r="I105" s="28">
        <f>('8.legal entities NC'!H105*'8.legal entities NC'!I105+'12.legal entities FC'!H105*'12.legal entities FC'!I105)/('8.legal entities NC'!H105+'12.legal entities FC'!H105)</f>
        <v>0.17289694346767651</v>
      </c>
      <c r="J105" s="29">
        <f>'8.legal entities NC'!J105+'12.legal entities FC'!J105</f>
        <v>34341.800000000003</v>
      </c>
      <c r="K105" s="28">
        <f>('8.legal entities NC'!J105*'8.legal entities NC'!K105+'12.legal entities FC'!J105*'12.legal entities FC'!K105)/('8.legal entities NC'!J105+'12.legal entities FC'!J105)</f>
        <v>4.4743577797319878</v>
      </c>
      <c r="L105" s="29">
        <f>'8.legal entities NC'!L105+'12.legal entities FC'!L105</f>
        <v>11877.800000000001</v>
      </c>
      <c r="M105" s="28">
        <f>('8.legal entities NC'!L105*'8.legal entities NC'!M105+'12.legal entities FC'!L105*'12.legal entities FC'!M105)/('8.legal entities NC'!L105+'12.legal entities FC'!L105)</f>
        <v>4.3149667446833586</v>
      </c>
      <c r="N105" s="29">
        <f>'8.legal entities NC'!N105+'12.legal entities FC'!N105</f>
        <v>10523.7</v>
      </c>
      <c r="O105" s="28">
        <f>('8.legal entities NC'!N105*'8.legal entities NC'!O105+'12.legal entities FC'!N105*'12.legal entities FC'!O105)/('8.legal entities NC'!N105+'12.legal entities FC'!N105)</f>
        <v>11.492545397531286</v>
      </c>
      <c r="P105" s="29">
        <f>'8.legal entities NC'!P105+'12.legal entities FC'!P105</f>
        <v>3358.6000000000004</v>
      </c>
      <c r="Q105" s="28">
        <f>('8.legal entities NC'!P105*'8.legal entities NC'!Q105+'12.legal entities FC'!P105*'12.legal entities FC'!Q105)/('8.legal entities NC'!P105+'12.legal entities FC'!P105)</f>
        <v>5.4606681355326616</v>
      </c>
      <c r="R105" s="30"/>
      <c r="S105" s="31"/>
    </row>
    <row r="106" spans="1:19" ht="14.25" customHeight="1" x14ac:dyDescent="0.2">
      <c r="A106" s="26" t="s">
        <v>19</v>
      </c>
      <c r="B106" s="27">
        <f>'8.legal entities NC'!B106+'12.legal entities FC'!B106</f>
        <v>95362.200000000012</v>
      </c>
      <c r="C106" s="28">
        <f>('8.legal entities NC'!B106*'8.legal entities NC'!C106+'12.legal entities FC'!B106*'12.legal entities FC'!C106)/('8.legal entities NC'!B106+'12.legal entities FC'!B106)</f>
        <v>3.3361367921461542</v>
      </c>
      <c r="D106" s="29"/>
      <c r="E106" s="28"/>
      <c r="F106" s="29">
        <f t="shared" si="2"/>
        <v>95362.200000000012</v>
      </c>
      <c r="G106" s="28">
        <f t="shared" si="3"/>
        <v>3.3361367921461542</v>
      </c>
      <c r="H106" s="29">
        <f>'8.legal entities NC'!H106+'12.legal entities FC'!H106</f>
        <v>4.9000000000000004</v>
      </c>
      <c r="I106" s="28">
        <f>('8.legal entities NC'!H106*'8.legal entities NC'!I106+'12.legal entities FC'!H106*'12.legal entities FC'!I106)/('8.legal entities NC'!H106+'12.legal entities FC'!H106)</f>
        <v>0.5714285714285714</v>
      </c>
      <c r="J106" s="29">
        <f>'8.legal entities NC'!J106+'12.legal entities FC'!J106</f>
        <v>8187.5</v>
      </c>
      <c r="K106" s="28">
        <f>('8.legal entities NC'!J106*'8.legal entities NC'!K106+'12.legal entities FC'!J106*'12.legal entities FC'!K106)/('8.legal entities NC'!J106+'12.legal entities FC'!J106)</f>
        <v>3.315835114503817</v>
      </c>
      <c r="L106" s="29">
        <f>'8.legal entities NC'!L106+'12.legal entities FC'!L106</f>
        <v>32839.9</v>
      </c>
      <c r="M106" s="28">
        <f>('8.legal entities NC'!L106*'8.legal entities NC'!M106+'12.legal entities FC'!L106*'12.legal entities FC'!M106)/('8.legal entities NC'!L106+'12.legal entities FC'!L106)</f>
        <v>5.373011001860541</v>
      </c>
      <c r="N106" s="29">
        <f>'8.legal entities NC'!N106+'12.legal entities FC'!N106</f>
        <v>6798</v>
      </c>
      <c r="O106" s="28">
        <f>('8.legal entities NC'!N106*'8.legal entities NC'!O106+'12.legal entities FC'!N106*'12.legal entities FC'!O106)/('8.legal entities NC'!N106+'12.legal entities FC'!N106)</f>
        <v>10.133715798764342</v>
      </c>
      <c r="P106" s="29">
        <f>'8.legal entities NC'!P106+'12.legal entities FC'!P106</f>
        <v>47531.9</v>
      </c>
      <c r="Q106" s="28">
        <f>('8.legal entities NC'!P106*'8.legal entities NC'!Q106+'12.legal entities FC'!P106*'12.legal entities FC'!Q106)/('8.legal entities NC'!P106+'12.legal entities FC'!P106)</f>
        <v>0.96044971903079823</v>
      </c>
      <c r="R106" s="30"/>
      <c r="S106" s="31"/>
    </row>
    <row r="107" spans="1:19" ht="14.25" customHeight="1" x14ac:dyDescent="0.2">
      <c r="A107" s="26" t="s">
        <v>20</v>
      </c>
      <c r="B107" s="27">
        <f>'8.legal entities NC'!B107+'12.legal entities FC'!B107</f>
        <v>159693.50000000003</v>
      </c>
      <c r="C107" s="28">
        <f>('8.legal entities NC'!B107*'8.legal entities NC'!C107+'12.legal entities FC'!B107*'12.legal entities FC'!C107)/('8.legal entities NC'!B107+'12.legal entities FC'!B107)</f>
        <v>2.4343841796942263</v>
      </c>
      <c r="D107" s="29"/>
      <c r="E107" s="28"/>
      <c r="F107" s="29">
        <f t="shared" si="2"/>
        <v>159693.5</v>
      </c>
      <c r="G107" s="28">
        <f t="shared" si="3"/>
        <v>2.4343841796942267</v>
      </c>
      <c r="H107" s="29">
        <f>'8.legal entities NC'!H107+'12.legal entities FC'!H107</f>
        <v>2702.2000000000003</v>
      </c>
      <c r="I107" s="28">
        <f>('8.legal entities NC'!H107*'8.legal entities NC'!I107+'12.legal entities FC'!H107*'12.legal entities FC'!I107)/('8.legal entities NC'!H107+'12.legal entities FC'!H107)</f>
        <v>0.9981866627192657</v>
      </c>
      <c r="J107" s="29">
        <f>'8.legal entities NC'!J107+'12.legal entities FC'!J107</f>
        <v>6257.9</v>
      </c>
      <c r="K107" s="28">
        <f>('8.legal entities NC'!J107*'8.legal entities NC'!K107+'12.legal entities FC'!J107*'12.legal entities FC'!K107)/('8.legal entities NC'!J107+'12.legal entities FC'!J107)</f>
        <v>4.8306188977132907</v>
      </c>
      <c r="L107" s="29">
        <f>'8.legal entities NC'!L107+'12.legal entities FC'!L107</f>
        <v>34233.5</v>
      </c>
      <c r="M107" s="28">
        <f>('8.legal entities NC'!L107*'8.legal entities NC'!M107+'12.legal entities FC'!L107*'12.legal entities FC'!M107)/('8.legal entities NC'!L107+'12.legal entities FC'!L107)</f>
        <v>3.3981678764952461</v>
      </c>
      <c r="N107" s="29">
        <f>'8.legal entities NC'!N107+'12.legal entities FC'!N107</f>
        <v>5786.3</v>
      </c>
      <c r="O107" s="28">
        <f>('8.legal entities NC'!N107*'8.legal entities NC'!O107+'12.legal entities FC'!N107*'12.legal entities FC'!O107)/('8.legal entities NC'!N107+'12.legal entities FC'!N107)</f>
        <v>11.950296389748198</v>
      </c>
      <c r="P107" s="29">
        <f>'8.legal entities NC'!P107+'12.legal entities FC'!P107</f>
        <v>110713.60000000001</v>
      </c>
      <c r="Q107" s="28">
        <f>('8.legal entities NC'!P107*'8.legal entities NC'!Q107+'12.legal entities FC'!P107*'12.legal entities FC'!Q107)/('8.legal entities NC'!P107+'12.legal entities FC'!P107)</f>
        <v>1.538648549049078</v>
      </c>
      <c r="R107" s="29"/>
      <c r="S107" s="28"/>
    </row>
    <row r="108" spans="1:19" ht="14.25" customHeight="1" x14ac:dyDescent="0.2">
      <c r="A108" s="26" t="s">
        <v>21</v>
      </c>
      <c r="B108" s="27">
        <f>'8.legal entities NC'!B108+'12.legal entities FC'!B108</f>
        <v>55285.899999999994</v>
      </c>
      <c r="C108" s="28">
        <f>('8.legal entities NC'!B108*'8.legal entities NC'!C108+'12.legal entities FC'!B108*'12.legal entities FC'!C108)/('8.legal entities NC'!B108+'12.legal entities FC'!B108)</f>
        <v>7.5500550773343651</v>
      </c>
      <c r="D108" s="29"/>
      <c r="E108" s="28"/>
      <c r="F108" s="29">
        <f t="shared" si="2"/>
        <v>55285.899999999994</v>
      </c>
      <c r="G108" s="28">
        <f t="shared" si="3"/>
        <v>7.550055077334366</v>
      </c>
      <c r="H108" s="29">
        <f>'8.legal entities NC'!H108+'12.legal entities FC'!H108</f>
        <v>114.8</v>
      </c>
      <c r="I108" s="28">
        <f>('8.legal entities NC'!H108*'8.legal entities NC'!I108+'12.legal entities FC'!H108*'12.legal entities FC'!I108)/('8.legal entities NC'!H108+'12.legal entities FC'!H108)</f>
        <v>0.99355400696864116</v>
      </c>
      <c r="J108" s="29">
        <f>'8.legal entities NC'!J108+'12.legal entities FC'!J108</f>
        <v>20359.400000000001</v>
      </c>
      <c r="K108" s="28">
        <f>('8.legal entities NC'!J108*'8.legal entities NC'!K108+'12.legal entities FC'!J108*'12.legal entities FC'!K108)/('8.legal entities NC'!J108+'12.legal entities FC'!J108)</f>
        <v>3.47065286796271</v>
      </c>
      <c r="L108" s="29">
        <f>'8.legal entities NC'!L108+'12.legal entities FC'!L108</f>
        <v>19560</v>
      </c>
      <c r="M108" s="28">
        <f>('8.legal entities NC'!L108*'8.legal entities NC'!M108+'12.legal entities FC'!L108*'12.legal entities FC'!M108)/('8.legal entities NC'!L108+'12.legal entities FC'!L108)</f>
        <v>9.7762791411042933</v>
      </c>
      <c r="N108" s="29">
        <f>'8.legal entities NC'!N108+'12.legal entities FC'!N108</f>
        <v>11861</v>
      </c>
      <c r="O108" s="28">
        <f>('8.legal entities NC'!N108*'8.legal entities NC'!O108+'12.legal entities FC'!N108*'12.legal entities FC'!O108)/('8.legal entities NC'!N108+'12.legal entities FC'!N108)</f>
        <v>10.077927662085827</v>
      </c>
      <c r="P108" s="29">
        <f>'8.legal entities NC'!P108+'12.legal entities FC'!P108</f>
        <v>3390.7</v>
      </c>
      <c r="Q108" s="28">
        <f>('8.legal entities NC'!P108*'8.legal entities NC'!Q108+'12.legal entities FC'!P108*'12.legal entities FC'!Q108)/('8.legal entities NC'!P108+'12.legal entities FC'!P108)</f>
        <v>10.581531837083789</v>
      </c>
      <c r="R108" s="30"/>
      <c r="S108" s="31"/>
    </row>
    <row r="109" spans="1:19" ht="14.25" customHeight="1" x14ac:dyDescent="0.2">
      <c r="A109" s="26" t="s">
        <v>22</v>
      </c>
      <c r="B109" s="27">
        <f>'8.legal entities NC'!B109+'12.legal entities FC'!B109</f>
        <v>172044.6</v>
      </c>
      <c r="C109" s="28">
        <f>('8.legal entities NC'!B109*'8.legal entities NC'!C109+'12.legal entities FC'!B109*'12.legal entities FC'!C109)/('8.legal entities NC'!B109+'12.legal entities FC'!B109)</f>
        <v>6.5355896087409899</v>
      </c>
      <c r="D109" s="29"/>
      <c r="E109" s="28"/>
      <c r="F109" s="29">
        <f t="shared" si="2"/>
        <v>172044.6</v>
      </c>
      <c r="G109" s="28">
        <f t="shared" si="3"/>
        <v>6.5355896087409899</v>
      </c>
      <c r="H109" s="29">
        <f>'8.legal entities NC'!H109+'12.legal entities FC'!H109</f>
        <v>5132</v>
      </c>
      <c r="I109" s="28">
        <f>('8.legal entities NC'!H109*'8.legal entities NC'!I109+'12.legal entities FC'!H109*'12.legal entities FC'!I109)/('8.legal entities NC'!H109+'12.legal entities FC'!H109)</f>
        <v>0.45516757599376462</v>
      </c>
      <c r="J109" s="29">
        <f>'8.legal entities NC'!J109+'12.legal entities FC'!J109</f>
        <v>17174.8</v>
      </c>
      <c r="K109" s="28">
        <f>('8.legal entities NC'!J109*'8.legal entities NC'!K109+'12.legal entities FC'!J109*'12.legal entities FC'!K109)/('8.legal entities NC'!J109+'12.legal entities FC'!J109)</f>
        <v>3.7069343456692363</v>
      </c>
      <c r="L109" s="29">
        <f>'8.legal entities NC'!L109+'12.legal entities FC'!L109</f>
        <v>32155.100000000002</v>
      </c>
      <c r="M109" s="28">
        <f>('8.legal entities NC'!L109*'8.legal entities NC'!M109+'12.legal entities FC'!L109*'12.legal entities FC'!M109)/('8.legal entities NC'!L109+'12.legal entities FC'!L109)</f>
        <v>6.0896941698206497</v>
      </c>
      <c r="N109" s="29">
        <f>'8.legal entities NC'!N109+'12.legal entities FC'!N109</f>
        <v>3346.1</v>
      </c>
      <c r="O109" s="28">
        <f>('8.legal entities NC'!N109*'8.legal entities NC'!O109+'12.legal entities FC'!N109*'12.legal entities FC'!O109)/('8.legal entities NC'!N109+'12.legal entities FC'!N109)</f>
        <v>11.789999999999997</v>
      </c>
      <c r="P109" s="29">
        <f>'8.legal entities NC'!P109+'12.legal entities FC'!P109</f>
        <v>114236.6</v>
      </c>
      <c r="Q109" s="28">
        <f>('8.legal entities NC'!P109*'8.legal entities NC'!Q109+'12.legal entities FC'!P109*'12.legal entities FC'!Q109)/('8.legal entities NC'!P109+'12.legal entities FC'!P109)</f>
        <v>7.2056230665128345</v>
      </c>
      <c r="R109" s="30"/>
      <c r="S109" s="31"/>
    </row>
    <row r="110" spans="1:19" ht="14.25" customHeight="1" x14ac:dyDescent="0.2">
      <c r="A110" s="26" t="s">
        <v>23</v>
      </c>
      <c r="B110" s="27">
        <f>'8.legal entities NC'!B110+'12.legal entities FC'!B110</f>
        <v>238530</v>
      </c>
      <c r="C110" s="28">
        <f>('8.legal entities NC'!B110*'8.legal entities NC'!C110+'12.legal entities FC'!B110*'12.legal entities FC'!C110)/('8.legal entities NC'!B110+'12.legal entities FC'!B110)</f>
        <v>5.6415968641261047</v>
      </c>
      <c r="D110" s="29"/>
      <c r="E110" s="28"/>
      <c r="F110" s="29">
        <f t="shared" si="2"/>
        <v>238530</v>
      </c>
      <c r="G110" s="28">
        <f t="shared" si="3"/>
        <v>5.6415968641261065</v>
      </c>
      <c r="H110" s="29">
        <f>'8.legal entities NC'!H110+'12.legal entities FC'!H110</f>
        <v>8461.5</v>
      </c>
      <c r="I110" s="28">
        <f>('8.legal entities NC'!H110*'8.legal entities NC'!I110+'12.legal entities FC'!H110*'12.legal entities FC'!I110)/('8.legal entities NC'!H110+'12.legal entities FC'!H110)</f>
        <v>0.39411451870235775</v>
      </c>
      <c r="J110" s="29">
        <f>'8.legal entities NC'!J110+'12.legal entities FC'!J110</f>
        <v>22284.5</v>
      </c>
      <c r="K110" s="28">
        <f>('8.legal entities NC'!J110*'8.legal entities NC'!K110+'12.legal entities FC'!J110*'12.legal entities FC'!K110)/('8.legal entities NC'!J110+'12.legal entities FC'!J110)</f>
        <v>4.015611748076017</v>
      </c>
      <c r="L110" s="29">
        <f>'8.legal entities NC'!L110+'12.legal entities FC'!L110</f>
        <v>2707</v>
      </c>
      <c r="M110" s="28">
        <f>('8.legal entities NC'!L110*'8.legal entities NC'!M110+'12.legal entities FC'!L110*'12.legal entities FC'!M110)/('8.legal entities NC'!L110+'12.legal entities FC'!L110)</f>
        <v>8.134096786110085</v>
      </c>
      <c r="N110" s="29">
        <f>'8.legal entities NC'!N110+'12.legal entities FC'!N110</f>
        <v>1128.8</v>
      </c>
      <c r="O110" s="28">
        <f>('8.legal entities NC'!N110*'8.legal entities NC'!O110+'12.legal entities FC'!N110*'12.legal entities FC'!O110)/('8.legal entities NC'!N110+'12.legal entities FC'!N110)</f>
        <v>8.7868532955350815</v>
      </c>
      <c r="P110" s="29">
        <f>'8.legal entities NC'!P110+'12.legal entities FC'!P110</f>
        <v>203948.2</v>
      </c>
      <c r="Q110" s="28">
        <f>('8.legal entities NC'!P110*'8.legal entities NC'!Q110+'12.legal entities FC'!P110*'12.legal entities FC'!Q110)/('8.legal entities NC'!P110+'12.legal entities FC'!P110)</f>
        <v>5.9864799002884066</v>
      </c>
      <c r="R110" s="30"/>
      <c r="S110" s="31"/>
    </row>
    <row r="111" spans="1:19" ht="14.25" customHeight="1" x14ac:dyDescent="0.2">
      <c r="A111" s="26" t="s">
        <v>24</v>
      </c>
      <c r="B111" s="27">
        <f>'8.legal entities NC'!B111+'12.legal entities FC'!B111</f>
        <v>138254.1</v>
      </c>
      <c r="C111" s="28">
        <f>('8.legal entities NC'!B111*'8.legal entities NC'!C111+'12.legal entities FC'!B111*'12.legal entities FC'!C111)/('8.legal entities NC'!B111+'12.legal entities FC'!B111)</f>
        <v>8.4230055455859887</v>
      </c>
      <c r="D111" s="29"/>
      <c r="E111" s="28"/>
      <c r="F111" s="29">
        <f t="shared" si="2"/>
        <v>138254.09999999998</v>
      </c>
      <c r="G111" s="28">
        <f t="shared" si="3"/>
        <v>8.4230055455859905</v>
      </c>
      <c r="H111" s="29">
        <f>'8.legal entities NC'!H111+'12.legal entities FC'!H111</f>
        <v>5353</v>
      </c>
      <c r="I111" s="28">
        <f>('8.legal entities NC'!H111*'8.legal entities NC'!I111+'12.legal entities FC'!H111*'12.legal entities FC'!I111)/('8.legal entities NC'!H111+'12.legal entities FC'!H111)</f>
        <v>8.1592751728002995</v>
      </c>
      <c r="J111" s="29">
        <f>'8.legal entities NC'!J111+'12.legal entities FC'!J111</f>
        <v>21032.6</v>
      </c>
      <c r="K111" s="28">
        <f>('8.legal entities NC'!J111*'8.legal entities NC'!K111+'12.legal entities FC'!J111*'12.legal entities FC'!K111)/('8.legal entities NC'!J111+'12.legal entities FC'!J111)</f>
        <v>3.1112782062132118</v>
      </c>
      <c r="L111" s="29">
        <f>'8.legal entities NC'!L111+'12.legal entities FC'!L111</f>
        <v>17057.3</v>
      </c>
      <c r="M111" s="28">
        <f>('8.legal entities NC'!L111*'8.legal entities NC'!M111+'12.legal entities FC'!L111*'12.legal entities FC'!M111)/('8.legal entities NC'!L111+'12.legal entities FC'!L111)</f>
        <v>3.5662912653233518</v>
      </c>
      <c r="N111" s="29">
        <f>'8.legal entities NC'!N111+'12.legal entities FC'!N111</f>
        <v>42487</v>
      </c>
      <c r="O111" s="28">
        <f>('8.legal entities NC'!N111*'8.legal entities NC'!O111+'12.legal entities FC'!N111*'12.legal entities FC'!O111)/('8.legal entities NC'!N111+'12.legal entities FC'!N111)</f>
        <v>9.8921100807305766</v>
      </c>
      <c r="P111" s="29">
        <f>'8.legal entities NC'!P111+'12.legal entities FC'!P111</f>
        <v>52324.2</v>
      </c>
      <c r="Q111" s="28">
        <f>('8.legal entities NC'!P111*'8.legal entities NC'!Q111+'12.legal entities FC'!P111*'12.legal entities FC'!Q111)/('8.legal entities NC'!P111+'12.legal entities FC'!P111)</f>
        <v>10.975472152464826</v>
      </c>
      <c r="R111" s="30"/>
      <c r="S111" s="31"/>
    </row>
    <row r="112" spans="1:19" ht="14.25" customHeight="1" x14ac:dyDescent="0.2">
      <c r="A112" s="26" t="s">
        <v>25</v>
      </c>
      <c r="B112" s="27">
        <f>'8.legal entities NC'!B112+'12.legal entities FC'!B112</f>
        <v>152017.9</v>
      </c>
      <c r="C112" s="28">
        <f>('8.legal entities NC'!B112*'8.legal entities NC'!C112+'12.legal entities FC'!B112*'12.legal entities FC'!C112)/('8.legal entities NC'!B112+'12.legal entities FC'!B112)</f>
        <v>5.060231814806019</v>
      </c>
      <c r="D112" s="29"/>
      <c r="E112" s="28"/>
      <c r="F112" s="29">
        <f t="shared" si="2"/>
        <v>152017.9</v>
      </c>
      <c r="G112" s="28">
        <f t="shared" si="3"/>
        <v>5.0602318148060199</v>
      </c>
      <c r="H112" s="29">
        <f>'8.legal entities NC'!H112+'12.legal entities FC'!H112</f>
        <v>166.6</v>
      </c>
      <c r="I112" s="28">
        <f>('8.legal entities NC'!H112*'8.legal entities NC'!I112+'12.legal entities FC'!H112*'12.legal entities FC'!I112)/('8.legal entities NC'!H112+'12.legal entities FC'!H112)</f>
        <v>7.6237695078031198</v>
      </c>
      <c r="J112" s="29">
        <f>'8.legal entities NC'!J112+'12.legal entities FC'!J112</f>
        <v>30566.899999999998</v>
      </c>
      <c r="K112" s="28">
        <f>('8.legal entities NC'!J112*'8.legal entities NC'!K112+'12.legal entities FC'!J112*'12.legal entities FC'!K112)/('8.legal entities NC'!J112+'12.legal entities FC'!J112)</f>
        <v>5.442017999862597</v>
      </c>
      <c r="L112" s="29">
        <f>'8.legal entities NC'!L112+'12.legal entities FC'!L112</f>
        <v>17111.8</v>
      </c>
      <c r="M112" s="28">
        <f>('8.legal entities NC'!L112*'8.legal entities NC'!M112+'12.legal entities FC'!L112*'12.legal entities FC'!M112)/('8.legal entities NC'!L112+'12.legal entities FC'!L112)</f>
        <v>3.9736131792096683</v>
      </c>
      <c r="N112" s="29">
        <f>'8.legal entities NC'!N112+'12.legal entities FC'!N112</f>
        <v>5995.1</v>
      </c>
      <c r="O112" s="28">
        <f>('8.legal entities NC'!N112*'8.legal entities NC'!O112+'12.legal entities FC'!N112*'12.legal entities FC'!O112)/('8.legal entities NC'!N112+'12.legal entities FC'!N112)</f>
        <v>7.8944304515354204</v>
      </c>
      <c r="P112" s="29">
        <f>'8.legal entities NC'!P112+'12.legal entities FC'!P112</f>
        <v>98177.5</v>
      </c>
      <c r="Q112" s="28">
        <f>('8.legal entities NC'!P112*'8.legal entities NC'!Q112+'12.legal entities FC'!P112*'12.legal entities FC'!Q112)/('8.legal entities NC'!P112+'12.legal entities FC'!P112)</f>
        <v>4.9533396144737845</v>
      </c>
      <c r="R112" s="30"/>
      <c r="S112" s="31"/>
    </row>
    <row r="113" spans="1:19" ht="14.25" customHeight="1" x14ac:dyDescent="0.2">
      <c r="A113" s="26" t="s">
        <v>26</v>
      </c>
      <c r="B113" s="27">
        <f>'8.legal entities NC'!B113+'12.legal entities FC'!B113</f>
        <v>312934.60000000003</v>
      </c>
      <c r="C113" s="28">
        <f>('8.legal entities NC'!B113*'8.legal entities NC'!C113+'12.legal entities FC'!B113*'12.legal entities FC'!C113)/('8.legal entities NC'!B113+'12.legal entities FC'!B113)</f>
        <v>4.9013916581931172</v>
      </c>
      <c r="D113" s="29"/>
      <c r="E113" s="28"/>
      <c r="F113" s="29">
        <f t="shared" si="2"/>
        <v>312934.59999999998</v>
      </c>
      <c r="G113" s="28">
        <f t="shared" si="3"/>
        <v>4.9013916581931181</v>
      </c>
      <c r="H113" s="29">
        <f>'8.legal entities NC'!H113+'12.legal entities FC'!H113</f>
        <v>98268.599999999991</v>
      </c>
      <c r="I113" s="28">
        <f>('8.legal entities NC'!H113*'8.legal entities NC'!I113+'12.legal entities FC'!H113*'12.legal entities FC'!I113)/('8.legal entities NC'!H113+'12.legal entities FC'!H113)</f>
        <v>2.6344917908670724</v>
      </c>
      <c r="J113" s="29">
        <f>'8.legal entities NC'!J113+'12.legal entities FC'!J113</f>
        <v>31581</v>
      </c>
      <c r="K113" s="28">
        <f>('8.legal entities NC'!J113*'8.legal entities NC'!K113+'12.legal entities FC'!J113*'12.legal entities FC'!K113)/('8.legal entities NC'!J113+'12.legal entities FC'!J113)</f>
        <v>3.5561295715778485</v>
      </c>
      <c r="L113" s="29">
        <f>'8.legal entities NC'!L113+'12.legal entities FC'!L113</f>
        <v>12324.4</v>
      </c>
      <c r="M113" s="28">
        <f>('8.legal entities NC'!L113*'8.legal entities NC'!M113+'12.legal entities FC'!L113*'12.legal entities FC'!M113)/('8.legal entities NC'!L113+'12.legal entities FC'!L113)</f>
        <v>8.235897893609426</v>
      </c>
      <c r="N113" s="29">
        <f>'8.legal entities NC'!N113+'12.legal entities FC'!N113</f>
        <v>3548</v>
      </c>
      <c r="O113" s="28">
        <f>('8.legal entities NC'!N113*'8.legal entities NC'!O113+'12.legal entities FC'!N113*'12.legal entities FC'!O113)/('8.legal entities NC'!N113+'12.legal entities FC'!N113)</f>
        <v>9.5425140924464475</v>
      </c>
      <c r="P113" s="29">
        <f>'8.legal entities NC'!P113+'12.legal entities FC'!P113</f>
        <v>104089.60000000001</v>
      </c>
      <c r="Q113" s="28">
        <f>('8.legal entities NC'!P113*'8.legal entities NC'!Q113+'12.legal entities FC'!P113*'12.legal entities FC'!Q113)/('8.legal entities NC'!P113+'12.legal entities FC'!P113)</f>
        <v>9.869014291533448</v>
      </c>
      <c r="R113" s="30">
        <f>'8.legal entities NC'!R113+'12.legal entities FC'!R113</f>
        <v>63123</v>
      </c>
      <c r="S113" s="31">
        <f>('8.legal entities NC'!R113*'8.legal entities NC'!S113+'12.legal entities FC'!R113*'12.legal entities FC'!S113)/('8.legal entities NC'!R113+'12.legal entities FC'!R113)</f>
        <v>0</v>
      </c>
    </row>
    <row r="114" spans="1:19" ht="14.25" customHeight="1" x14ac:dyDescent="0.2">
      <c r="A114" s="26" t="s">
        <v>27</v>
      </c>
      <c r="B114" s="27">
        <f>'8.legal entities NC'!B114+'12.legal entities FC'!B114</f>
        <v>321590.40000000002</v>
      </c>
      <c r="C114" s="28">
        <f>('8.legal entities NC'!B114*'8.legal entities NC'!C114+'12.legal entities FC'!B114*'12.legal entities FC'!C114)/('8.legal entities NC'!B114+'12.legal entities FC'!B114)</f>
        <v>5.0910113828024706</v>
      </c>
      <c r="D114" s="29"/>
      <c r="E114" s="28"/>
      <c r="F114" s="29">
        <f t="shared" si="2"/>
        <v>321590.40000000002</v>
      </c>
      <c r="G114" s="28">
        <f t="shared" si="3"/>
        <v>5.0910113828024715</v>
      </c>
      <c r="H114" s="29">
        <f>'8.legal entities NC'!H114+'12.legal entities FC'!H114</f>
        <v>66001.600000000006</v>
      </c>
      <c r="I114" s="28">
        <f>('8.legal entities NC'!H114*'8.legal entities NC'!I114+'12.legal entities FC'!H114*'12.legal entities FC'!I114)/('8.legal entities NC'!H114+'12.legal entities FC'!H114)</f>
        <v>3.0697302186613653</v>
      </c>
      <c r="J114" s="29">
        <f>'8.legal entities NC'!J114+'12.legal entities FC'!J114</f>
        <v>77305.600000000006</v>
      </c>
      <c r="K114" s="28">
        <f>('8.legal entities NC'!J114*'8.legal entities NC'!K114+'12.legal entities FC'!J114*'12.legal entities FC'!K114)/('8.legal entities NC'!J114+'12.legal entities FC'!J114)</f>
        <v>3.7065102657504756</v>
      </c>
      <c r="L114" s="29">
        <f>'8.legal entities NC'!L114+'12.legal entities FC'!L114</f>
        <v>36093.300000000003</v>
      </c>
      <c r="M114" s="28">
        <f>('8.legal entities NC'!L114*'8.legal entities NC'!M114+'12.legal entities FC'!L114*'12.legal entities FC'!M114)/('8.legal entities NC'!L114+'12.legal entities FC'!L114)</f>
        <v>6.4843176157347759</v>
      </c>
      <c r="N114" s="29">
        <f>'8.legal entities NC'!N114+'12.legal entities FC'!N114</f>
        <v>6997.3</v>
      </c>
      <c r="O114" s="28">
        <f>('8.legal entities NC'!N114*'8.legal entities NC'!O114+'12.legal entities FC'!N114*'12.legal entities FC'!O114)/('8.legal entities NC'!N114+'12.legal entities FC'!N114)</f>
        <v>8.4401983622254289</v>
      </c>
      <c r="P114" s="29">
        <f>'8.legal entities NC'!P114+'12.legal entities FC'!P114</f>
        <v>135192.6</v>
      </c>
      <c r="Q114" s="28">
        <f>('8.legal entities NC'!P114*'8.legal entities NC'!Q114+'12.legal entities FC'!P114*'12.legal entities FC'!Q114)/('8.legal entities NC'!P114+'12.legal entities FC'!P114)</f>
        <v>6.3241646362300896</v>
      </c>
      <c r="R114" s="29"/>
      <c r="S114" s="28"/>
    </row>
    <row r="115" spans="1:19" ht="14.25" customHeight="1" x14ac:dyDescent="0.2">
      <c r="A115" s="26" t="s">
        <v>28</v>
      </c>
      <c r="B115" s="27">
        <f>'8.legal entities NC'!B115+'12.legal entities FC'!B115</f>
        <v>229892.4</v>
      </c>
      <c r="C115" s="28">
        <f>('8.legal entities NC'!B115*'8.legal entities NC'!C115+'12.legal entities FC'!B115*'12.legal entities FC'!C115)/('8.legal entities NC'!B115+'12.legal entities FC'!B115)</f>
        <v>3.8782034812808077</v>
      </c>
      <c r="D115" s="29"/>
      <c r="E115" s="28"/>
      <c r="F115" s="29">
        <f t="shared" si="2"/>
        <v>229892.4</v>
      </c>
      <c r="G115" s="28">
        <f t="shared" si="3"/>
        <v>3.8782034812808077</v>
      </c>
      <c r="H115" s="29">
        <f>'8.legal entities NC'!H115+'12.legal entities FC'!H115</f>
        <v>104277.5</v>
      </c>
      <c r="I115" s="28">
        <f>('8.legal entities NC'!H115*'8.legal entities NC'!I115+'12.legal entities FC'!H115*'12.legal entities FC'!I115)/('8.legal entities NC'!H115+'12.legal entities FC'!H115)</f>
        <v>2.9410674018843945</v>
      </c>
      <c r="J115" s="29">
        <f>'8.legal entities NC'!J115+'12.legal entities FC'!J115</f>
        <v>51328.6</v>
      </c>
      <c r="K115" s="28">
        <f>('8.legal entities NC'!J115*'8.legal entities NC'!K115+'12.legal entities FC'!J115*'12.legal entities FC'!K115)/('8.legal entities NC'!J115+'12.legal entities FC'!J115)</f>
        <v>3.771610953737293</v>
      </c>
      <c r="L115" s="29">
        <f>'8.legal entities NC'!L115+'12.legal entities FC'!L115</f>
        <v>2289.9</v>
      </c>
      <c r="M115" s="28">
        <f>('8.legal entities NC'!L115*'8.legal entities NC'!M115+'12.legal entities FC'!L115*'12.legal entities FC'!M115)/('8.legal entities NC'!L115+'12.legal entities FC'!L115)</f>
        <v>6.6380627975020738</v>
      </c>
      <c r="N115" s="29">
        <f>'8.legal entities NC'!N115+'12.legal entities FC'!N115</f>
        <v>8707.4</v>
      </c>
      <c r="O115" s="28">
        <f>('8.legal entities NC'!N115*'8.legal entities NC'!O115+'12.legal entities FC'!N115*'12.legal entities FC'!O115)/('8.legal entities NC'!N115+'12.legal entities FC'!N115)</f>
        <v>6.8446953166272371</v>
      </c>
      <c r="P115" s="29">
        <f>'8.legal entities NC'!P115+'12.legal entities FC'!P115</f>
        <v>63289</v>
      </c>
      <c r="Q115" s="28">
        <f>('8.legal entities NC'!P115*'8.legal entities NC'!Q115+'12.legal entities FC'!P115*'12.legal entities FC'!Q115)/('8.legal entities NC'!P115+'12.legal entities FC'!P115)</f>
        <v>5.0007242964812209</v>
      </c>
      <c r="R115" s="30"/>
      <c r="S115" s="31"/>
    </row>
    <row r="116" spans="1:19" ht="14.25" customHeight="1" thickBot="1" x14ac:dyDescent="0.25">
      <c r="A116" s="32" t="s">
        <v>29</v>
      </c>
      <c r="B116" s="33">
        <f>'8.legal entities NC'!B116+'12.legal entities FC'!B116</f>
        <v>526528.89999999991</v>
      </c>
      <c r="C116" s="34">
        <f>('8.legal entities NC'!B116*'8.legal entities NC'!C116+'12.legal entities FC'!B116*'12.legal entities FC'!C116)/('8.legal entities NC'!B116+'12.legal entities FC'!B116)</f>
        <v>4.055145225646684</v>
      </c>
      <c r="D116" s="35"/>
      <c r="E116" s="34"/>
      <c r="F116" s="35">
        <f t="shared" si="2"/>
        <v>526528.9</v>
      </c>
      <c r="G116" s="34">
        <f t="shared" si="3"/>
        <v>4.055145225646684</v>
      </c>
      <c r="H116" s="35">
        <f>'8.legal entities NC'!H116+'12.legal entities FC'!H116</f>
        <v>143903.4</v>
      </c>
      <c r="I116" s="34">
        <f>('8.legal entities NC'!H116*'8.legal entities NC'!I116+'12.legal entities FC'!H116*'12.legal entities FC'!I116)/('8.legal entities NC'!H116+'12.legal entities FC'!H116)</f>
        <v>2.6127364259635284</v>
      </c>
      <c r="J116" s="35">
        <f>'8.legal entities NC'!J116+'12.legal entities FC'!J116</f>
        <v>91311.9</v>
      </c>
      <c r="K116" s="34">
        <f>('8.legal entities NC'!J116*'8.legal entities NC'!K116+'12.legal entities FC'!J116*'12.legal entities FC'!K116)/('8.legal entities NC'!J116+'12.legal entities FC'!J116)</f>
        <v>3.4925374458312661</v>
      </c>
      <c r="L116" s="35">
        <f>'8.legal entities NC'!L116+'12.legal entities FC'!L116</f>
        <v>11734.9</v>
      </c>
      <c r="M116" s="34">
        <f>('8.legal entities NC'!L116*'8.legal entities NC'!M116+'12.legal entities FC'!L116*'12.legal entities FC'!M116)/('8.legal entities NC'!L116+'12.legal entities FC'!L116)</f>
        <v>8.2315315852712843</v>
      </c>
      <c r="N116" s="35">
        <f>'8.legal entities NC'!N116+'12.legal entities FC'!N116</f>
        <v>13525</v>
      </c>
      <c r="O116" s="34">
        <f>('8.legal entities NC'!N116*'8.legal entities NC'!O116+'12.legal entities FC'!N116*'12.legal entities FC'!O116)/('8.legal entities NC'!N116+'12.legal entities FC'!N116)</f>
        <v>8.784658040665434</v>
      </c>
      <c r="P116" s="35">
        <f>'8.legal entities NC'!P116+'12.legal entities FC'!P116</f>
        <v>204592.7</v>
      </c>
      <c r="Q116" s="34">
        <f>('8.legal entities NC'!P116*'8.legal entities NC'!Q116+'12.legal entities FC'!P116*'12.legal entities FC'!Q116)/('8.legal entities NC'!P116+'12.legal entities FC'!P116)</f>
        <v>5.9867755301142225</v>
      </c>
      <c r="R116" s="35">
        <f>'8.legal entities NC'!R116+'12.legal entities FC'!R116</f>
        <v>61461</v>
      </c>
      <c r="S116" s="34">
        <f>('8.legal entities NC'!R116*'8.legal entities NC'!S116+'12.legal entities FC'!R116*'12.legal entities FC'!S116)/('8.legal entities NC'!R116+'12.legal entities FC'!R116)</f>
        <v>0</v>
      </c>
    </row>
    <row r="117" spans="1:19" ht="14.25" customHeight="1" x14ac:dyDescent="0.2">
      <c r="A117" s="26" t="s">
        <v>38</v>
      </c>
      <c r="B117" s="27">
        <f>'8.legal entities NC'!B117+'12.legal entities FC'!B117</f>
        <v>792615.7</v>
      </c>
      <c r="C117" s="28">
        <f>('8.legal entities NC'!B117*'8.legal entities NC'!C117+'12.legal entities FC'!B117*'12.legal entities FC'!C117)/('8.legal entities NC'!B117+'12.legal entities FC'!B117)</f>
        <v>4.1113059128149994</v>
      </c>
      <c r="D117" s="29"/>
      <c r="E117" s="28"/>
      <c r="F117" s="29">
        <f t="shared" si="2"/>
        <v>792615.7</v>
      </c>
      <c r="G117" s="28">
        <f t="shared" si="3"/>
        <v>4.1113059128150002</v>
      </c>
      <c r="H117" s="29">
        <f>'8.legal entities NC'!H117+'12.legal entities FC'!H117</f>
        <v>114956.8</v>
      </c>
      <c r="I117" s="28">
        <f>('8.legal entities NC'!H117*'8.legal entities NC'!I117+'12.legal entities FC'!H117*'12.legal entities FC'!I117)/('8.legal entities NC'!H117+'12.legal entities FC'!H117)</f>
        <v>3.8852384895891321</v>
      </c>
      <c r="J117" s="29">
        <f>'8.legal entities NC'!J117+'12.legal entities FC'!J117</f>
        <v>31678.899999999998</v>
      </c>
      <c r="K117" s="28">
        <f>('8.legal entities NC'!J117*'8.legal entities NC'!K117+'12.legal entities FC'!J117*'12.legal entities FC'!K117)/('8.legal entities NC'!J117+'12.legal entities FC'!J117)</f>
        <v>4.3079977524472133</v>
      </c>
      <c r="L117" s="29">
        <f>'8.legal entities NC'!L117+'12.legal entities FC'!L117</f>
        <v>84671.3</v>
      </c>
      <c r="M117" s="28">
        <f>('8.legal entities NC'!L117*'8.legal entities NC'!M117+'12.legal entities FC'!L117*'12.legal entities FC'!M117)/('8.legal entities NC'!L117+'12.legal entities FC'!L117)</f>
        <v>9.9455683330715363</v>
      </c>
      <c r="N117" s="29">
        <f>'8.legal entities NC'!N117+'12.legal entities FC'!N117</f>
        <v>14958.7</v>
      </c>
      <c r="O117" s="28">
        <f>('8.legal entities NC'!N117*'8.legal entities NC'!O117+'12.legal entities FC'!N117*'12.legal entities FC'!O117)/('8.legal entities NC'!N117+'12.legal entities FC'!N117)</f>
        <v>11.192897778550275</v>
      </c>
      <c r="P117" s="29">
        <f>'8.legal entities NC'!P117+'12.legal entities FC'!P117</f>
        <v>546350</v>
      </c>
      <c r="Q117" s="28">
        <f>('8.legal entities NC'!P117*'8.legal entities NC'!Q117+'12.legal entities FC'!P117*'12.legal entities FC'!Q117)/('8.legal entities NC'!P117+'12.legal entities FC'!P117)</f>
        <v>3.0494060583874805</v>
      </c>
      <c r="R117" s="30"/>
      <c r="S117" s="31"/>
    </row>
    <row r="118" spans="1:19" ht="14.25" customHeight="1" x14ac:dyDescent="0.2">
      <c r="A118" s="26" t="s">
        <v>19</v>
      </c>
      <c r="B118" s="27">
        <f>'8.legal entities NC'!B118+'12.legal entities FC'!B118</f>
        <v>192046.3</v>
      </c>
      <c r="C118" s="28">
        <f>('8.legal entities NC'!B118*'8.legal entities NC'!C118+'12.legal entities FC'!B118*'12.legal entities FC'!C118)/('8.legal entities NC'!B118+'12.legal entities FC'!B118)</f>
        <v>7.4116538251452919</v>
      </c>
      <c r="D118" s="29"/>
      <c r="E118" s="28"/>
      <c r="F118" s="29">
        <f t="shared" si="2"/>
        <v>192046.3</v>
      </c>
      <c r="G118" s="28">
        <f t="shared" si="3"/>
        <v>7.4116538251452919</v>
      </c>
      <c r="H118" s="29">
        <f>'8.legal entities NC'!H118+'12.legal entities FC'!H118</f>
        <v>2080.6999999999998</v>
      </c>
      <c r="I118" s="28">
        <f>('8.legal entities NC'!H118*'8.legal entities NC'!I118+'12.legal entities FC'!H118*'12.legal entities FC'!I118)/('8.legal entities NC'!H118+'12.legal entities FC'!H118)</f>
        <v>2.1620127841591774</v>
      </c>
      <c r="J118" s="29">
        <f>'8.legal entities NC'!J118+'12.legal entities FC'!J118</f>
        <v>46115.5</v>
      </c>
      <c r="K118" s="28">
        <f>('8.legal entities NC'!J118*'8.legal entities NC'!K118+'12.legal entities FC'!J118*'12.legal entities FC'!K118)/('8.legal entities NC'!J118+'12.legal entities FC'!J118)</f>
        <v>2.5309776539341433</v>
      </c>
      <c r="L118" s="29">
        <f>'8.legal entities NC'!L118+'12.legal entities FC'!L118</f>
        <v>39358.199999999997</v>
      </c>
      <c r="M118" s="28">
        <f>('8.legal entities NC'!L118*'8.legal entities NC'!M118+'12.legal entities FC'!L118*'12.legal entities FC'!M118)/('8.legal entities NC'!L118+'12.legal entities FC'!L118)</f>
        <v>5.4225567734296805</v>
      </c>
      <c r="N118" s="29">
        <f>'8.legal entities NC'!N118+'12.legal entities FC'!N118</f>
        <v>22147</v>
      </c>
      <c r="O118" s="28">
        <f>('8.legal entities NC'!N118*'8.legal entities NC'!O118+'12.legal entities FC'!N118*'12.legal entities FC'!O118)/('8.legal entities NC'!N118+'12.legal entities FC'!N118)</f>
        <v>8.5928568203368396</v>
      </c>
      <c r="P118" s="29">
        <f>'8.legal entities NC'!P118+'12.legal entities FC'!P118</f>
        <v>82344.899999999994</v>
      </c>
      <c r="Q118" s="28">
        <f>('8.legal entities NC'!P118*'8.legal entities NC'!Q118+'12.legal entities FC'!P118*'12.legal entities FC'!Q118)/('8.legal entities NC'!P118+'12.legal entities FC'!P118)</f>
        <v>10.910655304700111</v>
      </c>
      <c r="R118" s="30"/>
      <c r="S118" s="31"/>
    </row>
    <row r="119" spans="1:19" ht="14.25" customHeight="1" x14ac:dyDescent="0.2">
      <c r="A119" s="26" t="s">
        <v>20</v>
      </c>
      <c r="B119" s="27">
        <f>'8.legal entities NC'!B119+'12.legal entities FC'!B119</f>
        <v>719196.20000000007</v>
      </c>
      <c r="C119" s="28">
        <f>('8.legal entities NC'!B119*'8.legal entities NC'!C119+'12.legal entities FC'!B119*'12.legal entities FC'!C119)/('8.legal entities NC'!B119+'12.legal entities FC'!B119)</f>
        <v>2.2681909331556529</v>
      </c>
      <c r="D119" s="29"/>
      <c r="E119" s="28"/>
      <c r="F119" s="29">
        <f t="shared" si="2"/>
        <v>719196.2</v>
      </c>
      <c r="G119" s="28">
        <f t="shared" si="3"/>
        <v>2.2681909331556533</v>
      </c>
      <c r="H119" s="29">
        <f>'8.legal entities NC'!H119+'12.legal entities FC'!H119</f>
        <v>37859.700000000004</v>
      </c>
      <c r="I119" s="28">
        <f>('8.legal entities NC'!H119*'8.legal entities NC'!I119+'12.legal entities FC'!H119*'12.legal entities FC'!I119)/('8.legal entities NC'!H119+'12.legal entities FC'!H119)</f>
        <v>1.6904360045113933</v>
      </c>
      <c r="J119" s="29">
        <f>'8.legal entities NC'!J119+'12.legal entities FC'!J119</f>
        <v>35052.5</v>
      </c>
      <c r="K119" s="28">
        <f>('8.legal entities NC'!J119*'8.legal entities NC'!K119+'12.legal entities FC'!J119*'12.legal entities FC'!K119)/('8.legal entities NC'!J119+'12.legal entities FC'!J119)</f>
        <v>3.5829073532558304</v>
      </c>
      <c r="L119" s="29">
        <f>'8.legal entities NC'!L119+'12.legal entities FC'!L119</f>
        <v>10734.9</v>
      </c>
      <c r="M119" s="28">
        <f>('8.legal entities NC'!L119*'8.legal entities NC'!M119+'12.legal entities FC'!L119*'12.legal entities FC'!M119)/('8.legal entities NC'!L119+'12.legal entities FC'!L119)</f>
        <v>8.8144742848093625</v>
      </c>
      <c r="N119" s="29">
        <f>'8.legal entities NC'!N119+'12.legal entities FC'!N119</f>
        <v>5195.5</v>
      </c>
      <c r="O119" s="28">
        <f>('8.legal entities NC'!N119*'8.legal entities NC'!O119+'12.legal entities FC'!N119*'12.legal entities FC'!O119)/('8.legal entities NC'!N119+'12.legal entities FC'!N119)</f>
        <v>6.1532210566836678</v>
      </c>
      <c r="P119" s="29">
        <f>'8.legal entities NC'!P119+'12.legal entities FC'!P119</f>
        <v>569742.6</v>
      </c>
      <c r="Q119" s="28">
        <f>('8.legal entities NC'!P119*'8.legal entities NC'!Q119+'12.legal entities FC'!P119*'12.legal entities FC'!Q119)/('8.legal entities NC'!P119+'12.legal entities FC'!P119)</f>
        <v>2.3082238891738127</v>
      </c>
      <c r="R119" s="29">
        <f>'8.legal entities NC'!R119+'12.legal entities FC'!R119</f>
        <v>60611</v>
      </c>
      <c r="S119" s="28">
        <f>('8.legal entities NC'!R119*'8.legal entities NC'!S119+'12.legal entities FC'!R119*'12.legal entities FC'!S119)/('8.legal entities NC'!R119+'12.legal entities FC'!R119)</f>
        <v>0</v>
      </c>
    </row>
    <row r="120" spans="1:19" ht="14.25" customHeight="1" x14ac:dyDescent="0.2">
      <c r="A120" s="26" t="s">
        <v>21</v>
      </c>
      <c r="B120" s="27">
        <f>'8.legal entities NC'!B120+'12.legal entities FC'!B120</f>
        <v>341604.4</v>
      </c>
      <c r="C120" s="28">
        <f>('8.legal entities NC'!B120*'8.legal entities NC'!C120+'12.legal entities FC'!B120*'12.legal entities FC'!C120)/('8.legal entities NC'!B120+'12.legal entities FC'!B120)</f>
        <v>6.330828496354262</v>
      </c>
      <c r="D120" s="29"/>
      <c r="E120" s="28"/>
      <c r="F120" s="29">
        <f t="shared" si="2"/>
        <v>341604.4</v>
      </c>
      <c r="G120" s="28">
        <f t="shared" si="3"/>
        <v>6.330828496354262</v>
      </c>
      <c r="H120" s="29">
        <f>'8.legal entities NC'!H120+'12.legal entities FC'!H120</f>
        <v>14387.4</v>
      </c>
      <c r="I120" s="28">
        <f>('8.legal entities NC'!H120*'8.legal entities NC'!I120+'12.legal entities FC'!H120*'12.legal entities FC'!I120)/('8.legal entities NC'!H120+'12.legal entities FC'!H120)</f>
        <v>2.4862588097919014</v>
      </c>
      <c r="J120" s="29">
        <f>'8.legal entities NC'!J120+'12.legal entities FC'!J120</f>
        <v>105657.40000000001</v>
      </c>
      <c r="K120" s="28">
        <f>('8.legal entities NC'!J120*'8.legal entities NC'!K120+'12.legal entities FC'!J120*'12.legal entities FC'!K120)/('8.legal entities NC'!J120+'12.legal entities FC'!J120)</f>
        <v>3.6526575516717239</v>
      </c>
      <c r="L120" s="29">
        <f>'8.legal entities NC'!L120+'12.legal entities FC'!L120</f>
        <v>9352.2999999999993</v>
      </c>
      <c r="M120" s="28">
        <f>('8.legal entities NC'!L120*'8.legal entities NC'!M120+'12.legal entities FC'!L120*'12.legal entities FC'!M120)/('8.legal entities NC'!L120+'12.legal entities FC'!L120)</f>
        <v>8.5950097836895747</v>
      </c>
      <c r="N120" s="29">
        <f>'8.legal entities NC'!N120+'12.legal entities FC'!N120</f>
        <v>31081</v>
      </c>
      <c r="O120" s="28">
        <f>('8.legal entities NC'!N120*'8.legal entities NC'!O120+'12.legal entities FC'!N120*'12.legal entities FC'!O120)/('8.legal entities NC'!N120+'12.legal entities FC'!N120)</f>
        <v>10.973416556738844</v>
      </c>
      <c r="P120" s="29">
        <f>'8.legal entities NC'!P120+'12.legal entities FC'!P120</f>
        <v>181126.3</v>
      </c>
      <c r="Q120" s="28">
        <f>('8.legal entities NC'!P120*'8.legal entities NC'!Q120+'12.legal entities FC'!P120*'12.legal entities FC'!Q120)/('8.legal entities NC'!P120+'12.legal entities FC'!P120)</f>
        <v>7.2849161055020737</v>
      </c>
      <c r="R120" s="30"/>
      <c r="S120" s="31"/>
    </row>
    <row r="121" spans="1:19" ht="14.25" customHeight="1" x14ac:dyDescent="0.2">
      <c r="A121" s="26" t="s">
        <v>22</v>
      </c>
      <c r="B121" s="27">
        <f>'8.legal entities NC'!B121+'12.legal entities FC'!B121</f>
        <v>127819.70000000001</v>
      </c>
      <c r="C121" s="28">
        <f>('8.legal entities NC'!B121*'8.legal entities NC'!C121+'12.legal entities FC'!B121*'12.legal entities FC'!C121)/('8.legal entities NC'!B121+'12.legal entities FC'!B121)</f>
        <v>4.812651336218126</v>
      </c>
      <c r="D121" s="29"/>
      <c r="E121" s="28"/>
      <c r="F121" s="29">
        <f t="shared" si="2"/>
        <v>127819.7</v>
      </c>
      <c r="G121" s="28">
        <f t="shared" si="3"/>
        <v>4.812651336218126</v>
      </c>
      <c r="H121" s="29">
        <f>'8.legal entities NC'!H121+'12.legal entities FC'!H121</f>
        <v>2570.5</v>
      </c>
      <c r="I121" s="28">
        <f>('8.legal entities NC'!H121*'8.legal entities NC'!I121+'12.legal entities FC'!H121*'12.legal entities FC'!I121)/('8.legal entities NC'!H121+'12.legal entities FC'!H121)</f>
        <v>0.49976658237696947</v>
      </c>
      <c r="J121" s="29">
        <f>'8.legal entities NC'!J121+'12.legal entities FC'!J121</f>
        <v>96817.9</v>
      </c>
      <c r="K121" s="28">
        <f>('8.legal entities NC'!J121*'8.legal entities NC'!K121+'12.legal entities FC'!J121*'12.legal entities FC'!K121)/('8.legal entities NC'!J121+'12.legal entities FC'!J121)</f>
        <v>3.950571123728154</v>
      </c>
      <c r="L121" s="29">
        <f>'8.legal entities NC'!L121+'12.legal entities FC'!L121</f>
        <v>14858.5</v>
      </c>
      <c r="M121" s="28">
        <f>('8.legal entities NC'!L121*'8.legal entities NC'!M121+'12.legal entities FC'!L121*'12.legal entities FC'!M121)/('8.legal entities NC'!L121+'12.legal entities FC'!L121)</f>
        <v>7.3454601743110004</v>
      </c>
      <c r="N121" s="29">
        <f>'8.legal entities NC'!N121+'12.legal entities FC'!N121</f>
        <v>12875.6</v>
      </c>
      <c r="O121" s="28">
        <f>('8.legal entities NC'!N121*'8.legal entities NC'!O121+'12.legal entities FC'!N121*'12.legal entities FC'!O121)/('8.legal entities NC'!N121+'12.legal entities FC'!N121)</f>
        <v>8.8664512721737232</v>
      </c>
      <c r="P121" s="29">
        <f>'8.legal entities NC'!P121+'12.legal entities FC'!P121</f>
        <v>697.2</v>
      </c>
      <c r="Q121" s="28">
        <f>('8.legal entities NC'!P121*'8.legal entities NC'!Q121+'12.legal entities FC'!P121*'12.legal entities FC'!Q121)/('8.legal entities NC'!P121+'12.legal entities FC'!P121)</f>
        <v>11.585771658060814</v>
      </c>
      <c r="R121" s="30"/>
      <c r="S121" s="31"/>
    </row>
    <row r="122" spans="1:19" ht="14.25" customHeight="1" x14ac:dyDescent="0.2">
      <c r="A122" s="26" t="s">
        <v>23</v>
      </c>
      <c r="B122" s="27">
        <f>'8.legal entities NC'!B122+'12.legal entities FC'!B122</f>
        <v>147769.20000000001</v>
      </c>
      <c r="C122" s="28">
        <f>('8.legal entities NC'!B122*'8.legal entities NC'!C122+'12.legal entities FC'!B122*'12.legal entities FC'!C122)/('8.legal entities NC'!B122+'12.legal entities FC'!B122)</f>
        <v>3.6563758888861817</v>
      </c>
      <c r="D122" s="29"/>
      <c r="E122" s="28"/>
      <c r="F122" s="29">
        <f t="shared" si="2"/>
        <v>147769.20000000001</v>
      </c>
      <c r="G122" s="28">
        <f t="shared" si="3"/>
        <v>3.6563758888861817</v>
      </c>
      <c r="H122" s="29">
        <f>'8.legal entities NC'!H122+'12.legal entities FC'!H122</f>
        <v>14486.9</v>
      </c>
      <c r="I122" s="28">
        <f>('8.legal entities NC'!H122*'8.legal entities NC'!I122+'12.legal entities FC'!H122*'12.legal entities FC'!I122)/('8.legal entities NC'!H122+'12.legal entities FC'!H122)</f>
        <v>1.1163119784080791</v>
      </c>
      <c r="J122" s="29">
        <f>'8.legal entities NC'!J122+'12.legal entities FC'!J122</f>
        <v>19198.900000000001</v>
      </c>
      <c r="K122" s="28">
        <f>('8.legal entities NC'!J122*'8.legal entities NC'!K122+'12.legal entities FC'!J122*'12.legal entities FC'!K122)/('8.legal entities NC'!J122+'12.legal entities FC'!J122)</f>
        <v>3.7980353041059645</v>
      </c>
      <c r="L122" s="29">
        <f>'8.legal entities NC'!L122+'12.legal entities FC'!L122</f>
        <v>29207.5</v>
      </c>
      <c r="M122" s="28">
        <f>('8.legal entities NC'!L122*'8.legal entities NC'!M122+'12.legal entities FC'!L122*'12.legal entities FC'!M122)/('8.legal entities NC'!L122+'12.legal entities FC'!L122)</f>
        <v>8.0363968158863308</v>
      </c>
      <c r="N122" s="29">
        <f>'8.legal entities NC'!N122+'12.legal entities FC'!N122</f>
        <v>10863.2</v>
      </c>
      <c r="O122" s="28">
        <f>('8.legal entities NC'!N122*'8.legal entities NC'!O122+'12.legal entities FC'!N122*'12.legal entities FC'!O122)/('8.legal entities NC'!N122+'12.legal entities FC'!N122)</f>
        <v>9.5752154061418349</v>
      </c>
      <c r="P122" s="29">
        <f>'8.legal entities NC'!P122+'12.legal entities FC'!P122</f>
        <v>14249.7</v>
      </c>
      <c r="Q122" s="28">
        <f>('8.legal entities NC'!P122*'8.legal entities NC'!Q122+'12.legal entities FC'!P122*'12.legal entities FC'!Q122)/('8.legal entities NC'!P122+'12.legal entities FC'!P122)</f>
        <v>7.8927416015775762</v>
      </c>
      <c r="R122" s="30">
        <f>'8.legal entities NC'!R122+'12.legal entities FC'!R122</f>
        <v>59763</v>
      </c>
      <c r="S122" s="31">
        <f>('8.legal entities NC'!R122*'8.legal entities NC'!S122+'12.legal entities FC'!R122*'12.legal entities FC'!S122)/('8.legal entities NC'!R122+'12.legal entities FC'!R122)</f>
        <v>0</v>
      </c>
    </row>
    <row r="123" spans="1:19" ht="14.25" customHeight="1" x14ac:dyDescent="0.2">
      <c r="A123" s="26" t="s">
        <v>24</v>
      </c>
      <c r="B123" s="27">
        <f>'8.legal entities NC'!B123+'12.legal entities FC'!B123</f>
        <v>295201.59999999998</v>
      </c>
      <c r="C123" s="28">
        <f>('8.legal entities NC'!B123*'8.legal entities NC'!C123+'12.legal entities FC'!B123*'12.legal entities FC'!C123)/('8.legal entities NC'!B123+'12.legal entities FC'!B123)</f>
        <v>5.5537079067322139</v>
      </c>
      <c r="D123" s="29"/>
      <c r="E123" s="28"/>
      <c r="F123" s="29">
        <f t="shared" si="2"/>
        <v>295201.59999999998</v>
      </c>
      <c r="G123" s="28">
        <f t="shared" si="3"/>
        <v>5.553707906732213</v>
      </c>
      <c r="H123" s="29">
        <f>'8.legal entities NC'!H123+'12.legal entities FC'!H123</f>
        <v>18811.8</v>
      </c>
      <c r="I123" s="28">
        <f>('8.legal entities NC'!H123*'8.legal entities NC'!I123+'12.legal entities FC'!H123*'12.legal entities FC'!I123)/('8.legal entities NC'!H123+'12.legal entities FC'!H123)</f>
        <v>0.41786538236638704</v>
      </c>
      <c r="J123" s="29">
        <f>'8.legal entities NC'!J123+'12.legal entities FC'!J123</f>
        <v>171894.39999999999</v>
      </c>
      <c r="K123" s="28">
        <f>('8.legal entities NC'!J123*'8.legal entities NC'!K123+'12.legal entities FC'!J123*'12.legal entities FC'!K123)/('8.legal entities NC'!J123+'12.legal entities FC'!J123)</f>
        <v>5.746673771804085</v>
      </c>
      <c r="L123" s="29">
        <f>'8.legal entities NC'!L123+'12.legal entities FC'!L123</f>
        <v>24301.8</v>
      </c>
      <c r="M123" s="28">
        <f>('8.legal entities NC'!L123*'8.legal entities NC'!M123+'12.legal entities FC'!L123*'12.legal entities FC'!M123)/('8.legal entities NC'!L123+'12.legal entities FC'!L123)</f>
        <v>4.3404974117143587</v>
      </c>
      <c r="N123" s="29">
        <f>'8.legal entities NC'!N123+'12.legal entities FC'!N123</f>
        <v>33750.9</v>
      </c>
      <c r="O123" s="28">
        <f>('8.legal entities NC'!N123*'8.legal entities NC'!O123+'12.legal entities FC'!N123*'12.legal entities FC'!O123)/('8.legal entities NC'!N123+'12.legal entities FC'!N123)</f>
        <v>7.3034431674414604</v>
      </c>
      <c r="P123" s="29">
        <f>'8.legal entities NC'!P123+'12.legal entities FC'!P123</f>
        <v>45378</v>
      </c>
      <c r="Q123" s="28">
        <f>('8.legal entities NC'!P123*'8.legal entities NC'!Q123+'12.legal entities FC'!P123*'12.legal entities FC'!Q123)/('8.legal entities NC'!P123+'12.legal entities FC'!P123)</f>
        <v>6.4070086826215347</v>
      </c>
      <c r="R123" s="30">
        <f>'8.legal entities NC'!R123+'12.legal entities FC'!R123</f>
        <v>1064.7</v>
      </c>
      <c r="S123" s="31">
        <f>('8.legal entities NC'!R123*'8.legal entities NC'!S123+'12.legal entities FC'!R123*'12.legal entities FC'!S123)/('8.legal entities NC'!R123+'12.legal entities FC'!R123)</f>
        <v>1</v>
      </c>
    </row>
    <row r="124" spans="1:19" ht="14.25" customHeight="1" x14ac:dyDescent="0.2">
      <c r="A124" s="26" t="s">
        <v>25</v>
      </c>
      <c r="B124" s="27">
        <f>'8.legal entities NC'!B124+'12.legal entities FC'!B124</f>
        <v>206369.3</v>
      </c>
      <c r="C124" s="28">
        <f>('8.legal entities NC'!B124*'8.legal entities NC'!C124+'12.legal entities FC'!B124*'12.legal entities FC'!C124)/('8.legal entities NC'!B124+'12.legal entities FC'!B124)</f>
        <v>4.4507714955664435</v>
      </c>
      <c r="D124" s="29"/>
      <c r="E124" s="28"/>
      <c r="F124" s="29">
        <f t="shared" si="2"/>
        <v>206369.30000000002</v>
      </c>
      <c r="G124" s="28">
        <f t="shared" si="3"/>
        <v>4.4507714955664426</v>
      </c>
      <c r="H124" s="29">
        <f>'8.legal entities NC'!H124+'12.legal entities FC'!H124</f>
        <v>31669.599999999999</v>
      </c>
      <c r="I124" s="28">
        <f>('8.legal entities NC'!H124*'8.legal entities NC'!I124+'12.legal entities FC'!H124*'12.legal entities FC'!I124)/('8.legal entities NC'!H124+'12.legal entities FC'!H124)</f>
        <v>3.4733624674766972</v>
      </c>
      <c r="J124" s="29">
        <f>'8.legal entities NC'!J124+'12.legal entities FC'!J124</f>
        <v>7937.0999999999995</v>
      </c>
      <c r="K124" s="28">
        <f>('8.legal entities NC'!J124*'8.legal entities NC'!K124+'12.legal entities FC'!J124*'12.legal entities FC'!K124)/('8.legal entities NC'!J124+'12.legal entities FC'!J124)</f>
        <v>3.7054337226442913</v>
      </c>
      <c r="L124" s="29">
        <f>'8.legal entities NC'!L124+'12.legal entities FC'!L124</f>
        <v>94387</v>
      </c>
      <c r="M124" s="28">
        <f>('8.legal entities NC'!L124*'8.legal entities NC'!M124+'12.legal entities FC'!L124*'12.legal entities FC'!M124)/('8.legal entities NC'!L124+'12.legal entities FC'!L124)</f>
        <v>4.4373430663120983</v>
      </c>
      <c r="N124" s="29">
        <f>'8.legal entities NC'!N124+'12.legal entities FC'!N124</f>
        <v>16517.7</v>
      </c>
      <c r="O124" s="28">
        <f>('8.legal entities NC'!N124*'8.legal entities NC'!O124+'12.legal entities FC'!N124*'12.legal entities FC'!O124)/('8.legal entities NC'!N124+'12.legal entities FC'!N124)</f>
        <v>12.21489674712581</v>
      </c>
      <c r="P124" s="29">
        <f>'8.legal entities NC'!P124+'12.legal entities FC'!P124</f>
        <v>55857.9</v>
      </c>
      <c r="Q124" s="28">
        <f>('8.legal entities NC'!P124*'8.legal entities NC'!Q124+'12.legal entities FC'!P124*'12.legal entities FC'!Q124)/('8.legal entities NC'!P124+'12.legal entities FC'!P124)</f>
        <v>2.8376057818142106</v>
      </c>
      <c r="R124" s="30"/>
      <c r="S124" s="31"/>
    </row>
    <row r="125" spans="1:19" ht="14.25" customHeight="1" x14ac:dyDescent="0.2">
      <c r="A125" s="26" t="s">
        <v>26</v>
      </c>
      <c r="B125" s="27">
        <f>'8.legal entities NC'!B125+'12.legal entities FC'!B125</f>
        <v>415257.10000000003</v>
      </c>
      <c r="C125" s="28">
        <f>('8.legal entities NC'!B125*'8.legal entities NC'!C125+'12.legal entities FC'!B125*'12.legal entities FC'!C125)/('8.legal entities NC'!B125+'12.legal entities FC'!B125)</f>
        <v>4.8373823831067551</v>
      </c>
      <c r="D125" s="29"/>
      <c r="E125" s="28"/>
      <c r="F125" s="29">
        <f t="shared" si="2"/>
        <v>415257.1</v>
      </c>
      <c r="G125" s="28">
        <f t="shared" si="3"/>
        <v>4.8373823831067551</v>
      </c>
      <c r="H125" s="29">
        <f>'8.legal entities NC'!H125+'12.legal entities FC'!H125</f>
        <v>33632.199999999997</v>
      </c>
      <c r="I125" s="28">
        <f>('8.legal entities NC'!H125*'8.legal entities NC'!I125+'12.legal entities FC'!H125*'12.legal entities FC'!I125)/('8.legal entities NC'!H125+'12.legal entities FC'!H125)</f>
        <v>3.4436076141316958</v>
      </c>
      <c r="J125" s="29">
        <f>'8.legal entities NC'!J125+'12.legal entities FC'!J125</f>
        <v>39420.1</v>
      </c>
      <c r="K125" s="28">
        <f>('8.legal entities NC'!J125*'8.legal entities NC'!K125+'12.legal entities FC'!J125*'12.legal entities FC'!K125)/('8.legal entities NC'!J125+'12.legal entities FC'!J125)</f>
        <v>4.0419877169261378</v>
      </c>
      <c r="L125" s="29">
        <f>'8.legal entities NC'!L125+'12.legal entities FC'!L125</f>
        <v>22408.6</v>
      </c>
      <c r="M125" s="28">
        <f>('8.legal entities NC'!L125*'8.legal entities NC'!M125+'12.legal entities FC'!L125*'12.legal entities FC'!M125)/('8.legal entities NC'!L125+'12.legal entities FC'!L125)</f>
        <v>10.070133787920712</v>
      </c>
      <c r="N125" s="29">
        <f>'8.legal entities NC'!N125+'12.legal entities FC'!N125</f>
        <v>26550.799999999999</v>
      </c>
      <c r="O125" s="28">
        <f>('8.legal entities NC'!N125*'8.legal entities NC'!O125+'12.legal entities FC'!N125*'12.legal entities FC'!O125)/('8.legal entities NC'!N125+'12.legal entities FC'!N125)</f>
        <v>11.019042740708379</v>
      </c>
      <c r="P125" s="29">
        <f>'8.legal entities NC'!P125+'12.legal entities FC'!P125</f>
        <v>234012.4</v>
      </c>
      <c r="Q125" s="28">
        <f>('8.legal entities NC'!P125*'8.legal entities NC'!Q125+'12.legal entities FC'!P125*'12.legal entities FC'!Q125)/('8.legal entities NC'!P125+'12.legal entities FC'!P125)</f>
        <v>5.1936723011259236</v>
      </c>
      <c r="R125" s="30">
        <f>'8.legal entities NC'!R125+'12.legal entities FC'!R125</f>
        <v>59233</v>
      </c>
      <c r="S125" s="31">
        <f>('8.legal entities NC'!R125*'8.legal entities NC'!S125+'12.legal entities FC'!R125*'12.legal entities FC'!S125)/('8.legal entities NC'!R125+'12.legal entities FC'!R125)</f>
        <v>0</v>
      </c>
    </row>
    <row r="126" spans="1:19" ht="14.25" customHeight="1" x14ac:dyDescent="0.2">
      <c r="A126" s="26" t="s">
        <v>27</v>
      </c>
      <c r="B126" s="27">
        <f>'8.legal entities NC'!B126+'12.legal entities FC'!B126</f>
        <v>224839.6</v>
      </c>
      <c r="C126" s="28">
        <f>('8.legal entities NC'!B126*'8.legal entities NC'!C126+'12.legal entities FC'!B126*'12.legal entities FC'!C126)/('8.legal entities NC'!B126+'12.legal entities FC'!B126)</f>
        <v>5.4687252601410075</v>
      </c>
      <c r="D126" s="29"/>
      <c r="E126" s="28"/>
      <c r="F126" s="29">
        <f t="shared" si="2"/>
        <v>224839.6</v>
      </c>
      <c r="G126" s="28">
        <f t="shared" si="3"/>
        <v>5.4687252601410075</v>
      </c>
      <c r="H126" s="29">
        <f>'8.legal entities NC'!H126+'12.legal entities FC'!H126</f>
        <v>60686.1</v>
      </c>
      <c r="I126" s="28">
        <f>('8.legal entities NC'!H126*'8.legal entities NC'!I126+'12.legal entities FC'!H126*'12.legal entities FC'!I126)/('8.legal entities NC'!H126+'12.legal entities FC'!H126)</f>
        <v>5.4960196816074856</v>
      </c>
      <c r="J126" s="29">
        <f>'8.legal entities NC'!J126+'12.legal entities FC'!J126</f>
        <v>34334.5</v>
      </c>
      <c r="K126" s="28">
        <f>('8.legal entities NC'!J126*'8.legal entities NC'!K126+'12.legal entities FC'!J126*'12.legal entities FC'!K126)/('8.legal entities NC'!J126+'12.legal entities FC'!J126)</f>
        <v>4.3974020300281058</v>
      </c>
      <c r="L126" s="29">
        <f>'8.legal entities NC'!L126+'12.legal entities FC'!L126</f>
        <v>15753.3</v>
      </c>
      <c r="M126" s="28">
        <f>('8.legal entities NC'!L126*'8.legal entities NC'!M126+'12.legal entities FC'!L126*'12.legal entities FC'!M126)/('8.legal entities NC'!L126+'12.legal entities FC'!L126)</f>
        <v>6.9371115893177944</v>
      </c>
      <c r="N126" s="29">
        <f>'8.legal entities NC'!N126+'12.legal entities FC'!N126</f>
        <v>10856.2</v>
      </c>
      <c r="O126" s="28">
        <f>('8.legal entities NC'!N126*'8.legal entities NC'!O126+'12.legal entities FC'!N126*'12.legal entities FC'!O126)/('8.legal entities NC'!N126+'12.legal entities FC'!N126)</f>
        <v>8.8879350048820012</v>
      </c>
      <c r="P126" s="29">
        <f>'8.legal entities NC'!P126+'12.legal entities FC'!P126</f>
        <v>103209.5</v>
      </c>
      <c r="Q126" s="28">
        <f>('8.legal entities NC'!P126*'8.legal entities NC'!Q126+'12.legal entities FC'!P126*'12.legal entities FC'!Q126)/('8.legal entities NC'!P126+'12.legal entities FC'!P126)</f>
        <v>5.2252922453843889</v>
      </c>
      <c r="R126" s="29"/>
      <c r="S126" s="28"/>
    </row>
    <row r="127" spans="1:19" ht="14.25" customHeight="1" x14ac:dyDescent="0.2">
      <c r="A127" s="26" t="s">
        <v>28</v>
      </c>
      <c r="B127" s="27">
        <f>'8.legal entities NC'!B127+'12.legal entities FC'!B127</f>
        <v>431705.5</v>
      </c>
      <c r="C127" s="28">
        <f>('8.legal entities NC'!B127*'8.legal entities NC'!C127+'12.legal entities FC'!B127*'12.legal entities FC'!C127)/('8.legal entities NC'!B127+'12.legal entities FC'!B127)</f>
        <v>6.5099342954861585</v>
      </c>
      <c r="D127" s="29"/>
      <c r="E127" s="28"/>
      <c r="F127" s="29">
        <f t="shared" si="2"/>
        <v>431705.5</v>
      </c>
      <c r="G127" s="28">
        <f t="shared" si="3"/>
        <v>6.5099342954861585</v>
      </c>
      <c r="H127" s="29">
        <f>'8.legal entities NC'!H127+'12.legal entities FC'!H127</f>
        <v>52966.400000000001</v>
      </c>
      <c r="I127" s="28">
        <f>('8.legal entities NC'!H127*'8.legal entities NC'!I127+'12.legal entities FC'!H127*'12.legal entities FC'!I127)/('8.legal entities NC'!H127+'12.legal entities FC'!H127)</f>
        <v>4.4270401613098116</v>
      </c>
      <c r="J127" s="29">
        <f>'8.legal entities NC'!J127+'12.legal entities FC'!J127</f>
        <v>76623.199999999997</v>
      </c>
      <c r="K127" s="28">
        <f>('8.legal entities NC'!J127*'8.legal entities NC'!K127+'12.legal entities FC'!J127*'12.legal entities FC'!K127)/('8.legal entities NC'!J127+'12.legal entities FC'!J127)</f>
        <v>3.5905908393280366</v>
      </c>
      <c r="L127" s="29">
        <f>'8.legal entities NC'!L127+'12.legal entities FC'!L127</f>
        <v>6182.7</v>
      </c>
      <c r="M127" s="28">
        <f>('8.legal entities NC'!L127*'8.legal entities NC'!M127+'12.legal entities FC'!L127*'12.legal entities FC'!M127)/('8.legal entities NC'!L127+'12.legal entities FC'!L127)</f>
        <v>7.11009753020525</v>
      </c>
      <c r="N127" s="29">
        <f>'8.legal entities NC'!N127+'12.legal entities FC'!N127</f>
        <v>101502</v>
      </c>
      <c r="O127" s="28">
        <f>('8.legal entities NC'!N127*'8.legal entities NC'!O127+'12.legal entities FC'!N127*'12.legal entities FC'!O127)/('8.legal entities NC'!N127+'12.legal entities FC'!N127)</f>
        <v>7.7213404661977103</v>
      </c>
      <c r="P127" s="29">
        <f>'8.legal entities NC'!P127+'12.legal entities FC'!P127</f>
        <v>194431.2</v>
      </c>
      <c r="Q127" s="28">
        <f>('8.legal entities NC'!P127*'8.legal entities NC'!Q127+'12.legal entities FC'!P127*'12.legal entities FC'!Q127)/('8.legal entities NC'!P127+'12.legal entities FC'!P127)</f>
        <v>7.5763375425343247</v>
      </c>
      <c r="R127" s="30"/>
      <c r="S127" s="31"/>
    </row>
    <row r="128" spans="1:19" ht="14.25" customHeight="1" thickBot="1" x14ac:dyDescent="0.25">
      <c r="A128" s="32" t="s">
        <v>29</v>
      </c>
      <c r="B128" s="33">
        <f>'8.legal entities NC'!B128+'12.legal entities FC'!B128</f>
        <v>151481</v>
      </c>
      <c r="C128" s="34">
        <f>('8.legal entities NC'!B128*'8.legal entities NC'!C128+'12.legal entities FC'!B128*'12.legal entities FC'!C128)/('8.legal entities NC'!B128+'12.legal entities FC'!B128)</f>
        <v>5.6230769007334249</v>
      </c>
      <c r="D128" s="35"/>
      <c r="E128" s="34"/>
      <c r="F128" s="35">
        <f t="shared" si="2"/>
        <v>151481</v>
      </c>
      <c r="G128" s="34">
        <f t="shared" si="3"/>
        <v>5.6230769007334258</v>
      </c>
      <c r="H128" s="35">
        <f>'8.legal entities NC'!H128+'12.legal entities FC'!H128</f>
        <v>45355.7</v>
      </c>
      <c r="I128" s="34">
        <f>('8.legal entities NC'!H128*'8.legal entities NC'!I128+'12.legal entities FC'!H128*'12.legal entities FC'!I128)/('8.legal entities NC'!H128+'12.legal entities FC'!H128)</f>
        <v>2.5185207592430503</v>
      </c>
      <c r="J128" s="35">
        <f>'8.legal entities NC'!J128+'12.legal entities FC'!J128</f>
        <v>7236.6</v>
      </c>
      <c r="K128" s="34">
        <f>('8.legal entities NC'!J128*'8.legal entities NC'!K128+'12.legal entities FC'!J128*'12.legal entities FC'!K128)/('8.legal entities NC'!J128+'12.legal entities FC'!J128)</f>
        <v>4.0867534477517067</v>
      </c>
      <c r="L128" s="35">
        <f>'8.legal entities NC'!L128+'12.legal entities FC'!L128</f>
        <v>28425.5</v>
      </c>
      <c r="M128" s="34">
        <f>('8.legal entities NC'!L128*'8.legal entities NC'!M128+'12.legal entities FC'!L128*'12.legal entities FC'!M128)/('8.legal entities NC'!L128+'12.legal entities FC'!L128)</f>
        <v>7.771515012928532</v>
      </c>
      <c r="N128" s="35">
        <f>'8.legal entities NC'!N128+'12.legal entities FC'!N128</f>
        <v>13903.6</v>
      </c>
      <c r="O128" s="34">
        <f>('8.legal entities NC'!N128*'8.legal entities NC'!O128+'12.legal entities FC'!N128*'12.legal entities FC'!O128)/('8.legal entities NC'!N128+'12.legal entities FC'!N128)</f>
        <v>7.6978940706004204</v>
      </c>
      <c r="P128" s="35">
        <f>'8.legal entities NC'!P128+'12.legal entities FC'!P128</f>
        <v>56229.200000000004</v>
      </c>
      <c r="Q128" s="34">
        <f>('8.legal entities NC'!P128*'8.legal entities NC'!Q128+'12.legal entities FC'!P128*'12.legal entities FC'!Q128)/('8.legal entities NC'!P128+'12.legal entities FC'!P128)</f>
        <v>6.7530357892340618</v>
      </c>
      <c r="R128" s="35">
        <f>'8.legal entities NC'!R128+'12.legal entities FC'!R128</f>
        <v>330.4</v>
      </c>
      <c r="S128" s="34">
        <f>('8.legal entities NC'!R128*'8.legal entities NC'!S128+'12.legal entities FC'!R128*'12.legal entities FC'!S128)/('8.legal entities NC'!R128+'12.legal entities FC'!R128)</f>
        <v>1</v>
      </c>
    </row>
    <row r="129" spans="1:19" ht="14.25" customHeight="1" x14ac:dyDescent="0.2">
      <c r="A129" s="26" t="s">
        <v>39</v>
      </c>
      <c r="B129" s="27">
        <f>'8.legal entities NC'!B129+'12.legal entities FC'!B129</f>
        <v>271090.8</v>
      </c>
      <c r="C129" s="28">
        <f>('8.legal entities NC'!B129*'8.legal entities NC'!C129+'12.legal entities FC'!B129*'12.legal entities FC'!C129)/('8.legal entities NC'!B129+'12.legal entities FC'!B129)</f>
        <v>5.2156650465452907</v>
      </c>
      <c r="D129" s="29"/>
      <c r="E129" s="28"/>
      <c r="F129" s="29">
        <f t="shared" si="2"/>
        <v>271090.8</v>
      </c>
      <c r="G129" s="28">
        <f t="shared" si="3"/>
        <v>5.2156650465452907</v>
      </c>
      <c r="H129" s="29">
        <f>'8.legal entities NC'!H129+'12.legal entities FC'!H129</f>
        <v>1647.5</v>
      </c>
      <c r="I129" s="28">
        <f>('8.legal entities NC'!H129*'8.legal entities NC'!I129+'12.legal entities FC'!H129*'12.legal entities FC'!I129)/('8.legal entities NC'!H129+'12.legal entities FC'!H129)</f>
        <v>0.8885462822458271</v>
      </c>
      <c r="J129" s="29">
        <f>'8.legal entities NC'!J129+'12.legal entities FC'!J129</f>
        <v>49958.1</v>
      </c>
      <c r="K129" s="28">
        <f>('8.legal entities NC'!J129*'8.legal entities NC'!K129+'12.legal entities FC'!J129*'12.legal entities FC'!K129)/('8.legal entities NC'!J129+'12.legal entities FC'!J129)</f>
        <v>4.5301206410972394</v>
      </c>
      <c r="L129" s="29">
        <f>'8.legal entities NC'!L129+'12.legal entities FC'!L129</f>
        <v>30017.4</v>
      </c>
      <c r="M129" s="28">
        <f>('8.legal entities NC'!L129*'8.legal entities NC'!M129+'12.legal entities FC'!L129*'12.legal entities FC'!M129)/('8.legal entities NC'!L129+'12.legal entities FC'!L129)</f>
        <v>6.0888661243145634</v>
      </c>
      <c r="N129" s="29">
        <f>'8.legal entities NC'!N129+'12.legal entities FC'!N129</f>
        <v>67298.8</v>
      </c>
      <c r="O129" s="28">
        <f>('8.legal entities NC'!N129*'8.legal entities NC'!O129+'12.legal entities FC'!N129*'12.legal entities FC'!O129)/('8.legal entities NC'!N129+'12.legal entities FC'!N129)</f>
        <v>6.6660326781458208</v>
      </c>
      <c r="P129" s="29">
        <f>'8.legal entities NC'!P129+'12.legal entities FC'!P129</f>
        <v>62611</v>
      </c>
      <c r="Q129" s="28">
        <f>('8.legal entities NC'!P129*'8.legal entities NC'!Q129+'12.legal entities FC'!P129*'12.legal entities FC'!Q129)/('8.legal entities NC'!P129+'12.legal entities FC'!P129)</f>
        <v>8.8602766287074157</v>
      </c>
      <c r="R129" s="30">
        <f>'8.legal entities NC'!R129+'12.legal entities FC'!R129</f>
        <v>59558</v>
      </c>
      <c r="S129" s="31">
        <f>('8.legal entities NC'!R129*'8.legal entities NC'!S129+'12.legal entities FC'!R129*'12.legal entities FC'!S129)/('8.legal entities NC'!R129+'12.legal entities FC'!R129)</f>
        <v>0</v>
      </c>
    </row>
    <row r="130" spans="1:19" ht="14.25" customHeight="1" x14ac:dyDescent="0.2">
      <c r="A130" s="26" t="s">
        <v>19</v>
      </c>
      <c r="B130" s="27">
        <f>'8.legal entities NC'!B130+'12.legal entities FC'!B130</f>
        <v>140699.1</v>
      </c>
      <c r="C130" s="28">
        <f>('8.legal entities NC'!B130*'8.legal entities NC'!C130+'12.legal entities FC'!B130*'12.legal entities FC'!C130)/('8.legal entities NC'!B130+'12.legal entities FC'!B130)</f>
        <v>6.8246069093547863</v>
      </c>
      <c r="D130" s="29"/>
      <c r="E130" s="28"/>
      <c r="F130" s="29">
        <f t="shared" si="2"/>
        <v>140699.1</v>
      </c>
      <c r="G130" s="28">
        <f t="shared" si="3"/>
        <v>6.8246069093547854</v>
      </c>
      <c r="H130" s="29">
        <f>'8.legal entities NC'!H130+'12.legal entities FC'!H130</f>
        <v>47537.7</v>
      </c>
      <c r="I130" s="28">
        <f>('8.legal entities NC'!H130*'8.legal entities NC'!I130+'12.legal entities FC'!H130*'12.legal entities FC'!I130)/('8.legal entities NC'!H130+'12.legal entities FC'!H130)</f>
        <v>4.0579603136037292</v>
      </c>
      <c r="J130" s="29">
        <f>'8.legal entities NC'!J130+'12.legal entities FC'!J130</f>
        <v>10527.9</v>
      </c>
      <c r="K130" s="28">
        <f>('8.legal entities NC'!J130*'8.legal entities NC'!K130+'12.legal entities FC'!J130*'12.legal entities FC'!K130)/('8.legal entities NC'!J130+'12.legal entities FC'!J130)</f>
        <v>9.4141851651326487</v>
      </c>
      <c r="L130" s="29">
        <f>'8.legal entities NC'!L130+'12.legal entities FC'!L130</f>
        <v>22770.9</v>
      </c>
      <c r="M130" s="28">
        <f>('8.legal entities NC'!L130*'8.legal entities NC'!M130+'12.legal entities FC'!L130*'12.legal entities FC'!M130)/('8.legal entities NC'!L130+'12.legal entities FC'!L130)</f>
        <v>3.891508460359494</v>
      </c>
      <c r="N130" s="29">
        <f>'8.legal entities NC'!N130+'12.legal entities FC'!N130</f>
        <v>16160.6</v>
      </c>
      <c r="O130" s="28">
        <f>('8.legal entities NC'!N130*'8.legal entities NC'!O130+'12.legal entities FC'!N130*'12.legal entities FC'!O130)/('8.legal entities NC'!N130+'12.legal entities FC'!N130)</f>
        <v>11.217578555251661</v>
      </c>
      <c r="P130" s="29">
        <f>'8.legal entities NC'!P130+'12.legal entities FC'!P130</f>
        <v>43702</v>
      </c>
      <c r="Q130" s="28">
        <f>('8.legal entities NC'!P130*'8.legal entities NC'!Q130+'12.legal entities FC'!P130*'12.legal entities FC'!Q130)/('8.legal entities NC'!P130+'12.legal entities FC'!P130)</f>
        <v>9.1140542766921424</v>
      </c>
      <c r="R130" s="30"/>
      <c r="S130" s="31"/>
    </row>
    <row r="131" spans="1:19" ht="14.25" customHeight="1" x14ac:dyDescent="0.2">
      <c r="A131" s="26" t="s">
        <v>20</v>
      </c>
      <c r="B131" s="27">
        <f>'8.legal entities NC'!B131+'12.legal entities FC'!B131</f>
        <v>288062.7</v>
      </c>
      <c r="C131" s="28">
        <f>('8.legal entities NC'!B131*'8.legal entities NC'!C131+'12.legal entities FC'!B131*'12.legal entities FC'!C131)/('8.legal entities NC'!B131+'12.legal entities FC'!B131)</f>
        <v>4.4558183548234469</v>
      </c>
      <c r="D131" s="29"/>
      <c r="E131" s="28"/>
      <c r="F131" s="29">
        <f t="shared" si="2"/>
        <v>288062.7</v>
      </c>
      <c r="G131" s="28">
        <f t="shared" si="3"/>
        <v>4.4558183548234469</v>
      </c>
      <c r="H131" s="29">
        <f>'8.legal entities NC'!H131+'12.legal entities FC'!H131</f>
        <v>58524.9</v>
      </c>
      <c r="I131" s="28">
        <f>('8.legal entities NC'!H131*'8.legal entities NC'!I131+'12.legal entities FC'!H131*'12.legal entities FC'!I131)/('8.legal entities NC'!H131+'12.legal entities FC'!H131)</f>
        <v>4.1604540973158439</v>
      </c>
      <c r="J131" s="29">
        <f>'8.legal entities NC'!J131+'12.legal entities FC'!J131</f>
        <v>58744.3</v>
      </c>
      <c r="K131" s="28">
        <f>('8.legal entities NC'!J131*'8.legal entities NC'!K131+'12.legal entities FC'!J131*'12.legal entities FC'!K131)/('8.legal entities NC'!J131+'12.legal entities FC'!J131)</f>
        <v>3.2087698040490733</v>
      </c>
      <c r="L131" s="29">
        <f>'8.legal entities NC'!L131+'12.legal entities FC'!L131</f>
        <v>63838.9</v>
      </c>
      <c r="M131" s="28">
        <f>('8.legal entities NC'!L131*'8.legal entities NC'!M131+'12.legal entities FC'!L131*'12.legal entities FC'!M131)/('8.legal entities NC'!L131+'12.legal entities FC'!L131)</f>
        <v>6.5437253774736091</v>
      </c>
      <c r="N131" s="29">
        <f>'8.legal entities NC'!N131+'12.legal entities FC'!N131</f>
        <v>31761.200000000001</v>
      </c>
      <c r="O131" s="28">
        <f>('8.legal entities NC'!N131*'8.legal entities NC'!O131+'12.legal entities FC'!N131*'12.legal entities FC'!O131)/('8.legal entities NC'!N131+'12.legal entities FC'!N131)</f>
        <v>8.3377973754140289</v>
      </c>
      <c r="P131" s="29">
        <f>'8.legal entities NC'!P131+'12.legal entities FC'!P131</f>
        <v>15923.4</v>
      </c>
      <c r="Q131" s="28">
        <f>('8.legal entities NC'!P131*'8.legal entities NC'!Q131+'12.legal entities FC'!P131*'12.legal entities FC'!Q131)/('8.legal entities NC'!P131+'12.legal entities FC'!P131)</f>
        <v>10.613643442983284</v>
      </c>
      <c r="R131" s="29">
        <f>'8.legal entities NC'!R131+'12.legal entities FC'!R131</f>
        <v>59270</v>
      </c>
      <c r="S131" s="28">
        <f>('8.legal entities NC'!R131*'8.legal entities NC'!S131+'12.legal entities FC'!R131*'12.legal entities FC'!S131)/('8.legal entities NC'!R131+'12.legal entities FC'!R131)</f>
        <v>0</v>
      </c>
    </row>
    <row r="132" spans="1:19" ht="14.25" customHeight="1" x14ac:dyDescent="0.2">
      <c r="A132" s="26" t="s">
        <v>21</v>
      </c>
      <c r="B132" s="27">
        <f>'8.legal entities NC'!B132+'12.legal entities FC'!B132</f>
        <v>242638.5</v>
      </c>
      <c r="C132" s="28">
        <f>('8.legal entities NC'!B132*'8.legal entities NC'!C132+'12.legal entities FC'!B132*'12.legal entities FC'!C132)/('8.legal entities NC'!B132+'12.legal entities FC'!B132)</f>
        <v>8.5431961539491876</v>
      </c>
      <c r="D132" s="29"/>
      <c r="E132" s="28"/>
      <c r="F132" s="29">
        <f t="shared" si="2"/>
        <v>242638.5</v>
      </c>
      <c r="G132" s="28">
        <f t="shared" si="3"/>
        <v>8.5431961539491876</v>
      </c>
      <c r="H132" s="29">
        <f>'8.legal entities NC'!H132+'12.legal entities FC'!H132</f>
        <v>32789.5</v>
      </c>
      <c r="I132" s="28">
        <f>('8.legal entities NC'!H132*'8.legal entities NC'!I132+'12.legal entities FC'!H132*'12.legal entities FC'!I132)/('8.legal entities NC'!H132+'12.legal entities FC'!H132)</f>
        <v>1.2338858476036536</v>
      </c>
      <c r="J132" s="29">
        <f>'8.legal entities NC'!J132+'12.legal entities FC'!J132</f>
        <v>15981.6</v>
      </c>
      <c r="K132" s="28">
        <f>('8.legal entities NC'!J132*'8.legal entities NC'!K132+'12.legal entities FC'!J132*'12.legal entities FC'!K132)/('8.legal entities NC'!J132+'12.legal entities FC'!J132)</f>
        <v>3.2283626170095605</v>
      </c>
      <c r="L132" s="29">
        <f>'8.legal entities NC'!L132+'12.legal entities FC'!L132</f>
        <v>1915.7</v>
      </c>
      <c r="M132" s="28">
        <f>('8.legal entities NC'!L132*'8.legal entities NC'!M132+'12.legal entities FC'!L132*'12.legal entities FC'!M132)/('8.legal entities NC'!L132+'12.legal entities FC'!L132)</f>
        <v>9.6628386490577842</v>
      </c>
      <c r="N132" s="29">
        <f>'8.legal entities NC'!N132+'12.legal entities FC'!N132</f>
        <v>152837.6</v>
      </c>
      <c r="O132" s="28">
        <f>('8.legal entities NC'!N132*'8.legal entities NC'!O132+'12.legal entities FC'!N132*'12.legal entities FC'!O132)/('8.legal entities NC'!N132+'12.legal entities FC'!N132)</f>
        <v>9.9880350123268098</v>
      </c>
      <c r="P132" s="29">
        <f>'8.legal entities NC'!P132+'12.legal entities FC'!P132</f>
        <v>39114.1</v>
      </c>
      <c r="Q132" s="28">
        <f>('8.legal entities NC'!P132*'8.legal entities NC'!Q132+'12.legal entities FC'!P132*'12.legal entities FC'!Q132)/('8.legal entities NC'!P132+'12.legal entities FC'!P132)</f>
        <v>11.141685479149464</v>
      </c>
      <c r="R132" s="30"/>
      <c r="S132" s="31"/>
    </row>
    <row r="133" spans="1:19" ht="14.25" customHeight="1" x14ac:dyDescent="0.2">
      <c r="A133" s="26" t="s">
        <v>22</v>
      </c>
      <c r="B133" s="27">
        <f>'8.legal entities NC'!B133+'12.legal entities FC'!B133</f>
        <v>614589.10000000009</v>
      </c>
      <c r="C133" s="28">
        <f>('8.legal entities NC'!B133*'8.legal entities NC'!C133+'12.legal entities FC'!B133*'12.legal entities FC'!C133)/('8.legal entities NC'!B133+'12.legal entities FC'!B133)</f>
        <v>3.6876974957740054</v>
      </c>
      <c r="D133" s="29"/>
      <c r="E133" s="28"/>
      <c r="F133" s="29">
        <f t="shared" si="2"/>
        <v>614589.1</v>
      </c>
      <c r="G133" s="28">
        <f t="shared" si="3"/>
        <v>3.6876974957740059</v>
      </c>
      <c r="H133" s="29">
        <f>'8.legal entities NC'!H133+'12.legal entities FC'!H133</f>
        <v>102514.90000000001</v>
      </c>
      <c r="I133" s="28">
        <f>('8.legal entities NC'!H133*'8.legal entities NC'!I133+'12.legal entities FC'!H133*'12.legal entities FC'!I133)/('8.legal entities NC'!H133+'12.legal entities FC'!H133)</f>
        <v>1.4837145624684802</v>
      </c>
      <c r="J133" s="29">
        <f>'8.legal entities NC'!J133+'12.legal entities FC'!J133</f>
        <v>122912.90000000001</v>
      </c>
      <c r="K133" s="28">
        <f>('8.legal entities NC'!J133*'8.legal entities NC'!K133+'12.legal entities FC'!J133*'12.legal entities FC'!K133)/('8.legal entities NC'!J133+'12.legal entities FC'!J133)</f>
        <v>3.675560441580989</v>
      </c>
      <c r="L133" s="29">
        <f>'8.legal entities NC'!L133+'12.legal entities FC'!L133</f>
        <v>285266.8</v>
      </c>
      <c r="M133" s="28">
        <f>('8.legal entities NC'!L133*'8.legal entities NC'!M133+'12.legal entities FC'!L133*'12.legal entities FC'!M133)/('8.legal entities NC'!L133+'12.legal entities FC'!L133)</f>
        <v>2.5748083513398683</v>
      </c>
      <c r="N133" s="29">
        <f>'8.legal entities NC'!N133+'12.legal entities FC'!N133</f>
        <v>83764</v>
      </c>
      <c r="O133" s="28">
        <f>('8.legal entities NC'!N133*'8.legal entities NC'!O133+'12.legal entities FC'!N133*'12.legal entities FC'!O133)/('8.legal entities NC'!N133+'12.legal entities FC'!N133)</f>
        <v>9.028143379017239</v>
      </c>
      <c r="P133" s="29">
        <f>'8.legal entities NC'!P133+'12.legal entities FC'!P133</f>
        <v>17265.599999999999</v>
      </c>
      <c r="Q133" s="28">
        <f>('8.legal entities NC'!P133*'8.legal entities NC'!Q133+'12.legal entities FC'!P133*'12.legal entities FC'!Q133)/('8.legal entities NC'!P133+'12.legal entities FC'!P133)</f>
        <v>8.9683446274673351</v>
      </c>
      <c r="R133" s="30">
        <f>'8.legal entities NC'!R133+'12.legal entities FC'!R133</f>
        <v>2864.9</v>
      </c>
      <c r="S133" s="31">
        <f>('8.legal entities NC'!R133*'8.legal entities NC'!S133+'12.legal entities FC'!R133*'12.legal entities FC'!S133)/('8.legal entities NC'!R133+'12.legal entities FC'!R133)</f>
        <v>5.9190373136933223</v>
      </c>
    </row>
    <row r="134" spans="1:19" ht="14.25" customHeight="1" x14ac:dyDescent="0.2">
      <c r="A134" s="26" t="s">
        <v>23</v>
      </c>
      <c r="B134" s="27">
        <f>'8.legal entities NC'!B134+'12.legal entities FC'!B134</f>
        <v>344483.5</v>
      </c>
      <c r="C134" s="28">
        <f>('8.legal entities NC'!B134*'8.legal entities NC'!C134+'12.legal entities FC'!B134*'12.legal entities FC'!C134)/('8.legal entities NC'!B134+'12.legal entities FC'!B134)</f>
        <v>3.1053531765672377</v>
      </c>
      <c r="D134" s="29"/>
      <c r="E134" s="28"/>
      <c r="F134" s="29">
        <f t="shared" si="2"/>
        <v>344483.5</v>
      </c>
      <c r="G134" s="28">
        <f t="shared" si="3"/>
        <v>3.1053531765672373</v>
      </c>
      <c r="H134" s="29">
        <f>'8.legal entities NC'!H134+'12.legal entities FC'!H134</f>
        <v>124655.4</v>
      </c>
      <c r="I134" s="28">
        <f>('8.legal entities NC'!H134*'8.legal entities NC'!I134+'12.legal entities FC'!H134*'12.legal entities FC'!I134)/('8.legal entities NC'!H134+'12.legal entities FC'!H134)</f>
        <v>0.85899299990213029</v>
      </c>
      <c r="J134" s="29">
        <f>'8.legal entities NC'!J134+'12.legal entities FC'!J134</f>
        <v>37980.199999999997</v>
      </c>
      <c r="K134" s="28">
        <f>('8.legal entities NC'!J134*'8.legal entities NC'!K134+'12.legal entities FC'!J134*'12.legal entities FC'!K134)/('8.legal entities NC'!J134+'12.legal entities FC'!J134)</f>
        <v>3.0837173053327787</v>
      </c>
      <c r="L134" s="29">
        <f>'8.legal entities NC'!L134+'12.legal entities FC'!L134</f>
        <v>73277.3</v>
      </c>
      <c r="M134" s="28">
        <f>('8.legal entities NC'!L134*'8.legal entities NC'!M134+'12.legal entities FC'!L134*'12.legal entities FC'!M134)/('8.legal entities NC'!L134+'12.legal entities FC'!L134)</f>
        <v>4.8964654128904854</v>
      </c>
      <c r="N134" s="29">
        <f>'8.legal entities NC'!N134+'12.legal entities FC'!N134</f>
        <v>29867.199999999997</v>
      </c>
      <c r="O134" s="28">
        <f>('8.legal entities NC'!N134*'8.legal entities NC'!O134+'12.legal entities FC'!N134*'12.legal entities FC'!O134)/('8.legal entities NC'!N134+'12.legal entities FC'!N134)</f>
        <v>11.051461134622597</v>
      </c>
      <c r="P134" s="29">
        <f>'8.legal entities NC'!P134+'12.legal entities FC'!P134</f>
        <v>2778</v>
      </c>
      <c r="Q134" s="28">
        <f>('8.legal entities NC'!P134*'8.legal entities NC'!Q134+'12.legal entities FC'!P134*'12.legal entities FC'!Q134)/('8.legal entities NC'!P134+'12.legal entities FC'!P134)</f>
        <v>11.366720662347012</v>
      </c>
      <c r="R134" s="30">
        <f>'8.legal entities NC'!R134+'12.legal entities FC'!R134</f>
        <v>75925.399999999994</v>
      </c>
      <c r="S134" s="31">
        <f>('8.legal entities NC'!R134*'8.legal entities NC'!S134+'12.legal entities FC'!R134*'12.legal entities FC'!S134)/('8.legal entities NC'!R134+'12.legal entities FC'!R134)</f>
        <v>1.6475632660479893</v>
      </c>
    </row>
    <row r="135" spans="1:19" ht="14.25" customHeight="1" x14ac:dyDescent="0.2">
      <c r="A135" s="26" t="s">
        <v>24</v>
      </c>
      <c r="B135" s="27">
        <f>'8.legal entities NC'!B135+'12.legal entities FC'!B135</f>
        <v>374733.19999999995</v>
      </c>
      <c r="C135" s="28">
        <f>('8.legal entities NC'!B135*'8.legal entities NC'!C135+'12.legal entities FC'!B135*'12.legal entities FC'!C135)/('8.legal entities NC'!B135+'12.legal entities FC'!B135)</f>
        <v>3.5738556818557852</v>
      </c>
      <c r="D135" s="29"/>
      <c r="E135" s="28"/>
      <c r="F135" s="29">
        <f t="shared" si="2"/>
        <v>374733.19999999995</v>
      </c>
      <c r="G135" s="28">
        <f t="shared" si="3"/>
        <v>3.5738556818557847</v>
      </c>
      <c r="H135" s="29">
        <f>'8.legal entities NC'!H135+'12.legal entities FC'!H135</f>
        <v>132597.5</v>
      </c>
      <c r="I135" s="28">
        <f>('8.legal entities NC'!H135*'8.legal entities NC'!I135+'12.legal entities FC'!H135*'12.legal entities FC'!I135)/('8.legal entities NC'!H135+'12.legal entities FC'!H135)</f>
        <v>1.0281148890439109</v>
      </c>
      <c r="J135" s="29">
        <f>'8.legal entities NC'!J135+'12.legal entities FC'!J135</f>
        <v>38276</v>
      </c>
      <c r="K135" s="28">
        <f>('8.legal entities NC'!J135*'8.legal entities NC'!K135+'12.legal entities FC'!J135*'12.legal entities FC'!K135)/('8.legal entities NC'!J135+'12.legal entities FC'!J135)</f>
        <v>3.8880616574354687</v>
      </c>
      <c r="L135" s="29">
        <f>'8.legal entities NC'!L135+'12.legal entities FC'!L135</f>
        <v>141967.69999999998</v>
      </c>
      <c r="M135" s="28">
        <f>('8.legal entities NC'!L135*'8.legal entities NC'!M135+'12.legal entities FC'!L135*'12.legal entities FC'!M135)/('8.legal entities NC'!L135+'12.legal entities FC'!L135)</f>
        <v>4.0010368133033083</v>
      </c>
      <c r="N135" s="29">
        <f>'8.legal entities NC'!N135+'12.legal entities FC'!N135</f>
        <v>3848.6</v>
      </c>
      <c r="O135" s="28">
        <f>('8.legal entities NC'!N135*'8.legal entities NC'!O135+'12.legal entities FC'!N135*'12.legal entities FC'!O135)/('8.legal entities NC'!N135+'12.legal entities FC'!N135)</f>
        <v>9.5915917476484935</v>
      </c>
      <c r="P135" s="29">
        <f>'8.legal entities NC'!P135+'12.legal entities FC'!P135</f>
        <v>52206.400000000001</v>
      </c>
      <c r="Q135" s="28">
        <f>('8.legal entities NC'!P135*'8.legal entities NC'!Q135+'12.legal entities FC'!P135*'12.legal entities FC'!Q135)/('8.legal entities NC'!P135+'12.legal entities FC'!P135)</f>
        <v>8.0811203224125769</v>
      </c>
      <c r="R135" s="30">
        <f>'8.legal entities NC'!R135+'12.legal entities FC'!R135</f>
        <v>5837</v>
      </c>
      <c r="S135" s="31">
        <f>('8.legal entities NC'!R135*'8.legal entities NC'!S135+'12.legal entities FC'!R135*'12.legal entities FC'!S135)/('8.legal entities NC'!R135+'12.legal entities FC'!R135)</f>
        <v>4.6734743875278397</v>
      </c>
    </row>
    <row r="136" spans="1:19" ht="14.25" customHeight="1" x14ac:dyDescent="0.2">
      <c r="A136" s="26" t="s">
        <v>25</v>
      </c>
      <c r="B136" s="27">
        <f>'8.legal entities NC'!B136+'12.legal entities FC'!B136</f>
        <v>190794.7</v>
      </c>
      <c r="C136" s="28">
        <f>('8.legal entities NC'!B136*'8.legal entities NC'!C136+'12.legal entities FC'!B136*'12.legal entities FC'!C136)/('8.legal entities NC'!B136+'12.legal entities FC'!B136)</f>
        <v>3.0736610346094517</v>
      </c>
      <c r="D136" s="29"/>
      <c r="E136" s="28"/>
      <c r="F136" s="29">
        <f t="shared" si="2"/>
        <v>190794.7</v>
      </c>
      <c r="G136" s="28">
        <f t="shared" si="3"/>
        <v>3.0736610346094517</v>
      </c>
      <c r="H136" s="29">
        <f>'8.legal entities NC'!H136+'12.legal entities FC'!H136</f>
        <v>140761.79999999999</v>
      </c>
      <c r="I136" s="28">
        <f>('8.legal entities NC'!H136*'8.legal entities NC'!I136+'12.legal entities FC'!H136*'12.legal entities FC'!I136)/('8.legal entities NC'!H136+'12.legal entities FC'!H136)</f>
        <v>1.6410942741567673</v>
      </c>
      <c r="J136" s="29">
        <f>'8.legal entities NC'!J136+'12.legal entities FC'!J136</f>
        <v>2947.7000000000003</v>
      </c>
      <c r="K136" s="28">
        <f>('8.legal entities NC'!J136*'8.legal entities NC'!K136+'12.legal entities FC'!J136*'12.legal entities FC'!K136)/('8.legal entities NC'!J136+'12.legal entities FC'!J136)</f>
        <v>1.8385911049292669</v>
      </c>
      <c r="L136" s="29">
        <f>'8.legal entities NC'!L136+'12.legal entities FC'!L136</f>
        <v>23141.699999999997</v>
      </c>
      <c r="M136" s="28">
        <f>('8.legal entities NC'!L136*'8.legal entities NC'!M136+'12.legal entities FC'!L136*'12.legal entities FC'!M136)/('8.legal entities NC'!L136+'12.legal entities FC'!L136)</f>
        <v>4.3316712255365859</v>
      </c>
      <c r="N136" s="29">
        <f>'8.legal entities NC'!N136+'12.legal entities FC'!N136</f>
        <v>8852.7000000000007</v>
      </c>
      <c r="O136" s="28">
        <f>('8.legal entities NC'!N136*'8.legal entities NC'!O136+'12.legal entities FC'!N136*'12.legal entities FC'!O136)/('8.legal entities NC'!N136+'12.legal entities FC'!N136)</f>
        <v>11.282783783478486</v>
      </c>
      <c r="P136" s="29">
        <f>'8.legal entities NC'!P136+'12.legal entities FC'!P136</f>
        <v>13449</v>
      </c>
      <c r="Q136" s="28">
        <f>('8.legal entities NC'!P136*'8.legal entities NC'!Q136+'12.legal entities FC'!P136*'12.legal entities FC'!Q136)/('8.legal entities NC'!P136+'12.legal entities FC'!P136)</f>
        <v>11.084021116811659</v>
      </c>
      <c r="R136" s="30">
        <f>'8.legal entities NC'!R136+'12.legal entities FC'!R136</f>
        <v>1641.8</v>
      </c>
      <c r="S136" s="31">
        <f>('8.legal entities NC'!R136*'8.legal entities NC'!S136+'12.legal entities FC'!R136*'12.legal entities FC'!S136)/('8.legal entities NC'!R136+'12.legal entities FC'!R136)</f>
        <v>0.5</v>
      </c>
    </row>
    <row r="137" spans="1:19" ht="14.25" customHeight="1" x14ac:dyDescent="0.2">
      <c r="A137" s="26" t="s">
        <v>26</v>
      </c>
      <c r="B137" s="27">
        <f>'8.legal entities NC'!B137+'12.legal entities FC'!B137</f>
        <v>328860.90000000002</v>
      </c>
      <c r="C137" s="28">
        <f>('8.legal entities NC'!B137*'8.legal entities NC'!C137+'12.legal entities FC'!B137*'12.legal entities FC'!C137)/('8.legal entities NC'!B137+'12.legal entities FC'!B137)</f>
        <v>5.3449811880950273</v>
      </c>
      <c r="D137" s="29"/>
      <c r="E137" s="28"/>
      <c r="F137" s="29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9">
        <f>'8.legal entities NC'!H137+'12.legal entities FC'!H137</f>
        <v>107550.5</v>
      </c>
      <c r="I137" s="28">
        <f>('8.legal entities NC'!H137*'8.legal entities NC'!I137+'12.legal entities FC'!H137*'12.legal entities FC'!I137)/('8.legal entities NC'!H137+'12.legal entities FC'!H137)</f>
        <v>0.93933406167335343</v>
      </c>
      <c r="J137" s="29">
        <f>'8.legal entities NC'!J137+'12.legal entities FC'!J137</f>
        <v>74725</v>
      </c>
      <c r="K137" s="28">
        <f>('8.legal entities NC'!J137*'8.legal entities NC'!K137+'12.legal entities FC'!J137*'12.legal entities FC'!K137)/('8.legal entities NC'!J137+'12.legal entities FC'!J137)</f>
        <v>4.0002297758447645</v>
      </c>
      <c r="L137" s="29">
        <f>'8.legal entities NC'!L137+'12.legal entities FC'!L137</f>
        <v>20357.099999999999</v>
      </c>
      <c r="M137" s="28">
        <f>('8.legal entities NC'!L137*'8.legal entities NC'!M137+'12.legal entities FC'!L137*'12.legal entities FC'!M137)/('8.legal entities NC'!L137+'12.legal entities FC'!L137)</f>
        <v>4.7896556975207671</v>
      </c>
      <c r="N137" s="29">
        <f>'8.legal entities NC'!N137+'12.legal entities FC'!N137</f>
        <v>30849.9</v>
      </c>
      <c r="O137" s="28">
        <f>('8.legal entities NC'!N137*'8.legal entities NC'!O137+'12.legal entities FC'!N137*'12.legal entities FC'!O137)/('8.legal entities NC'!N137+'12.legal entities FC'!N137)</f>
        <v>7.7413004904391904</v>
      </c>
      <c r="P137" s="29">
        <f>'8.legal entities NC'!P137+'12.legal entities FC'!P137</f>
        <v>85708</v>
      </c>
      <c r="Q137" s="28">
        <f>('8.legal entities NC'!P137*'8.legal entities NC'!Q137+'12.legal entities FC'!P137*'12.legal entities FC'!Q137)/('8.legal entities NC'!P137+'12.legal entities FC'!P137)</f>
        <v>11.235033252438512</v>
      </c>
      <c r="R137" s="30">
        <f>'8.legal entities NC'!R137+'12.legal entities FC'!R137</f>
        <v>9670.4</v>
      </c>
      <c r="S137" s="31">
        <f>('8.legal entities NC'!R137*'8.legal entities NC'!S137+'12.legal entities FC'!R137*'12.legal entities FC'!S137)/('8.legal entities NC'!R137+'12.legal entities FC'!R137)</f>
        <v>6.0554092902051622</v>
      </c>
    </row>
    <row r="138" spans="1:19" ht="14.25" customHeight="1" x14ac:dyDescent="0.2">
      <c r="A138" s="26" t="s">
        <v>27</v>
      </c>
      <c r="B138" s="27">
        <f>'8.legal entities NC'!B138+'12.legal entities FC'!B138</f>
        <v>607502.19999999995</v>
      </c>
      <c r="C138" s="28">
        <f>('8.legal entities NC'!B138*'8.legal entities NC'!C138+'12.legal entities FC'!B138*'12.legal entities FC'!C138)/('8.legal entities NC'!B138+'12.legal entities FC'!B138)</f>
        <v>4.4391224064702968</v>
      </c>
      <c r="D138" s="29"/>
      <c r="E138" s="28"/>
      <c r="F138" s="29">
        <f t="shared" si="4"/>
        <v>607502.19999999995</v>
      </c>
      <c r="G138" s="28">
        <f t="shared" si="5"/>
        <v>4.4391224064702968</v>
      </c>
      <c r="H138" s="29">
        <f>'8.legal entities NC'!H138+'12.legal entities FC'!H138</f>
        <v>375358</v>
      </c>
      <c r="I138" s="28">
        <f>('8.legal entities NC'!H138*'8.legal entities NC'!I138+'12.legal entities FC'!H138*'12.legal entities FC'!I138)/('8.legal entities NC'!H138+'12.legal entities FC'!H138)</f>
        <v>4.2616849620895243</v>
      </c>
      <c r="J138" s="29">
        <f>'8.legal entities NC'!J138+'12.legal entities FC'!J138</f>
        <v>173808.7</v>
      </c>
      <c r="K138" s="28">
        <f>('8.legal entities NC'!J138*'8.legal entities NC'!K138+'12.legal entities FC'!J138*'12.legal entities FC'!K138)/('8.legal entities NC'!J138+'12.legal entities FC'!J138)</f>
        <v>4.4416508782356692</v>
      </c>
      <c r="L138" s="29">
        <f>'8.legal entities NC'!L138+'12.legal entities FC'!L138</f>
        <v>29912.1</v>
      </c>
      <c r="M138" s="28">
        <f>('8.legal entities NC'!L138*'8.legal entities NC'!M138+'12.legal entities FC'!L138*'12.legal entities FC'!M138)/('8.legal entities NC'!L138+'12.legal entities FC'!L138)</f>
        <v>5.1480210015344969</v>
      </c>
      <c r="N138" s="29">
        <f>'8.legal entities NC'!N138+'12.legal entities FC'!N138</f>
        <v>25595.599999999999</v>
      </c>
      <c r="O138" s="28">
        <f>('8.legal entities NC'!N138*'8.legal entities NC'!O138+'12.legal entities FC'!N138*'12.legal entities FC'!O138)/('8.legal entities NC'!N138+'12.legal entities FC'!N138)</f>
        <v>5.9892715935551424</v>
      </c>
      <c r="P138" s="29">
        <f>'8.legal entities NC'!P138+'12.legal entities FC'!P138</f>
        <v>821</v>
      </c>
      <c r="Q138" s="28">
        <f>('8.legal entities NC'!P138*'8.legal entities NC'!Q138+'12.legal entities FC'!P138*'12.legal entities FC'!Q138)/('8.legal entities NC'!P138+'12.legal entities FC'!P138)</f>
        <v>10.546894031668696</v>
      </c>
      <c r="R138" s="29">
        <f>'8.legal entities NC'!R138+'12.legal entities FC'!R138</f>
        <v>2006.8</v>
      </c>
      <c r="S138" s="28">
        <f>('8.legal entities NC'!R138*'8.legal entities NC'!S138+'12.legal entities FC'!R138*'12.legal entities FC'!S138)/('8.legal entities NC'!R138+'12.legal entities FC'!R138)</f>
        <v>4.5721546741080328</v>
      </c>
    </row>
    <row r="139" spans="1:19" ht="14.25" customHeight="1" x14ac:dyDescent="0.2">
      <c r="A139" s="26" t="s">
        <v>28</v>
      </c>
      <c r="B139" s="27">
        <f>'8.legal entities NC'!B139+'12.legal entities FC'!B139</f>
        <v>343667.3</v>
      </c>
      <c r="C139" s="28">
        <f>('8.legal entities NC'!B139*'8.legal entities NC'!C139+'12.legal entities FC'!B139*'12.legal entities FC'!C139)/('8.legal entities NC'!B139+'12.legal entities FC'!B139)</f>
        <v>4.2513870420607374</v>
      </c>
      <c r="D139" s="29"/>
      <c r="E139" s="28"/>
      <c r="F139" s="29">
        <f t="shared" si="4"/>
        <v>343667.30000000005</v>
      </c>
      <c r="G139" s="28">
        <f t="shared" si="5"/>
        <v>4.2513870420607374</v>
      </c>
      <c r="H139" s="29">
        <f>'8.legal entities NC'!H139+'12.legal entities FC'!H139</f>
        <v>76390.399999999994</v>
      </c>
      <c r="I139" s="28">
        <f>('8.legal entities NC'!H139*'8.legal entities NC'!I139+'12.legal entities FC'!H139*'12.legal entities FC'!I139)/('8.legal entities NC'!H139+'12.legal entities FC'!H139)</f>
        <v>0.26654972352546924</v>
      </c>
      <c r="J139" s="29">
        <f>'8.legal entities NC'!J139+'12.legal entities FC'!J139</f>
        <v>121506.9</v>
      </c>
      <c r="K139" s="28">
        <f>('8.legal entities NC'!J139*'8.legal entities NC'!K139+'12.legal entities FC'!J139*'12.legal entities FC'!K139)/('8.legal entities NC'!J139+'12.legal entities FC'!J139)</f>
        <v>3.4158697654207293</v>
      </c>
      <c r="L139" s="29">
        <f>'8.legal entities NC'!L139+'12.legal entities FC'!L139</f>
        <v>88789.2</v>
      </c>
      <c r="M139" s="28">
        <f>('8.legal entities NC'!L139*'8.legal entities NC'!M139+'12.legal entities FC'!L139*'12.legal entities FC'!M139)/('8.legal entities NC'!L139+'12.legal entities FC'!L139)</f>
        <v>5.1164824100228401</v>
      </c>
      <c r="N139" s="29">
        <f>'8.legal entities NC'!N139+'12.legal entities FC'!N139</f>
        <v>33121.4</v>
      </c>
      <c r="O139" s="28">
        <f>('8.legal entities NC'!N139*'8.legal entities NC'!O139+'12.legal entities FC'!N139*'12.legal entities FC'!O139)/('8.legal entities NC'!N139+'12.legal entities FC'!N139)</f>
        <v>9.172652726032112</v>
      </c>
      <c r="P139" s="29">
        <f>'8.legal entities NC'!P139+'12.legal entities FC'!P139</f>
        <v>19584</v>
      </c>
      <c r="Q139" s="28">
        <f>('8.legal entities NC'!P139*'8.legal entities NC'!Q139+'12.legal entities FC'!P139*'12.legal entities FC'!Q139)/('8.legal entities NC'!P139+'12.legal entities FC'!P139)</f>
        <v>12.421317401960783</v>
      </c>
      <c r="R139" s="30">
        <f>'8.legal entities NC'!R139+'12.legal entities FC'!R139</f>
        <v>4275.3999999999996</v>
      </c>
      <c r="S139" s="31">
        <f>('8.legal entities NC'!R139*'8.legal entities NC'!S139+'12.legal entities FC'!R139*'12.legal entities FC'!S139)/('8.legal entities NC'!R139+'12.legal entities FC'!R139)</f>
        <v>5.6814707395799235</v>
      </c>
    </row>
    <row r="140" spans="1:19" ht="14.25" customHeight="1" thickBot="1" x14ac:dyDescent="0.25">
      <c r="A140" s="32" t="s">
        <v>29</v>
      </c>
      <c r="B140" s="33">
        <f>'8.legal entities NC'!B140+'12.legal entities FC'!B140</f>
        <v>533833</v>
      </c>
      <c r="C140" s="34">
        <f>('8.legal entities NC'!B140*'8.legal entities NC'!C140+'12.legal entities FC'!B140*'12.legal entities FC'!C140)/('8.legal entities NC'!B140+'12.legal entities FC'!B140)</f>
        <v>1.5903893015231356</v>
      </c>
      <c r="D140" s="35"/>
      <c r="E140" s="34"/>
      <c r="F140" s="35">
        <f t="shared" si="4"/>
        <v>533833</v>
      </c>
      <c r="G140" s="34">
        <f t="shared" si="5"/>
        <v>1.5903893015231356</v>
      </c>
      <c r="H140" s="35">
        <f>'8.legal entities NC'!H140+'12.legal entities FC'!H140</f>
        <v>432623</v>
      </c>
      <c r="I140" s="34">
        <f>('8.legal entities NC'!H140*'8.legal entities NC'!I140+'12.legal entities FC'!H140*'12.legal entities FC'!I140)/('8.legal entities NC'!H140+'12.legal entities FC'!H140)</f>
        <v>0.21787657151838902</v>
      </c>
      <c r="J140" s="35">
        <f>'8.legal entities NC'!J140+'12.legal entities FC'!J140</f>
        <v>23487.8</v>
      </c>
      <c r="K140" s="34">
        <f>('8.legal entities NC'!J140*'8.legal entities NC'!K140+'12.legal entities FC'!J140*'12.legal entities FC'!K140)/('8.legal entities NC'!J140+'12.legal entities FC'!J140)</f>
        <v>4.5987704254974924</v>
      </c>
      <c r="L140" s="35">
        <f>'8.legal entities NC'!L140+'12.legal entities FC'!L140</f>
        <v>17903.699999999997</v>
      </c>
      <c r="M140" s="34">
        <f>('8.legal entities NC'!L140*'8.legal entities NC'!M140+'12.legal entities FC'!L140*'12.legal entities FC'!M140)/('8.legal entities NC'!L140+'12.legal entities FC'!L140)</f>
        <v>6.9853396783905017</v>
      </c>
      <c r="N140" s="35">
        <f>'8.legal entities NC'!N140+'12.legal entities FC'!N140</f>
        <v>32304.6</v>
      </c>
      <c r="O140" s="34">
        <f>('8.legal entities NC'!N140*'8.legal entities NC'!O140+'12.legal entities FC'!N140*'12.legal entities FC'!O140)/('8.legal entities NC'!N140+'12.legal entities FC'!N140)</f>
        <v>9.4856645802764952</v>
      </c>
      <c r="P140" s="35">
        <f>'8.legal entities NC'!P140+'12.legal entities FC'!P140</f>
        <v>5322</v>
      </c>
      <c r="Q140" s="34">
        <f>('8.legal entities NC'!P140*'8.legal entities NC'!Q140+'12.legal entities FC'!P140*'12.legal entities FC'!Q140)/('8.legal entities NC'!P140+'12.legal entities FC'!P140)</f>
        <v>11.784291619691846</v>
      </c>
      <c r="R140" s="35">
        <f>'8.legal entities NC'!R140+'12.legal entities FC'!R140</f>
        <v>22191.9</v>
      </c>
      <c r="S140" s="34">
        <f>('8.legal entities NC'!R140*'8.legal entities NC'!S140+'12.legal entities FC'!R140*'12.legal entities FC'!S140)/('8.legal entities NC'!R140+'12.legal entities FC'!R140)</f>
        <v>6.8727260847426308</v>
      </c>
    </row>
    <row r="141" spans="1:19" ht="14.25" customHeight="1" x14ac:dyDescent="0.2">
      <c r="A141" s="26" t="s">
        <v>40</v>
      </c>
      <c r="B141" s="27">
        <f>'8.legal entities NC'!B141+'12.legal entities FC'!B141</f>
        <v>619350.4</v>
      </c>
      <c r="C141" s="28">
        <f>('8.legal entities NC'!B141*'8.legal entities NC'!C141+'12.legal entities FC'!B141*'12.legal entities FC'!C141)/('8.legal entities NC'!B141+'12.legal entities FC'!B141)</f>
        <v>5.9360522912393359</v>
      </c>
      <c r="D141" s="29"/>
      <c r="E141" s="28"/>
      <c r="F141" s="29">
        <f t="shared" si="4"/>
        <v>619350.4</v>
      </c>
      <c r="G141" s="28">
        <f t="shared" si="5"/>
        <v>5.9360522912393359</v>
      </c>
      <c r="H141" s="29">
        <f>'8.legal entities NC'!H141+'12.legal entities FC'!H141</f>
        <v>51433.599999999999</v>
      </c>
      <c r="I141" s="28">
        <f>('8.legal entities NC'!H141*'8.legal entities NC'!I141+'12.legal entities FC'!H141*'12.legal entities FC'!I141)/('8.legal entities NC'!H141+'12.legal entities FC'!H141)</f>
        <v>2.3387706868661735</v>
      </c>
      <c r="J141" s="29">
        <f>'8.legal entities NC'!J141+'12.legal entities FC'!J141</f>
        <v>52184.3</v>
      </c>
      <c r="K141" s="28">
        <f>('8.legal entities NC'!J141*'8.legal entities NC'!K141+'12.legal entities FC'!J141*'12.legal entities FC'!K141)/('8.legal entities NC'!J141+'12.legal entities FC'!J141)</f>
        <v>4.7319592674425071</v>
      </c>
      <c r="L141" s="29">
        <f>'8.legal entities NC'!L141+'12.legal entities FC'!L141</f>
        <v>50696.800000000003</v>
      </c>
      <c r="M141" s="28">
        <f>('8.legal entities NC'!L141*'8.legal entities NC'!M141+'12.legal entities FC'!L141*'12.legal entities FC'!M141)/('8.legal entities NC'!L141+'12.legal entities FC'!L141)</f>
        <v>1.7933200517586909</v>
      </c>
      <c r="N141" s="29">
        <f>'8.legal entities NC'!N141+'12.legal entities FC'!N141</f>
        <v>445337.7</v>
      </c>
      <c r="O141" s="28">
        <f>('8.legal entities NC'!N141*'8.legal entities NC'!O141+'12.legal entities FC'!N141*'12.legal entities FC'!O141)/('8.legal entities NC'!N141+'12.legal entities FC'!N141)</f>
        <v>7.0058402084530451</v>
      </c>
      <c r="P141" s="29">
        <f>'8.legal entities NC'!P141+'12.legal entities FC'!P141</f>
        <v>1480.5</v>
      </c>
      <c r="Q141" s="28">
        <f>('8.legal entities NC'!P141*'8.legal entities NC'!Q141+'12.legal entities FC'!P141*'12.legal entities FC'!Q141)/('8.legal entities NC'!P141+'12.legal entities FC'!P141)</f>
        <v>12.594731509625127</v>
      </c>
      <c r="R141" s="30">
        <f>'8.legal entities NC'!R141+'12.legal entities FC'!R141</f>
        <v>18217.5</v>
      </c>
      <c r="S141" s="31">
        <f>('8.legal entities NC'!R141*'8.legal entities NC'!S141+'12.legal entities FC'!R141*'12.legal entities FC'!S141)/('8.legal entities NC'!R141+'12.legal entities FC'!R141)</f>
        <v>4.3773366268697682</v>
      </c>
    </row>
    <row r="142" spans="1:19" ht="14.25" customHeight="1" x14ac:dyDescent="0.2">
      <c r="A142" s="26" t="s">
        <v>19</v>
      </c>
      <c r="B142" s="27">
        <f>'8.legal entities NC'!B142+'12.legal entities FC'!B142</f>
        <v>394098.59999999992</v>
      </c>
      <c r="C142" s="28">
        <f>('8.legal entities NC'!B142*'8.legal entities NC'!C142+'12.legal entities FC'!B142*'12.legal entities FC'!C142)/('8.legal entities NC'!B142+'12.legal entities FC'!B142)</f>
        <v>6.6206090683904995</v>
      </c>
      <c r="D142" s="29"/>
      <c r="E142" s="28"/>
      <c r="F142" s="29">
        <f t="shared" si="4"/>
        <v>394098.60000000003</v>
      </c>
      <c r="G142" s="28">
        <f t="shared" si="5"/>
        <v>6.6206090683904986</v>
      </c>
      <c r="H142" s="29">
        <f>'8.legal entities NC'!H142+'12.legal entities FC'!H142</f>
        <v>143127.9</v>
      </c>
      <c r="I142" s="28">
        <f>('8.legal entities NC'!H142*'8.legal entities NC'!I142+'12.legal entities FC'!H142*'12.legal entities FC'!I142)/('8.legal entities NC'!H142+'12.legal entities FC'!H142)</f>
        <v>5.4342075863615698</v>
      </c>
      <c r="J142" s="29">
        <f>'8.legal entities NC'!J142+'12.legal entities FC'!J142</f>
        <v>3625</v>
      </c>
      <c r="K142" s="28">
        <f>('8.legal entities NC'!J142*'8.legal entities NC'!K142+'12.legal entities FC'!J142*'12.legal entities FC'!K142)/('8.legal entities NC'!J142+'12.legal entities FC'!J142)</f>
        <v>2.7167387586206897</v>
      </c>
      <c r="L142" s="29">
        <f>'8.legal entities NC'!L142+'12.legal entities FC'!L142</f>
        <v>11560.2</v>
      </c>
      <c r="M142" s="28">
        <f>('8.legal entities NC'!L142*'8.legal entities NC'!M142+'12.legal entities FC'!L142*'12.legal entities FC'!M142)/('8.legal entities NC'!L142+'12.legal entities FC'!L142)</f>
        <v>7.8326080863652878</v>
      </c>
      <c r="N142" s="29">
        <f>'8.legal entities NC'!N142+'12.legal entities FC'!N142</f>
        <v>208822.3</v>
      </c>
      <c r="O142" s="28">
        <f>('8.legal entities NC'!N142*'8.legal entities NC'!O142+'12.legal entities FC'!N142*'12.legal entities FC'!O142)/('8.legal entities NC'!N142+'12.legal entities FC'!N142)</f>
        <v>6.9467476222606495</v>
      </c>
      <c r="P142" s="29">
        <f>'8.legal entities NC'!P142+'12.legal entities FC'!P142</f>
        <v>19983.5</v>
      </c>
      <c r="Q142" s="28">
        <f>('8.legal entities NC'!P142*'8.legal entities NC'!Q142+'12.legal entities FC'!P142*'12.legal entities FC'!Q142)/('8.legal entities NC'!P142+'12.legal entities FC'!P142)</f>
        <v>12.645762754272273</v>
      </c>
      <c r="R142" s="30">
        <f>'8.legal entities NC'!R142+'12.legal entities FC'!R142</f>
        <v>6979.7</v>
      </c>
      <c r="S142" s="31">
        <f>('8.legal entities NC'!R142*'8.legal entities NC'!S142+'12.legal entities FC'!R142*'12.legal entities FC'!S142)/('8.legal entities NC'!R142+'12.legal entities FC'!R142)</f>
        <v>3.9613357307620669</v>
      </c>
    </row>
    <row r="143" spans="1:19" ht="14.25" customHeight="1" x14ac:dyDescent="0.2">
      <c r="A143" s="26" t="s">
        <v>20</v>
      </c>
      <c r="B143" s="27">
        <f>'8.legal entities NC'!B143+'12.legal entities FC'!B143</f>
        <v>467405.4</v>
      </c>
      <c r="C143" s="28">
        <f>('8.legal entities NC'!B143*'8.legal entities NC'!C143+'12.legal entities FC'!B143*'12.legal entities FC'!C143)/('8.legal entities NC'!B143+'12.legal entities FC'!B143)</f>
        <v>2.9211955595720545</v>
      </c>
      <c r="D143" s="29"/>
      <c r="E143" s="28"/>
      <c r="F143" s="29">
        <f t="shared" si="4"/>
        <v>467405.4</v>
      </c>
      <c r="G143" s="28">
        <f t="shared" si="5"/>
        <v>2.9211955595720549</v>
      </c>
      <c r="H143" s="29">
        <f>'8.legal entities NC'!H143+'12.legal entities FC'!H143</f>
        <v>261387.5</v>
      </c>
      <c r="I143" s="28">
        <f>('8.legal entities NC'!H143*'8.legal entities NC'!I143+'12.legal entities FC'!H143*'12.legal entities FC'!I143)/('8.legal entities NC'!H143+'12.legal entities FC'!H143)</f>
        <v>1.6788000956434412</v>
      </c>
      <c r="J143" s="29">
        <f>'8.legal entities NC'!J143+'12.legal entities FC'!J143</f>
        <v>29588.699999999997</v>
      </c>
      <c r="K143" s="28">
        <f>('8.legal entities NC'!J143*'8.legal entities NC'!K143+'12.legal entities FC'!J143*'12.legal entities FC'!K143)/('8.legal entities NC'!J143+'12.legal entities FC'!J143)</f>
        <v>3.8326629760685669</v>
      </c>
      <c r="L143" s="29">
        <f>'8.legal entities NC'!L143+'12.legal entities FC'!L143</f>
        <v>28775.1</v>
      </c>
      <c r="M143" s="28">
        <f>('8.legal entities NC'!L143*'8.legal entities NC'!M143+'12.legal entities FC'!L143*'12.legal entities FC'!M143)/('8.legal entities NC'!L143+'12.legal entities FC'!L143)</f>
        <v>8.2382511268423055</v>
      </c>
      <c r="N143" s="29">
        <f>'8.legal entities NC'!N143+'12.legal entities FC'!N143</f>
        <v>1098.7</v>
      </c>
      <c r="O143" s="28">
        <f>('8.legal entities NC'!N143*'8.legal entities NC'!O143+'12.legal entities FC'!N143*'12.legal entities FC'!O143)/('8.legal entities NC'!N143+'12.legal entities FC'!N143)</f>
        <v>9.1175716756166381</v>
      </c>
      <c r="P143" s="29">
        <f>'8.legal entities NC'!P143+'12.legal entities FC'!P143</f>
        <v>139976.4</v>
      </c>
      <c r="Q143" s="28">
        <f>('8.legal entities NC'!P143*'8.legal entities NC'!Q143+'12.legal entities FC'!P143*'12.legal entities FC'!Q143)/('8.legal entities NC'!P143+'12.legal entities FC'!P143)</f>
        <v>3.8251575979950911</v>
      </c>
      <c r="R143" s="29">
        <f>'8.legal entities NC'!R143+'12.legal entities FC'!R143</f>
        <v>6579</v>
      </c>
      <c r="S143" s="28">
        <f>('8.legal entities NC'!R143*'8.legal entities NC'!S143+'12.legal entities FC'!R143*'12.legal entities FC'!S143)/('8.legal entities NC'!R143+'12.legal entities FC'!R143)</f>
        <v>4.659665298677611</v>
      </c>
    </row>
    <row r="144" spans="1:19" ht="14.25" customHeight="1" x14ac:dyDescent="0.2">
      <c r="A144" s="26" t="s">
        <v>21</v>
      </c>
      <c r="B144" s="27">
        <f>'8.legal entities NC'!B144+'12.legal entities FC'!B144</f>
        <v>1496234.5</v>
      </c>
      <c r="C144" s="28">
        <f>('8.legal entities NC'!B144*'8.legal entities NC'!C144+'12.legal entities FC'!B144*'12.legal entities FC'!C144)/('8.legal entities NC'!B144+'12.legal entities FC'!B144)</f>
        <v>2.9076888622739281</v>
      </c>
      <c r="D144" s="29"/>
      <c r="E144" s="28"/>
      <c r="F144" s="29">
        <f t="shared" si="4"/>
        <v>1496234.5</v>
      </c>
      <c r="G144" s="28">
        <f t="shared" si="5"/>
        <v>2.9076888622739281</v>
      </c>
      <c r="H144" s="29">
        <f>'8.legal entities NC'!H144+'12.legal entities FC'!H144</f>
        <v>662327.1</v>
      </c>
      <c r="I144" s="28">
        <f>('8.legal entities NC'!H144*'8.legal entities NC'!I144+'12.legal entities FC'!H144*'12.legal entities FC'!I144)/('8.legal entities NC'!H144+'12.legal entities FC'!H144)</f>
        <v>1.8785870999389878</v>
      </c>
      <c r="J144" s="29">
        <f>'8.legal entities NC'!J144+'12.legal entities FC'!J144</f>
        <v>669677.1</v>
      </c>
      <c r="K144" s="28">
        <f>('8.legal entities NC'!J144*'8.legal entities NC'!K144+'12.legal entities FC'!J144*'12.legal entities FC'!K144)/('8.legal entities NC'!J144+'12.legal entities FC'!J144)</f>
        <v>3.2184998411921204</v>
      </c>
      <c r="L144" s="29">
        <f>'8.legal entities NC'!L144+'12.legal entities FC'!L144</f>
        <v>34440.1</v>
      </c>
      <c r="M144" s="28">
        <f>('8.legal entities NC'!L144*'8.legal entities NC'!M144+'12.legal entities FC'!L144*'12.legal entities FC'!M144)/('8.legal entities NC'!L144+'12.legal entities FC'!L144)</f>
        <v>8.1831873600831599</v>
      </c>
      <c r="N144" s="29">
        <f>'8.legal entities NC'!N144+'12.legal entities FC'!N144</f>
        <v>7034.9</v>
      </c>
      <c r="O144" s="28">
        <f>('8.legal entities NC'!N144*'8.legal entities NC'!O144+'12.legal entities FC'!N144*'12.legal entities FC'!O144)/('8.legal entities NC'!N144+'12.legal entities FC'!N144)</f>
        <v>10.792559951100941</v>
      </c>
      <c r="P144" s="29">
        <f>'8.legal entities NC'!P144+'12.legal entities FC'!P144</f>
        <v>103581.1</v>
      </c>
      <c r="Q144" s="28">
        <f>('8.legal entities NC'!P144*'8.legal entities NC'!Q144+'12.legal entities FC'!P144*'12.legal entities FC'!Q144)/('8.legal entities NC'!P144+'12.legal entities FC'!P144)</f>
        <v>4.8165758038870017</v>
      </c>
      <c r="R144" s="30">
        <f>'8.legal entities NC'!R144+'12.legal entities FC'!R144</f>
        <v>19174.2</v>
      </c>
      <c r="S144" s="31">
        <f>('8.legal entities NC'!R144*'8.legal entities NC'!S144+'12.legal entities FC'!R144*'12.legal entities FC'!S144)/('8.legal entities NC'!R144+'12.legal entities FC'!R144)</f>
        <v>4.9195801650134028</v>
      </c>
    </row>
    <row r="145" spans="1:19" ht="14.25" customHeight="1" x14ac:dyDescent="0.2">
      <c r="A145" s="26" t="s">
        <v>22</v>
      </c>
      <c r="B145" s="27">
        <f>'8.legal entities NC'!B145+'12.legal entities FC'!B145</f>
        <v>708900.29999999993</v>
      </c>
      <c r="C145" s="28">
        <f>('8.legal entities NC'!B145*'8.legal entities NC'!C145+'12.legal entities FC'!B145*'12.legal entities FC'!C145)/('8.legal entities NC'!B145+'12.legal entities FC'!B145)</f>
        <v>4.8752842832765069</v>
      </c>
      <c r="D145" s="29"/>
      <c r="E145" s="28"/>
      <c r="F145" s="29">
        <f t="shared" si="4"/>
        <v>708900.29999999993</v>
      </c>
      <c r="G145" s="28">
        <f t="shared" si="5"/>
        <v>4.875284283276506</v>
      </c>
      <c r="H145" s="29">
        <f>'8.legal entities NC'!H145+'12.legal entities FC'!H145</f>
        <v>271207.69999999995</v>
      </c>
      <c r="I145" s="28">
        <f>('8.legal entities NC'!H145*'8.legal entities NC'!I145+'12.legal entities FC'!H145*'12.legal entities FC'!I145)/('8.legal entities NC'!H145+'12.legal entities FC'!H145)</f>
        <v>2.3090942882521408</v>
      </c>
      <c r="J145" s="29">
        <f>'8.legal entities NC'!J145+'12.legal entities FC'!J145</f>
        <v>242977.8</v>
      </c>
      <c r="K145" s="28">
        <f>('8.legal entities NC'!J145*'8.legal entities NC'!K145+'12.legal entities FC'!J145*'12.legal entities FC'!K145)/('8.legal entities NC'!J145+'12.legal entities FC'!J145)</f>
        <v>5.93761772474687</v>
      </c>
      <c r="L145" s="29">
        <f>'8.legal entities NC'!L145+'12.legal entities FC'!L145</f>
        <v>102547.2</v>
      </c>
      <c r="M145" s="28">
        <f>('8.legal entities NC'!L145*'8.legal entities NC'!M145+'12.legal entities FC'!L145*'12.legal entities FC'!M145)/('8.legal entities NC'!L145+'12.legal entities FC'!L145)</f>
        <v>8.3021716438869131</v>
      </c>
      <c r="N145" s="29">
        <f>'8.legal entities NC'!N145+'12.legal entities FC'!N145</f>
        <v>12817.5</v>
      </c>
      <c r="O145" s="28">
        <f>('8.legal entities NC'!N145*'8.legal entities NC'!O145+'12.legal entities FC'!N145*'12.legal entities FC'!O145)/('8.legal entities NC'!N145+'12.legal entities FC'!N145)</f>
        <v>10.278837526818803</v>
      </c>
      <c r="P145" s="29">
        <f>'8.legal entities NC'!P145+'12.legal entities FC'!P145</f>
        <v>62174.399999999994</v>
      </c>
      <c r="Q145" s="28">
        <f>('8.legal entities NC'!P145*'8.legal entities NC'!Q145+'12.legal entities FC'!P145*'12.legal entities FC'!Q145)/('8.legal entities NC'!P145+'12.legal entities FC'!P145)</f>
        <v>4.9669207905504518</v>
      </c>
      <c r="R145" s="30">
        <f>'8.legal entities NC'!R145+'12.legal entities FC'!R145</f>
        <v>17175.7</v>
      </c>
      <c r="S145" s="31">
        <f>('8.legal entities NC'!R145*'8.legal entities NC'!S145+'12.legal entities FC'!R145*'12.legal entities FC'!S145)/('8.legal entities NC'!R145+'12.legal entities FC'!R145)</f>
        <v>5.5431960269450444</v>
      </c>
    </row>
    <row r="146" spans="1:19" ht="14.25" customHeight="1" x14ac:dyDescent="0.2">
      <c r="A146" s="26" t="s">
        <v>23</v>
      </c>
      <c r="B146" s="27">
        <f>'8.legal entities NC'!B146+'12.legal entities FC'!B146</f>
        <v>680928.4</v>
      </c>
      <c r="C146" s="28">
        <f>('8.legal entities NC'!B146*'8.legal entities NC'!C146+'12.legal entities FC'!B146*'12.legal entities FC'!C146)/('8.legal entities NC'!B146+'12.legal entities FC'!B146)</f>
        <v>3.5350513064222318</v>
      </c>
      <c r="D146" s="29"/>
      <c r="E146" s="28"/>
      <c r="F146" s="29">
        <f t="shared" si="4"/>
        <v>680928.4</v>
      </c>
      <c r="G146" s="28">
        <f t="shared" si="5"/>
        <v>3.5350513064222318</v>
      </c>
      <c r="H146" s="29">
        <f>'8.legal entities NC'!H146+'12.legal entities FC'!H146</f>
        <v>175939.9</v>
      </c>
      <c r="I146" s="28">
        <f>('8.legal entities NC'!H146*'8.legal entities NC'!I146+'12.legal entities FC'!H146*'12.legal entities FC'!I146)/('8.legal entities NC'!H146+'12.legal entities FC'!H146)</f>
        <v>1.3162113880933204</v>
      </c>
      <c r="J146" s="29">
        <f>'8.legal entities NC'!J146+'12.legal entities FC'!J146</f>
        <v>19575.2</v>
      </c>
      <c r="K146" s="28">
        <f>('8.legal entities NC'!J146*'8.legal entities NC'!K146+'12.legal entities FC'!J146*'12.legal entities FC'!K146)/('8.legal entities NC'!J146+'12.legal entities FC'!J146)</f>
        <v>3.2234153418611302</v>
      </c>
      <c r="L146" s="29">
        <f>'8.legal entities NC'!L146+'12.legal entities FC'!L146</f>
        <v>4567.1000000000004</v>
      </c>
      <c r="M146" s="28">
        <f>('8.legal entities NC'!L146*'8.legal entities NC'!M146+'12.legal entities FC'!L146*'12.legal entities FC'!M146)/('8.legal entities NC'!L146+'12.legal entities FC'!L146)</f>
        <v>8.502233364717215</v>
      </c>
      <c r="N146" s="29">
        <f>'8.legal entities NC'!N146+'12.legal entities FC'!N146</f>
        <v>177093.7</v>
      </c>
      <c r="O146" s="28">
        <f>('8.legal entities NC'!N146*'8.legal entities NC'!O146+'12.legal entities FC'!N146*'12.legal entities FC'!O146)/('8.legal entities NC'!N146+'12.legal entities FC'!N146)</f>
        <v>6.2447888321267211</v>
      </c>
      <c r="P146" s="29">
        <f>'8.legal entities NC'!P146+'12.legal entities FC'!P146</f>
        <v>287421.59999999998</v>
      </c>
      <c r="Q146" s="28">
        <f>('8.legal entities NC'!P146*'8.legal entities NC'!Q146+'12.legal entities FC'!P146*'12.legal entities FC'!Q146)/('8.legal entities NC'!P146+'12.legal entities FC'!P146)</f>
        <v>3.0773413341238105</v>
      </c>
      <c r="R146" s="30">
        <f>'8.legal entities NC'!R146+'12.legal entities FC'!R146</f>
        <v>16330.900000000001</v>
      </c>
      <c r="S146" s="31">
        <f>('8.legal entities NC'!R146*'8.legal entities NC'!S146+'12.legal entities FC'!R146*'12.legal entities FC'!S146)/('8.legal entities NC'!R146+'12.legal entities FC'!R146)</f>
        <v>5.0950070112486143</v>
      </c>
    </row>
    <row r="147" spans="1:19" ht="14.25" customHeight="1" x14ac:dyDescent="0.2">
      <c r="A147" s="26" t="s">
        <v>24</v>
      </c>
      <c r="B147" s="27">
        <f>'8.legal entities NC'!B147+'12.legal entities FC'!B147</f>
        <v>792595.29999999993</v>
      </c>
      <c r="C147" s="28">
        <f>('8.legal entities NC'!B147*'8.legal entities NC'!C147+'12.legal entities FC'!B147*'12.legal entities FC'!C147)/('8.legal entities NC'!B147+'12.legal entities FC'!B147)</f>
        <v>6.2984413811184599</v>
      </c>
      <c r="D147" s="29"/>
      <c r="E147" s="28"/>
      <c r="F147" s="29">
        <f t="shared" si="4"/>
        <v>792595.29999999993</v>
      </c>
      <c r="G147" s="28">
        <f t="shared" si="5"/>
        <v>6.2984413811184607</v>
      </c>
      <c r="H147" s="29">
        <f>'8.legal entities NC'!H147+'12.legal entities FC'!H147</f>
        <v>279360.19999999995</v>
      </c>
      <c r="I147" s="28">
        <f>('8.legal entities NC'!H147*'8.legal entities NC'!I147+'12.legal entities FC'!H147*'12.legal entities FC'!I147)/('8.legal entities NC'!H147+'12.legal entities FC'!H147)</f>
        <v>1.6393274453554947</v>
      </c>
      <c r="J147" s="29">
        <f>'8.legal entities NC'!J147+'12.legal entities FC'!J147</f>
        <v>76333.899999999994</v>
      </c>
      <c r="K147" s="28">
        <f>('8.legal entities NC'!J147*'8.legal entities NC'!K147+'12.legal entities FC'!J147*'12.legal entities FC'!K147)/('8.legal entities NC'!J147+'12.legal entities FC'!J147)</f>
        <v>8.2056740190138324</v>
      </c>
      <c r="L147" s="29">
        <f>'8.legal entities NC'!L147+'12.legal entities FC'!L147</f>
        <v>55211.9</v>
      </c>
      <c r="M147" s="28">
        <f>('8.legal entities NC'!L147*'8.legal entities NC'!M147+'12.legal entities FC'!L147*'12.legal entities FC'!M147)/('8.legal entities NC'!L147+'12.legal entities FC'!L147)</f>
        <v>2.3702549631510594</v>
      </c>
      <c r="N147" s="29">
        <f>'8.legal entities NC'!N147+'12.legal entities FC'!N147</f>
        <v>89056.6</v>
      </c>
      <c r="O147" s="28">
        <f>('8.legal entities NC'!N147*'8.legal entities NC'!O147+'12.legal entities FC'!N147*'12.legal entities FC'!O147)/('8.legal entities NC'!N147+'12.legal entities FC'!N147)</f>
        <v>7.3270840678849174</v>
      </c>
      <c r="P147" s="29">
        <f>'8.legal entities NC'!P147+'12.legal entities FC'!P147</f>
        <v>285256.59999999998</v>
      </c>
      <c r="Q147" s="28">
        <f>('8.legal entities NC'!P147*'8.legal entities NC'!Q147+'12.legal entities FC'!P147*'12.legal entities FC'!Q147)/('8.legal entities NC'!P147+'12.legal entities FC'!P147)</f>
        <v>10.875289574369184</v>
      </c>
      <c r="R147" s="30">
        <f>'8.legal entities NC'!R147+'12.legal entities FC'!R147</f>
        <v>7376.1</v>
      </c>
      <c r="S147" s="31">
        <f>('8.legal entities NC'!R147*'8.legal entities NC'!S147+'12.legal entities FC'!R147*'12.legal entities FC'!S147)/('8.legal entities NC'!R147+'12.legal entities FC'!R147)</f>
        <v>3.0017882078605225</v>
      </c>
    </row>
    <row r="148" spans="1:19" ht="14.25" customHeight="1" x14ac:dyDescent="0.2">
      <c r="A148" s="26" t="s">
        <v>25</v>
      </c>
      <c r="B148" s="27">
        <f>'8.legal entities NC'!B148+'12.legal entities FC'!B148</f>
        <v>837470.99999999988</v>
      </c>
      <c r="C148" s="28">
        <f>('8.legal entities NC'!B148*'8.legal entities NC'!C148+'12.legal entities FC'!B148*'12.legal entities FC'!C148)/('8.legal entities NC'!B148+'12.legal entities FC'!B148)</f>
        <v>6.6637549598732386</v>
      </c>
      <c r="D148" s="29"/>
      <c r="E148" s="28"/>
      <c r="F148" s="29">
        <f t="shared" si="4"/>
        <v>837471</v>
      </c>
      <c r="G148" s="28">
        <f t="shared" si="5"/>
        <v>6.6637549598732377</v>
      </c>
      <c r="H148" s="29">
        <f>'8.legal entities NC'!H148+'12.legal entities FC'!H148</f>
        <v>168013.4</v>
      </c>
      <c r="I148" s="28">
        <f>('8.legal entities NC'!H148*'8.legal entities NC'!I148+'12.legal entities FC'!H148*'12.legal entities FC'!I148)/('8.legal entities NC'!H148+'12.legal entities FC'!H148)</f>
        <v>1.753148153659172</v>
      </c>
      <c r="J148" s="29">
        <f>'8.legal entities NC'!J148+'12.legal entities FC'!J148</f>
        <v>194807.7</v>
      </c>
      <c r="K148" s="28">
        <f>('8.legal entities NC'!J148*'8.legal entities NC'!K148+'12.legal entities FC'!J148*'12.legal entities FC'!K148)/('8.legal entities NC'!J148+'12.legal entities FC'!J148)</f>
        <v>5.8645960862943305</v>
      </c>
      <c r="L148" s="29">
        <f>'8.legal entities NC'!L148+'12.legal entities FC'!L148</f>
        <v>78927.299999999988</v>
      </c>
      <c r="M148" s="28">
        <f>('8.legal entities NC'!L148*'8.legal entities NC'!M148+'12.legal entities FC'!L148*'12.legal entities FC'!M148)/('8.legal entities NC'!L148+'12.legal entities FC'!L148)</f>
        <v>3.4525286054381703</v>
      </c>
      <c r="N148" s="29">
        <f>'8.legal entities NC'!N148+'12.legal entities FC'!N148</f>
        <v>1511.4</v>
      </c>
      <c r="O148" s="28">
        <f>('8.legal entities NC'!N148*'8.legal entities NC'!O148+'12.legal entities FC'!N148*'12.legal entities FC'!O148)/('8.legal entities NC'!N148+'12.legal entities FC'!N148)</f>
        <v>8.140267301839355</v>
      </c>
      <c r="P148" s="29">
        <f>'8.legal entities NC'!P148+'12.legal entities FC'!P148</f>
        <v>374378.5</v>
      </c>
      <c r="Q148" s="28">
        <f>('8.legal entities NC'!P148*'8.legal entities NC'!Q148+'12.legal entities FC'!P148*'12.legal entities FC'!Q148)/('8.legal entities NC'!P148+'12.legal entities FC'!P148)</f>
        <v>10.038850120933761</v>
      </c>
      <c r="R148" s="30">
        <f>'8.legal entities NC'!R148+'12.legal entities FC'!R148</f>
        <v>19832.699999999997</v>
      </c>
      <c r="S148" s="31">
        <f>('8.legal entities NC'!R148*'8.legal entities NC'!S148+'12.legal entities FC'!R148*'12.legal entities FC'!S148)/('8.legal entities NC'!R148+'12.legal entities FC'!R148)</f>
        <v>5.0698624998109185</v>
      </c>
    </row>
    <row r="149" spans="1:19" ht="14.25" customHeight="1" x14ac:dyDescent="0.2">
      <c r="A149" s="26" t="s">
        <v>26</v>
      </c>
      <c r="B149" s="27">
        <f>'8.legal entities NC'!B149+'12.legal entities FC'!B149</f>
        <v>484106.2</v>
      </c>
      <c r="C149" s="28">
        <f>('8.legal entities NC'!B149*'8.legal entities NC'!C149+'12.legal entities FC'!B149*'12.legal entities FC'!C149)/('8.legal entities NC'!B149+'12.legal entities FC'!B149)</f>
        <v>6.6355134844379187</v>
      </c>
      <c r="D149" s="29"/>
      <c r="E149" s="28"/>
      <c r="F149" s="29">
        <f t="shared" si="4"/>
        <v>484106.20000000007</v>
      </c>
      <c r="G149" s="28">
        <f t="shared" si="5"/>
        <v>6.6355134844379178</v>
      </c>
      <c r="H149" s="29">
        <f>'8.legal entities NC'!H149+'12.legal entities FC'!H149</f>
        <v>126609</v>
      </c>
      <c r="I149" s="28">
        <f>('8.legal entities NC'!H149*'8.legal entities NC'!I149+'12.legal entities FC'!H149*'12.legal entities FC'!I149)/('8.legal entities NC'!H149+'12.legal entities FC'!H149)</f>
        <v>2.6456320719696071</v>
      </c>
      <c r="J149" s="29">
        <f>'8.legal entities NC'!J149+'12.legal entities FC'!J149</f>
        <v>37749.199999999997</v>
      </c>
      <c r="K149" s="28">
        <f>('8.legal entities NC'!J149*'8.legal entities NC'!K149+'12.legal entities FC'!J149*'12.legal entities FC'!K149)/('8.legal entities NC'!J149+'12.legal entities FC'!J149)</f>
        <v>5.4149693238532208</v>
      </c>
      <c r="L149" s="29">
        <f>'8.legal entities NC'!L149+'12.legal entities FC'!L149</f>
        <v>54464.7</v>
      </c>
      <c r="M149" s="28">
        <f>('8.legal entities NC'!L149*'8.legal entities NC'!M149+'12.legal entities FC'!L149*'12.legal entities FC'!M149)/('8.legal entities NC'!L149+'12.legal entities FC'!L149)</f>
        <v>6.4221843689582432</v>
      </c>
      <c r="N149" s="29">
        <f>'8.legal entities NC'!N149+'12.legal entities FC'!N149</f>
        <v>229876.90000000002</v>
      </c>
      <c r="O149" s="28">
        <f>('8.legal entities NC'!N149*'8.legal entities NC'!O149+'12.legal entities FC'!N149*'12.legal entities FC'!O149)/('8.legal entities NC'!N149+'12.legal entities FC'!N149)</f>
        <v>8.8895461092436854</v>
      </c>
      <c r="P149" s="29">
        <f>'8.legal entities NC'!P149+'12.legal entities FC'!P149</f>
        <v>27506.9</v>
      </c>
      <c r="Q149" s="28">
        <f>('8.legal entities NC'!P149*'8.legal entities NC'!Q149+'12.legal entities FC'!P149*'12.legal entities FC'!Q149)/('8.legal entities NC'!P149+'12.legal entities FC'!P149)</f>
        <v>7.3696894233810424</v>
      </c>
      <c r="R149" s="30">
        <f>'8.legal entities NC'!R149+'12.legal entities FC'!R149</f>
        <v>7899.5</v>
      </c>
      <c r="S149" s="31">
        <f>('8.legal entities NC'!R149*'8.legal entities NC'!S149+'12.legal entities FC'!R149*'12.legal entities FC'!S149)/('8.legal entities NC'!R149+'12.legal entities FC'!R149)</f>
        <v>9.7374099626558639</v>
      </c>
    </row>
    <row r="150" spans="1:19" ht="14.25" customHeight="1" x14ac:dyDescent="0.2">
      <c r="A150" s="26" t="s">
        <v>27</v>
      </c>
      <c r="B150" s="27">
        <f>'8.legal entities NC'!B150+'12.legal entities FC'!B150</f>
        <v>767855.2</v>
      </c>
      <c r="C150" s="28">
        <f>('8.legal entities NC'!B150*'8.legal entities NC'!C150+'12.legal entities FC'!B150*'12.legal entities FC'!C150)/('8.legal entities NC'!B150+'12.legal entities FC'!B150)</f>
        <v>3.9484751500022401</v>
      </c>
      <c r="D150" s="29"/>
      <c r="E150" s="28"/>
      <c r="F150" s="29">
        <f t="shared" si="4"/>
        <v>767855.2</v>
      </c>
      <c r="G150" s="28">
        <f t="shared" si="5"/>
        <v>3.948475150002241</v>
      </c>
      <c r="H150" s="29">
        <f>'8.legal entities NC'!H150+'12.legal entities FC'!H150</f>
        <v>235525</v>
      </c>
      <c r="I150" s="28">
        <f>('8.legal entities NC'!H150*'8.legal entities NC'!I150+'12.legal entities FC'!H150*'12.legal entities FC'!I150)/('8.legal entities NC'!H150+'12.legal entities FC'!H150)</f>
        <v>0.34403838233733153</v>
      </c>
      <c r="J150" s="29">
        <f>'8.legal entities NC'!J150+'12.legal entities FC'!J150</f>
        <v>290451.40000000002</v>
      </c>
      <c r="K150" s="28">
        <f>('8.legal entities NC'!J150*'8.legal entities NC'!K150+'12.legal entities FC'!J150*'12.legal entities FC'!K150)/('8.legal entities NC'!J150+'12.legal entities FC'!J150)</f>
        <v>4.7354370576282285</v>
      </c>
      <c r="L150" s="29">
        <f>'8.legal entities NC'!L150+'12.legal entities FC'!L150</f>
        <v>6045</v>
      </c>
      <c r="M150" s="28">
        <f>('8.legal entities NC'!L150*'8.legal entities NC'!M150+'12.legal entities FC'!L150*'12.legal entities FC'!M150)/('8.legal entities NC'!L150+'12.legal entities FC'!L150)</f>
        <v>4.6853584780810591</v>
      </c>
      <c r="N150" s="29">
        <f>'8.legal entities NC'!N150+'12.legal entities FC'!N150</f>
        <v>203496.1</v>
      </c>
      <c r="O150" s="28">
        <f>('8.legal entities NC'!N150*'8.legal entities NC'!O150+'12.legal entities FC'!N150*'12.legal entities FC'!O150)/('8.legal entities NC'!N150+'12.legal entities FC'!N150)</f>
        <v>6.4623164768268282</v>
      </c>
      <c r="P150" s="29">
        <f>'8.legal entities NC'!P150+'12.legal entities FC'!P150</f>
        <v>16966.599999999999</v>
      </c>
      <c r="Q150" s="28">
        <f>('8.legal entities NC'!P150*'8.legal entities NC'!Q150+'12.legal entities FC'!P150*'12.legal entities FC'!Q150)/('8.legal entities NC'!P150+'12.legal entities FC'!P150)</f>
        <v>8.9975306779201514</v>
      </c>
      <c r="R150" s="29">
        <f>'8.legal entities NC'!R150+'12.legal entities FC'!R150</f>
        <v>15371.1</v>
      </c>
      <c r="S150" s="28">
        <f>('8.legal entities NC'!R150*'8.legal entities NC'!S150+'12.legal entities FC'!R150*'12.legal entities FC'!S150)/('8.legal entities NC'!R150+'12.legal entities FC'!R150)</f>
        <v>5.1640101879501144</v>
      </c>
    </row>
    <row r="151" spans="1:19" ht="14.25" customHeight="1" x14ac:dyDescent="0.2">
      <c r="A151" s="26" t="s">
        <v>28</v>
      </c>
      <c r="B151" s="27">
        <f>'8.legal entities NC'!B151+'12.legal entities FC'!B151</f>
        <v>607326.89999999991</v>
      </c>
      <c r="C151" s="28">
        <f>('8.legal entities NC'!B151*'8.legal entities NC'!C151+'12.legal entities FC'!B151*'12.legal entities FC'!C151)/('8.legal entities NC'!B151+'12.legal entities FC'!B151)</f>
        <v>6.32728733076042</v>
      </c>
      <c r="D151" s="29"/>
      <c r="E151" s="28"/>
      <c r="F151" s="29">
        <f t="shared" si="4"/>
        <v>607326.9</v>
      </c>
      <c r="G151" s="28">
        <f t="shared" si="5"/>
        <v>6.3272873307604183</v>
      </c>
      <c r="H151" s="29">
        <f>'8.legal entities NC'!H151+'12.legal entities FC'!H151</f>
        <v>151854.79999999999</v>
      </c>
      <c r="I151" s="28">
        <f>('8.legal entities NC'!H151*'8.legal entities NC'!I151+'12.legal entities FC'!H151*'12.legal entities FC'!I151)/('8.legal entities NC'!H151+'12.legal entities FC'!H151)</f>
        <v>1.5238165405374082</v>
      </c>
      <c r="J151" s="29">
        <f>'8.legal entities NC'!J151+'12.legal entities FC'!J151</f>
        <v>128195</v>
      </c>
      <c r="K151" s="28">
        <f>('8.legal entities NC'!J151*'8.legal entities NC'!K151+'12.legal entities FC'!J151*'12.legal entities FC'!K151)/('8.legal entities NC'!J151+'12.legal entities FC'!J151)</f>
        <v>4.1174896056788484</v>
      </c>
      <c r="L151" s="29">
        <f>'8.legal entities NC'!L151+'12.legal entities FC'!L151</f>
        <v>16668.7</v>
      </c>
      <c r="M151" s="28">
        <f>('8.legal entities NC'!L151*'8.legal entities NC'!M151+'12.legal entities FC'!L151*'12.legal entities FC'!M151)/('8.legal entities NC'!L151+'12.legal entities FC'!L151)</f>
        <v>9.8908959306964555</v>
      </c>
      <c r="N151" s="29">
        <f>'8.legal entities NC'!N151+'12.legal entities FC'!N151</f>
        <v>127169</v>
      </c>
      <c r="O151" s="28">
        <f>('8.legal entities NC'!N151*'8.legal entities NC'!O151+'12.legal entities FC'!N151*'12.legal entities FC'!O151)/('8.legal entities NC'!N151+'12.legal entities FC'!N151)</f>
        <v>6.4522050735635252</v>
      </c>
      <c r="P151" s="29">
        <f>'8.legal entities NC'!P151+'12.legal entities FC'!P151</f>
        <v>177642.4</v>
      </c>
      <c r="Q151" s="28">
        <f>('8.legal entities NC'!P151*'8.legal entities NC'!Q151+'12.legal entities FC'!P151*'12.legal entities FC'!Q151)/('8.legal entities NC'!P151+'12.legal entities FC'!P151)</f>
        <v>11.598417438629516</v>
      </c>
      <c r="R151" s="30">
        <f>'8.legal entities NC'!R151+'12.legal entities FC'!R151</f>
        <v>5797</v>
      </c>
      <c r="S151" s="31">
        <f>('8.legal entities NC'!R151*'8.legal entities NC'!S151+'12.legal entities FC'!R151*'12.legal entities FC'!S151)/('8.legal entities NC'!R151+'12.legal entities FC'!R151)</f>
        <v>6.5088511298947731</v>
      </c>
    </row>
    <row r="152" spans="1:19" ht="14.25" customHeight="1" thickBot="1" x14ac:dyDescent="0.25">
      <c r="A152" s="32" t="s">
        <v>29</v>
      </c>
      <c r="B152" s="33">
        <f>'8.legal entities NC'!B152+'12.legal entities FC'!B152</f>
        <v>1996140</v>
      </c>
      <c r="C152" s="34">
        <f>('8.legal entities NC'!B152*'8.legal entities NC'!C152+'12.legal entities FC'!B152*'12.legal entities FC'!C152)/('8.legal entities NC'!B152+'12.legal entities FC'!B152)</f>
        <v>4.4676938892061688</v>
      </c>
      <c r="D152" s="35"/>
      <c r="E152" s="34"/>
      <c r="F152" s="35">
        <f t="shared" si="4"/>
        <v>1996140</v>
      </c>
      <c r="G152" s="34">
        <f t="shared" si="5"/>
        <v>4.4676938892061688</v>
      </c>
      <c r="H152" s="35">
        <f>'8.legal entities NC'!H152+'12.legal entities FC'!H152</f>
        <v>572592.9</v>
      </c>
      <c r="I152" s="34">
        <f>('8.legal entities NC'!H152*'8.legal entities NC'!I152+'12.legal entities FC'!H152*'12.legal entities FC'!I152)/('8.legal entities NC'!H152+'12.legal entities FC'!H152)</f>
        <v>0.4180592319604382</v>
      </c>
      <c r="J152" s="35">
        <f>'8.legal entities NC'!J152+'12.legal entities FC'!J152</f>
        <v>48837.1</v>
      </c>
      <c r="K152" s="34">
        <f>('8.legal entities NC'!J152*'8.legal entities NC'!K152+'12.legal entities FC'!J152*'12.legal entities FC'!K152)/('8.legal entities NC'!J152+'12.legal entities FC'!J152)</f>
        <v>4.1615964092872026</v>
      </c>
      <c r="L152" s="35">
        <f>'8.legal entities NC'!L152+'12.legal entities FC'!L152</f>
        <v>66213.399999999994</v>
      </c>
      <c r="M152" s="34">
        <f>('8.legal entities NC'!L152*'8.legal entities NC'!M152+'12.legal entities FC'!L152*'12.legal entities FC'!M152)/('8.legal entities NC'!L152+'12.legal entities FC'!L152)</f>
        <v>2.0048127418317141</v>
      </c>
      <c r="N152" s="35">
        <f>'8.legal entities NC'!N152+'12.legal entities FC'!N152</f>
        <v>1260679.6000000001</v>
      </c>
      <c r="O152" s="34">
        <f>('8.legal entities NC'!N152*'8.legal entities NC'!O152+'12.legal entities FC'!N152*'12.legal entities FC'!O152)/('8.legal entities NC'!N152+'12.legal entities FC'!N152)</f>
        <v>6.2416638327454503</v>
      </c>
      <c r="P152" s="35">
        <f>'8.legal entities NC'!P152+'12.legal entities FC'!P152</f>
        <v>42137</v>
      </c>
      <c r="Q152" s="34">
        <f>('8.legal entities NC'!P152*'8.legal entities NC'!Q152+'12.legal entities FC'!P152*'12.legal entities FC'!Q152)/('8.legal entities NC'!P152+'12.legal entities FC'!P152)</f>
        <v>10.396713102498991</v>
      </c>
      <c r="R152" s="35">
        <f>'8.legal entities NC'!R152+'12.legal entities FC'!R152</f>
        <v>5680</v>
      </c>
      <c r="S152" s="34">
        <f>('8.legal entities NC'!R152*'8.legal entities NC'!S152+'12.legal entities FC'!R152*'12.legal entities FC'!S152)/('8.legal entities NC'!R152+'12.legal entities FC'!R152)</f>
        <v>6.33</v>
      </c>
    </row>
    <row r="153" spans="1:19" ht="14.25" customHeight="1" x14ac:dyDescent="0.2">
      <c r="A153" s="26" t="s">
        <v>41</v>
      </c>
      <c r="B153" s="27">
        <f>'8.legal entities NC'!B153+'12.legal entities FC'!B153</f>
        <v>773390.7</v>
      </c>
      <c r="C153" s="28">
        <f>('8.legal entities NC'!B153*'8.legal entities NC'!C153+'12.legal entities FC'!B153*'12.legal entities FC'!C153)/('8.legal entities NC'!B153+'12.legal entities FC'!B153)</f>
        <v>3.684362101845807</v>
      </c>
      <c r="D153" s="29"/>
      <c r="E153" s="28"/>
      <c r="F153" s="29">
        <f t="shared" si="4"/>
        <v>773390.70000000007</v>
      </c>
      <c r="G153" s="28">
        <f t="shared" si="5"/>
        <v>3.684362101845807</v>
      </c>
      <c r="H153" s="29">
        <f>'8.legal entities NC'!H153+'12.legal entities FC'!H153</f>
        <v>150169</v>
      </c>
      <c r="I153" s="28">
        <f>('8.legal entities NC'!H153*'8.legal entities NC'!I153+'12.legal entities FC'!H153*'12.legal entities FC'!I153)/('8.legal entities NC'!H153+'12.legal entities FC'!H153)</f>
        <v>1.7378248773049032</v>
      </c>
      <c r="J153" s="29">
        <f>'8.legal entities NC'!J153+'12.legal entities FC'!J153</f>
        <v>223367</v>
      </c>
      <c r="K153" s="28">
        <f>('8.legal entities NC'!J153*'8.legal entities NC'!K153+'12.legal entities FC'!J153*'12.legal entities FC'!K153)/('8.legal entities NC'!J153+'12.legal entities FC'!J153)</f>
        <v>3.0479956305094307</v>
      </c>
      <c r="L153" s="29">
        <f>'8.legal entities NC'!L153+'12.legal entities FC'!L153</f>
        <v>53598.400000000001</v>
      </c>
      <c r="M153" s="28">
        <f>('8.legal entities NC'!L153*'8.legal entities NC'!M153+'12.legal entities FC'!L153*'12.legal entities FC'!M153)/('8.legal entities NC'!L153+'12.legal entities FC'!L153)</f>
        <v>1.838807445744649</v>
      </c>
      <c r="N153" s="29">
        <f>'8.legal entities NC'!N153+'12.legal entities FC'!N153</f>
        <v>336925.6</v>
      </c>
      <c r="O153" s="28">
        <f>('8.legal entities NC'!N153*'8.legal entities NC'!O153+'12.legal entities FC'!N153*'12.legal entities FC'!O153)/('8.legal entities NC'!N153+'12.legal entities FC'!N153)</f>
        <v>4.9915866410863403</v>
      </c>
      <c r="P153" s="29">
        <f>'8.legal entities NC'!P153+'12.legal entities FC'!P153</f>
        <v>9222.7999999999993</v>
      </c>
      <c r="Q153" s="28">
        <f>('8.legal entities NC'!P153*'8.legal entities NC'!Q153+'12.legal entities FC'!P153*'12.legal entities FC'!Q153)/('8.legal entities NC'!P153+'12.legal entities FC'!P153)</f>
        <v>13.798186017261569</v>
      </c>
      <c r="R153" s="30">
        <f>'8.legal entities NC'!R153+'12.legal entities FC'!R153</f>
        <v>107.9</v>
      </c>
      <c r="S153" s="31">
        <f>('8.legal entities NC'!R153*'8.legal entities NC'!S153+'12.legal entities FC'!R153*'12.legal entities FC'!S153)/('8.legal entities NC'!R153+'12.legal entities FC'!R153)</f>
        <v>0.5</v>
      </c>
    </row>
    <row r="154" spans="1:19" ht="14.25" customHeight="1" x14ac:dyDescent="0.2">
      <c r="A154" s="26" t="s">
        <v>19</v>
      </c>
      <c r="B154" s="27">
        <f>'8.legal entities NC'!B154+'12.legal entities FC'!B154</f>
        <v>580307.30000000005</v>
      </c>
      <c r="C154" s="28">
        <f>('8.legal entities NC'!B154*'8.legal entities NC'!C154+'12.legal entities FC'!B154*'12.legal entities FC'!C154)/('8.legal entities NC'!B154+'12.legal entities FC'!B154)</f>
        <v>5.2078064932148873</v>
      </c>
      <c r="D154" s="29"/>
      <c r="E154" s="28"/>
      <c r="F154" s="29">
        <f t="shared" si="4"/>
        <v>580307.29999999993</v>
      </c>
      <c r="G154" s="28">
        <f t="shared" si="5"/>
        <v>5.2078064932148891</v>
      </c>
      <c r="H154" s="29">
        <f>'8.legal entities NC'!H154+'12.legal entities FC'!H154</f>
        <v>297948.59999999998</v>
      </c>
      <c r="I154" s="28">
        <f>('8.legal entities NC'!H154*'8.legal entities NC'!I154+'12.legal entities FC'!H154*'12.legal entities FC'!I154)/('8.legal entities NC'!H154+'12.legal entities FC'!H154)</f>
        <v>3.8380635116258306</v>
      </c>
      <c r="J154" s="29">
        <f>'8.legal entities NC'!J154+'12.legal entities FC'!J154</f>
        <v>101772.29999999999</v>
      </c>
      <c r="K154" s="28">
        <f>('8.legal entities NC'!J154*'8.legal entities NC'!K154+'12.legal entities FC'!J154*'12.legal entities FC'!K154)/('8.legal entities NC'!J154+'12.legal entities FC'!J154)</f>
        <v>5.881997360774986</v>
      </c>
      <c r="L154" s="29">
        <f>'8.legal entities NC'!L154+'12.legal entities FC'!L154</f>
        <v>19903.099999999999</v>
      </c>
      <c r="M154" s="28">
        <f>('8.legal entities NC'!L154*'8.legal entities NC'!M154+'12.legal entities FC'!L154*'12.legal entities FC'!M154)/('8.legal entities NC'!L154+'12.legal entities FC'!L154)</f>
        <v>5.1400839567705541</v>
      </c>
      <c r="N154" s="29">
        <f>'8.legal entities NC'!N154+'12.legal entities FC'!N154</f>
        <v>157052.29999999999</v>
      </c>
      <c r="O154" s="28">
        <f>('8.legal entities NC'!N154*'8.legal entities NC'!O154+'12.legal entities FC'!N154*'12.legal entities FC'!O154)/('8.legal entities NC'!N154+'12.legal entities FC'!N154)</f>
        <v>7.1823812831776426</v>
      </c>
      <c r="P154" s="29">
        <f>'8.legal entities NC'!P154+'12.legal entities FC'!P154</f>
        <v>3631</v>
      </c>
      <c r="Q154" s="28">
        <f>('8.legal entities NC'!P154*'8.legal entities NC'!Q154+'12.legal entities FC'!P154*'12.legal entities FC'!Q154)/('8.legal entities NC'!P154+'12.legal entities FC'!P154)</f>
        <v>13.672533737262462</v>
      </c>
      <c r="R154" s="30"/>
      <c r="S154" s="31"/>
    </row>
    <row r="155" spans="1:19" ht="14.25" customHeight="1" x14ac:dyDescent="0.2">
      <c r="A155" s="26" t="s">
        <v>20</v>
      </c>
      <c r="B155" s="27">
        <f>'8.legal entities NC'!B155+'12.legal entities FC'!B155</f>
        <v>1893209.9</v>
      </c>
      <c r="C155" s="28">
        <f>('8.legal entities NC'!B155*'8.legal entities NC'!C155+'12.legal entities FC'!B155*'12.legal entities FC'!C155)/('8.legal entities NC'!B155+'12.legal entities FC'!B155)</f>
        <v>3.4551994440764333</v>
      </c>
      <c r="D155" s="29"/>
      <c r="E155" s="28"/>
      <c r="F155" s="29">
        <f t="shared" si="4"/>
        <v>1893209.8999999997</v>
      </c>
      <c r="G155" s="28">
        <f t="shared" si="5"/>
        <v>3.4551994440764338</v>
      </c>
      <c r="H155" s="29">
        <f>'8.legal entities NC'!H155+'12.legal entities FC'!H155</f>
        <v>626349.89999999991</v>
      </c>
      <c r="I155" s="28">
        <f>('8.legal entities NC'!H155*'8.legal entities NC'!I155+'12.legal entities FC'!H155*'12.legal entities FC'!I155)/('8.legal entities NC'!H155+'12.legal entities FC'!H155)</f>
        <v>2.9238627323162345</v>
      </c>
      <c r="J155" s="29">
        <f>'8.legal entities NC'!J155+'12.legal entities FC'!J155</f>
        <v>46179.1</v>
      </c>
      <c r="K155" s="28">
        <f>('8.legal entities NC'!J155*'8.legal entities NC'!K155+'12.legal entities FC'!J155*'12.legal entities FC'!K155)/('8.legal entities NC'!J155+'12.legal entities FC'!J155)</f>
        <v>3.8321197901215047</v>
      </c>
      <c r="L155" s="29">
        <f>'8.legal entities NC'!L155+'12.legal entities FC'!L155</f>
        <v>25578.5</v>
      </c>
      <c r="M155" s="28">
        <f>('8.legal entities NC'!L155*'8.legal entities NC'!M155+'12.legal entities FC'!L155*'12.legal entities FC'!M155)/('8.legal entities NC'!L155+'12.legal entities FC'!L155)</f>
        <v>6.2928106808452418</v>
      </c>
      <c r="N155" s="29">
        <f>'8.legal entities NC'!N155+'12.legal entities FC'!N155</f>
        <v>1104050.8</v>
      </c>
      <c r="O155" s="28">
        <f>('8.legal entities NC'!N155*'8.legal entities NC'!O155+'12.legal entities FC'!N155*'12.legal entities FC'!O155)/('8.legal entities NC'!N155+'12.legal entities FC'!N155)</f>
        <v>3.6646583472427174</v>
      </c>
      <c r="P155" s="29">
        <f>'8.legal entities NC'!P155+'12.legal entities FC'!P155</f>
        <v>73331.7</v>
      </c>
      <c r="Q155" s="28">
        <f>('8.legal entities NC'!P155*'8.legal entities NC'!Q155+'12.legal entities FC'!P155*'12.legal entities FC'!Q155)/('8.legal entities NC'!P155+'12.legal entities FC'!P155)</f>
        <v>4.3269586413515579</v>
      </c>
      <c r="R155" s="29">
        <f>'8.legal entities NC'!R155+'12.legal entities FC'!R155</f>
        <v>17719.900000000001</v>
      </c>
      <c r="S155" s="28">
        <f>('8.legal entities NC'!R155*'8.legal entities NC'!S155+'12.legal entities FC'!R155*'12.legal entities FC'!S155)/('8.legal entities NC'!R155+'12.legal entities FC'!R155)</f>
        <v>0.5</v>
      </c>
    </row>
    <row r="156" spans="1:19" ht="14.25" customHeight="1" x14ac:dyDescent="0.2">
      <c r="A156" s="26" t="s">
        <v>21</v>
      </c>
      <c r="B156" s="27">
        <f>'8.legal entities NC'!B156+'12.legal entities FC'!B156</f>
        <v>624294</v>
      </c>
      <c r="C156" s="28">
        <f>('8.legal entities NC'!B156*'8.legal entities NC'!C156+'12.legal entities FC'!B156*'12.legal entities FC'!C156)/('8.legal entities NC'!B156+'12.legal entities FC'!B156)</f>
        <v>4.5197836660291468</v>
      </c>
      <c r="D156" s="29"/>
      <c r="E156" s="28"/>
      <c r="F156" s="29">
        <f t="shared" si="4"/>
        <v>624294</v>
      </c>
      <c r="G156" s="28">
        <f t="shared" si="5"/>
        <v>4.5197836660291477</v>
      </c>
      <c r="H156" s="29">
        <f>'8.legal entities NC'!H156+'12.legal entities FC'!H156</f>
        <v>259001.4</v>
      </c>
      <c r="I156" s="28">
        <f>('8.legal entities NC'!H156*'8.legal entities NC'!I156+'12.legal entities FC'!H156*'12.legal entities FC'!I156)/('8.legal entities NC'!H156+'12.legal entities FC'!H156)</f>
        <v>4.1761734878653165</v>
      </c>
      <c r="J156" s="29">
        <f>'8.legal entities NC'!J156+'12.legal entities FC'!J156</f>
        <v>110130.90000000001</v>
      </c>
      <c r="K156" s="28">
        <f>('8.legal entities NC'!J156*'8.legal entities NC'!K156+'12.legal entities FC'!J156*'12.legal entities FC'!K156)/('8.legal entities NC'!J156+'12.legal entities FC'!J156)</f>
        <v>4.3611974477644333</v>
      </c>
      <c r="L156" s="29">
        <f>'8.legal entities NC'!L156+'12.legal entities FC'!L156</f>
        <v>8699.1</v>
      </c>
      <c r="M156" s="28">
        <f>('8.legal entities NC'!L156*'8.legal entities NC'!M156+'12.legal entities FC'!L156*'12.legal entities FC'!M156)/('8.legal entities NC'!L156+'12.legal entities FC'!L156)</f>
        <v>9.1287755055120652</v>
      </c>
      <c r="N156" s="29">
        <f>'8.legal entities NC'!N156+'12.legal entities FC'!N156</f>
        <v>112783.9</v>
      </c>
      <c r="O156" s="28">
        <f>('8.legal entities NC'!N156*'8.legal entities NC'!O156+'12.legal entities FC'!N156*'12.legal entities FC'!O156)/('8.legal entities NC'!N156+'12.legal entities FC'!N156)</f>
        <v>5.6223179017572544</v>
      </c>
      <c r="P156" s="29">
        <f>'8.legal entities NC'!P156+'12.legal entities FC'!P156</f>
        <v>130037.70000000001</v>
      </c>
      <c r="Q156" s="28">
        <f>('8.legal entities NC'!P156*'8.legal entities NC'!Q156+'12.legal entities FC'!P156*'12.legal entities FC'!Q156)/('8.legal entities NC'!P156+'12.legal entities FC'!P156)</f>
        <v>4.1269177553893979</v>
      </c>
      <c r="R156" s="30">
        <f>'8.legal entities NC'!R156+'12.legal entities FC'!R156</f>
        <v>3641</v>
      </c>
      <c r="S156" s="31">
        <f>('8.legal entities NC'!R156*'8.legal entities NC'!S156+'12.legal entities FC'!R156*'12.legal entities FC'!S156)/('8.legal entities NC'!R156+'12.legal entities FC'!R156)</f>
        <v>2.6263334248832737</v>
      </c>
    </row>
    <row r="157" spans="1:19" ht="14.25" customHeight="1" x14ac:dyDescent="0.2">
      <c r="A157" s="26" t="s">
        <v>22</v>
      </c>
      <c r="B157" s="27">
        <f>'8.legal entities NC'!B157+'12.legal entities FC'!B157</f>
        <v>704895.7</v>
      </c>
      <c r="C157" s="28">
        <f>('8.legal entities NC'!B157*'8.legal entities NC'!C157+'12.legal entities FC'!B157*'12.legal entities FC'!C157)/('8.legal entities NC'!B157+'12.legal entities FC'!B157)</f>
        <v>3.2343088587432161</v>
      </c>
      <c r="D157" s="29"/>
      <c r="E157" s="28"/>
      <c r="F157" s="29">
        <f t="shared" si="4"/>
        <v>704895.70000000007</v>
      </c>
      <c r="G157" s="28">
        <f t="shared" si="5"/>
        <v>3.2343088587432147</v>
      </c>
      <c r="H157" s="29">
        <f>'8.legal entities NC'!H157+'12.legal entities FC'!H157</f>
        <v>226334.40000000002</v>
      </c>
      <c r="I157" s="28">
        <f>('8.legal entities NC'!H157*'8.legal entities NC'!I157+'12.legal entities FC'!H157*'12.legal entities FC'!I157)/('8.legal entities NC'!H157+'12.legal entities FC'!H157)</f>
        <v>4.2421264686234172</v>
      </c>
      <c r="J157" s="29">
        <f>'8.legal entities NC'!J157+'12.legal entities FC'!J157</f>
        <v>136973.20000000001</v>
      </c>
      <c r="K157" s="28">
        <f>('8.legal entities NC'!J157*'8.legal entities NC'!K157+'12.legal entities FC'!J157*'12.legal entities FC'!K157)/('8.legal entities NC'!J157+'12.legal entities FC'!J157)</f>
        <v>1.7523718143403233</v>
      </c>
      <c r="L157" s="29">
        <f>'8.legal entities NC'!L157+'12.legal entities FC'!L157</f>
        <v>235411.9</v>
      </c>
      <c r="M157" s="28">
        <f>('8.legal entities NC'!L157*'8.legal entities NC'!M157+'12.legal entities FC'!L157*'12.legal entities FC'!M157)/('8.legal entities NC'!L157+'12.legal entities FC'!L157)</f>
        <v>1.3148255674415781</v>
      </c>
      <c r="N157" s="29">
        <f>'8.legal entities NC'!N157+'12.legal entities FC'!N157</f>
        <v>98666.9</v>
      </c>
      <c r="O157" s="28">
        <f>('8.legal entities NC'!N157*'8.legal entities NC'!O157+'12.legal entities FC'!N157*'12.legal entities FC'!O157)/('8.legal entities NC'!N157+'12.legal entities FC'!N157)</f>
        <v>7.1841048213737331</v>
      </c>
      <c r="P157" s="29">
        <f>'8.legal entities NC'!P157+'12.legal entities FC'!P157</f>
        <v>6925.7999999999993</v>
      </c>
      <c r="Q157" s="28">
        <f>('8.legal entities NC'!P157*'8.legal entities NC'!Q157+'12.legal entities FC'!P157*'12.legal entities FC'!Q157)/('8.legal entities NC'!P157+'12.legal entities FC'!P157)</f>
        <v>8.8123532299517731</v>
      </c>
      <c r="R157" s="30">
        <f>'8.legal entities NC'!R157+'12.legal entities FC'!R157</f>
        <v>583.5</v>
      </c>
      <c r="S157" s="31">
        <f>('8.legal entities NC'!R157*'8.legal entities NC'!S157+'12.legal entities FC'!R157*'12.legal entities FC'!S157)/('8.legal entities NC'!R157+'12.legal entities FC'!R157)</f>
        <v>0.5</v>
      </c>
    </row>
    <row r="158" spans="1:19" ht="14.25" customHeight="1" x14ac:dyDescent="0.2">
      <c r="A158" s="26" t="s">
        <v>23</v>
      </c>
      <c r="B158" s="27">
        <f>'8.legal entities NC'!B158+'12.legal entities FC'!B158</f>
        <v>686901.4</v>
      </c>
      <c r="C158" s="28">
        <f>('8.legal entities NC'!B158*'8.legal entities NC'!C158+'12.legal entities FC'!B158*'12.legal entities FC'!C158)/('8.legal entities NC'!B158+'12.legal entities FC'!B158)</f>
        <v>2.9938234992678718</v>
      </c>
      <c r="D158" s="29"/>
      <c r="E158" s="28"/>
      <c r="F158" s="29">
        <f t="shared" si="4"/>
        <v>686901.39999999991</v>
      </c>
      <c r="G158" s="28">
        <f t="shared" si="5"/>
        <v>2.9938234992678723</v>
      </c>
      <c r="H158" s="29">
        <f>'8.legal entities NC'!H158+'12.legal entities FC'!H158</f>
        <v>369822.7</v>
      </c>
      <c r="I158" s="28">
        <f>('8.legal entities NC'!H158*'8.legal entities NC'!I158+'12.legal entities FC'!H158*'12.legal entities FC'!I158)/('8.legal entities NC'!H158+'12.legal entities FC'!H158)</f>
        <v>1.8250187346531193</v>
      </c>
      <c r="J158" s="29">
        <f>'8.legal entities NC'!J158+'12.legal entities FC'!J158</f>
        <v>59823.6</v>
      </c>
      <c r="K158" s="28">
        <f>('8.legal entities NC'!J158*'8.legal entities NC'!K158+'12.legal entities FC'!J158*'12.legal entities FC'!K158)/('8.legal entities NC'!J158+'12.legal entities FC'!J158)</f>
        <v>4.2250583381809186</v>
      </c>
      <c r="L158" s="29">
        <f>'8.legal entities NC'!L158+'12.legal entities FC'!L158</f>
        <v>152929.29999999999</v>
      </c>
      <c r="M158" s="28">
        <f>('8.legal entities NC'!L158*'8.legal entities NC'!M158+'12.legal entities FC'!L158*'12.legal entities FC'!M158)/('8.legal entities NC'!L158+'12.legal entities FC'!L158)</f>
        <v>1.7791104124585675</v>
      </c>
      <c r="N158" s="29">
        <f>'8.legal entities NC'!N158+'12.legal entities FC'!N158</f>
        <v>84588.6</v>
      </c>
      <c r="O158" s="28">
        <f>('8.legal entities NC'!N158*'8.legal entities NC'!O158+'12.legal entities FC'!N158*'12.legal entities FC'!O158)/('8.legal entities NC'!N158+'12.legal entities FC'!N158)</f>
        <v>8.884873375372095</v>
      </c>
      <c r="P158" s="29">
        <f>'8.legal entities NC'!P158+'12.legal entities FC'!P158</f>
        <v>18993.7</v>
      </c>
      <c r="Q158" s="28">
        <f>('8.legal entities NC'!P158*'8.legal entities NC'!Q158+'12.legal entities FC'!P158*'12.legal entities FC'!Q158)/('8.legal entities NC'!P158+'12.legal entities FC'!P158)</f>
        <v>5.5155729004880563</v>
      </c>
      <c r="R158" s="30">
        <f>'8.legal entities NC'!R158+'12.legal entities FC'!R158</f>
        <v>743.5</v>
      </c>
      <c r="S158" s="31">
        <f>('8.legal entities NC'!R158*'8.legal entities NC'!S158+'12.legal entities FC'!R158*'12.legal entities FC'!S158)/('8.legal entities NC'!R158+'12.legal entities FC'!R158)</f>
        <v>0.5</v>
      </c>
    </row>
    <row r="159" spans="1:19" ht="14.25" customHeight="1" x14ac:dyDescent="0.2">
      <c r="A159" s="26" t="s">
        <v>24</v>
      </c>
      <c r="B159" s="27">
        <f>'8.legal entities NC'!B159+'12.legal entities FC'!B159</f>
        <v>624658.6</v>
      </c>
      <c r="C159" s="28">
        <f>('8.legal entities NC'!B159*'8.legal entities NC'!C159+'12.legal entities FC'!B159*'12.legal entities FC'!C159)/('8.legal entities NC'!B159+'12.legal entities FC'!B159)</f>
        <v>2.0584270944160536</v>
      </c>
      <c r="D159" s="29"/>
      <c r="E159" s="28"/>
      <c r="F159" s="29">
        <f t="shared" si="4"/>
        <v>624658.6</v>
      </c>
      <c r="G159" s="28">
        <f t="shared" si="5"/>
        <v>2.0584270944160536</v>
      </c>
      <c r="H159" s="29">
        <f>'8.legal entities NC'!H159+'12.legal entities FC'!H159</f>
        <v>343524.3</v>
      </c>
      <c r="I159" s="28">
        <f>('8.legal entities NC'!H159*'8.legal entities NC'!I159+'12.legal entities FC'!H159*'12.legal entities FC'!I159)/('8.legal entities NC'!H159+'12.legal entities FC'!H159)</f>
        <v>2.4251447161088748</v>
      </c>
      <c r="J159" s="29">
        <f>'8.legal entities NC'!J159+'12.legal entities FC'!J159</f>
        <v>21039.1</v>
      </c>
      <c r="K159" s="28">
        <f>('8.legal entities NC'!J159*'8.legal entities NC'!K159+'12.legal entities FC'!J159*'12.legal entities FC'!K159)/('8.legal entities NC'!J159+'12.legal entities FC'!J159)</f>
        <v>2.5835135533364073</v>
      </c>
      <c r="L159" s="29">
        <f>'8.legal entities NC'!L159+'12.legal entities FC'!L159</f>
        <v>107978.2</v>
      </c>
      <c r="M159" s="28">
        <f>('8.legal entities NC'!L159*'8.legal entities NC'!M159+'12.legal entities FC'!L159*'12.legal entities FC'!M159)/('8.legal entities NC'!L159+'12.legal entities FC'!L159)</f>
        <v>2.4491404746513652</v>
      </c>
      <c r="N159" s="29">
        <f>'8.legal entities NC'!N159+'12.legal entities FC'!N159</f>
        <v>7271.7</v>
      </c>
      <c r="O159" s="28">
        <f>('8.legal entities NC'!N159*'8.legal entities NC'!O159+'12.legal entities FC'!N159*'12.legal entities FC'!O159)/('8.legal entities NC'!N159+'12.legal entities FC'!N159)</f>
        <v>6.0507171637993871</v>
      </c>
      <c r="P159" s="29">
        <f>'8.legal entities NC'!P159+'12.legal entities FC'!P159</f>
        <v>142483.6</v>
      </c>
      <c r="Q159" s="28">
        <f>('8.legal entities NC'!P159*'8.legal entities NC'!Q159+'12.legal entities FC'!P159*'12.legal entities FC'!Q159)/('8.legal entities NC'!P159+'12.legal entities FC'!P159)</f>
        <v>0.60178139799948904</v>
      </c>
      <c r="R159" s="30">
        <f>'8.legal entities NC'!R159+'12.legal entities FC'!R159</f>
        <v>2361.6999999999998</v>
      </c>
      <c r="S159" s="31">
        <f>('8.legal entities NC'!R159*'8.legal entities NC'!S159+'12.legal entities FC'!R159*'12.legal entities FC'!S159)/('8.legal entities NC'!R159+'12.legal entities FC'!R159)</f>
        <v>1.7641893551255452</v>
      </c>
    </row>
    <row r="160" spans="1:19" ht="14.25" customHeight="1" x14ac:dyDescent="0.2">
      <c r="A160" s="26" t="s">
        <v>25</v>
      </c>
      <c r="B160" s="27">
        <f>'8.legal entities NC'!B160+'12.legal entities FC'!B160</f>
        <v>1072229.7000000002</v>
      </c>
      <c r="C160" s="28">
        <f>('8.legal entities NC'!B160*'8.legal entities NC'!C160+'12.legal entities FC'!B160*'12.legal entities FC'!C160)/('8.legal entities NC'!B160+'12.legal entities FC'!B160)</f>
        <v>6.5260681008929318</v>
      </c>
      <c r="D160" s="29"/>
      <c r="E160" s="28"/>
      <c r="F160" s="29">
        <f t="shared" si="4"/>
        <v>1072229.7</v>
      </c>
      <c r="G160" s="28">
        <f t="shared" si="5"/>
        <v>6.5260681008929335</v>
      </c>
      <c r="H160" s="29">
        <f>'8.legal entities NC'!H160+'12.legal entities FC'!H160</f>
        <v>243994.80000000002</v>
      </c>
      <c r="I160" s="28">
        <f>('8.legal entities NC'!H160*'8.legal entities NC'!I160+'12.legal entities FC'!H160*'12.legal entities FC'!I160)/('8.legal entities NC'!H160+'12.legal entities FC'!H160)</f>
        <v>1.5402785838058846</v>
      </c>
      <c r="J160" s="29">
        <f>'8.legal entities NC'!J160+'12.legal entities FC'!J160</f>
        <v>225042.1</v>
      </c>
      <c r="K160" s="28">
        <f>('8.legal entities NC'!J160*'8.legal entities NC'!K160+'12.legal entities FC'!J160*'12.legal entities FC'!K160)/('8.legal entities NC'!J160+'12.legal entities FC'!J160)</f>
        <v>12.231338047414239</v>
      </c>
      <c r="L160" s="29">
        <f>'8.legal entities NC'!L160+'12.legal entities FC'!L160</f>
        <v>302790</v>
      </c>
      <c r="M160" s="28">
        <f>('8.legal entities NC'!L160*'8.legal entities NC'!M160+'12.legal entities FC'!L160*'12.legal entities FC'!M160)/('8.legal entities NC'!L160+'12.legal entities FC'!L160)</f>
        <v>6.8675289507579498</v>
      </c>
      <c r="N160" s="29">
        <f>'8.legal entities NC'!N160+'12.legal entities FC'!N160</f>
        <v>246603.1</v>
      </c>
      <c r="O160" s="28">
        <f>('8.legal entities NC'!N160*'8.legal entities NC'!O160+'12.legal entities FC'!N160*'12.legal entities FC'!O160)/('8.legal entities NC'!N160+'12.legal entities FC'!N160)</f>
        <v>6.4564091043462142</v>
      </c>
      <c r="P160" s="29">
        <f>'8.legal entities NC'!P160+'12.legal entities FC'!P160</f>
        <v>51831.9</v>
      </c>
      <c r="Q160" s="28">
        <f>('8.legal entities NC'!P160*'8.legal entities NC'!Q160+'12.legal entities FC'!P160*'12.legal entities FC'!Q160)/('8.legal entities NC'!P160+'12.legal entities FC'!P160)</f>
        <v>3.69625971650663</v>
      </c>
      <c r="R160" s="30">
        <f>'8.legal entities NC'!R160+'12.legal entities FC'!R160</f>
        <v>1967.8</v>
      </c>
      <c r="S160" s="31">
        <f>('8.legal entities NC'!R160*'8.legal entities NC'!S160+'12.legal entities FC'!R160*'12.legal entities FC'!S160)/('8.legal entities NC'!R160+'12.legal entities FC'!R160)</f>
        <v>2.9903049090354714</v>
      </c>
    </row>
    <row r="161" spans="1:19" ht="14.25" customHeight="1" x14ac:dyDescent="0.2">
      <c r="A161" s="26" t="s">
        <v>26</v>
      </c>
      <c r="B161" s="27">
        <f>'8.legal entities NC'!B161+'12.legal entities FC'!B161</f>
        <v>948181.7</v>
      </c>
      <c r="C161" s="28">
        <f>('8.legal entities NC'!B161*'8.legal entities NC'!C161+'12.legal entities FC'!B161*'12.legal entities FC'!C161)/('8.legal entities NC'!B161+'12.legal entities FC'!B161)</f>
        <v>4.2156433076065483</v>
      </c>
      <c r="D161" s="29"/>
      <c r="E161" s="28"/>
      <c r="F161" s="29">
        <f t="shared" si="4"/>
        <v>948181.7</v>
      </c>
      <c r="G161" s="28">
        <f t="shared" si="5"/>
        <v>4.2156433076065483</v>
      </c>
      <c r="H161" s="29">
        <f>'8.legal entities NC'!H161+'12.legal entities FC'!H161</f>
        <v>392278.69999999995</v>
      </c>
      <c r="I161" s="28">
        <f>('8.legal entities NC'!H161*'8.legal entities NC'!I161+'12.legal entities FC'!H161*'12.legal entities FC'!I161)/('8.legal entities NC'!H161+'12.legal entities FC'!H161)</f>
        <v>3.1365551277701291</v>
      </c>
      <c r="J161" s="29">
        <f>'8.legal entities NC'!J161+'12.legal entities FC'!J161</f>
        <v>81688.099999999991</v>
      </c>
      <c r="K161" s="28">
        <f>('8.legal entities NC'!J161*'8.legal entities NC'!K161+'12.legal entities FC'!J161*'12.legal entities FC'!K161)/('8.legal entities NC'!J161+'12.legal entities FC'!J161)</f>
        <v>3.5895194281664042</v>
      </c>
      <c r="L161" s="29">
        <f>'8.legal entities NC'!L161+'12.legal entities FC'!L161</f>
        <v>236961.8</v>
      </c>
      <c r="M161" s="28">
        <f>('8.legal entities NC'!L161*'8.legal entities NC'!M161+'12.legal entities FC'!L161*'12.legal entities FC'!M161)/('8.legal entities NC'!L161+'12.legal entities FC'!L161)</f>
        <v>8.8209725576021114</v>
      </c>
      <c r="N161" s="29">
        <f>'8.legal entities NC'!N161+'12.legal entities FC'!N161</f>
        <v>62185.299999999996</v>
      </c>
      <c r="O161" s="28">
        <f>('8.legal entities NC'!N161*'8.legal entities NC'!O161+'12.legal entities FC'!N161*'12.legal entities FC'!O161)/('8.legal entities NC'!N161+'12.legal entities FC'!N161)</f>
        <v>3.5471942726014034</v>
      </c>
      <c r="P161" s="29">
        <f>'8.legal entities NC'!P161+'12.legal entities FC'!P161</f>
        <v>172520.3</v>
      </c>
      <c r="Q161" s="28">
        <f>('8.legal entities NC'!P161*'8.legal entities NC'!Q161+'12.legal entities FC'!P161*'12.legal entities FC'!Q161)/('8.legal entities NC'!P161+'12.legal entities FC'!P161)</f>
        <v>0.91314971629425656</v>
      </c>
      <c r="R161" s="30">
        <f>'8.legal entities NC'!R161+'12.legal entities FC'!R161</f>
        <v>2547.5</v>
      </c>
      <c r="S161" s="31">
        <f>('8.legal entities NC'!R161*'8.legal entities NC'!S161+'12.legal entities FC'!R161*'12.legal entities FC'!S161)/('8.legal entities NC'!R161+'12.legal entities FC'!R161)</f>
        <v>2.0480117762512267</v>
      </c>
    </row>
    <row r="162" spans="1:19" ht="14.25" customHeight="1" x14ac:dyDescent="0.2">
      <c r="A162" s="26" t="s">
        <v>27</v>
      </c>
      <c r="B162" s="27">
        <f>'8.legal entities NC'!B162+'12.legal entities FC'!B162</f>
        <v>838704.70000000007</v>
      </c>
      <c r="C162" s="28">
        <f>('8.legal entities NC'!B162*'8.legal entities NC'!C162+'12.legal entities FC'!B162*'12.legal entities FC'!C162)/('8.legal entities NC'!B162+'12.legal entities FC'!B162)</f>
        <v>5.198362400973787</v>
      </c>
      <c r="D162" s="29"/>
      <c r="E162" s="28"/>
      <c r="F162" s="29">
        <f t="shared" si="4"/>
        <v>838704.7</v>
      </c>
      <c r="G162" s="28">
        <f t="shared" si="5"/>
        <v>5.1983624009737879</v>
      </c>
      <c r="H162" s="29">
        <f>'8.legal entities NC'!H162+'12.legal entities FC'!H162</f>
        <v>409377.60000000003</v>
      </c>
      <c r="I162" s="28">
        <f>('8.legal entities NC'!H162*'8.legal entities NC'!I162+'12.legal entities FC'!H162*'12.legal entities FC'!I162)/('8.legal entities NC'!H162+'12.legal entities FC'!H162)</f>
        <v>3.1808698668417614</v>
      </c>
      <c r="J162" s="29">
        <f>'8.legal entities NC'!J162+'12.legal entities FC'!J162</f>
        <v>63684.700000000004</v>
      </c>
      <c r="K162" s="28">
        <f>('8.legal entities NC'!J162*'8.legal entities NC'!K162+'12.legal entities FC'!J162*'12.legal entities FC'!K162)/('8.legal entities NC'!J162+'12.legal entities FC'!J162)</f>
        <v>4.2907684891347531</v>
      </c>
      <c r="L162" s="29">
        <f>'8.legal entities NC'!L162+'12.legal entities FC'!L162</f>
        <v>59903.199999999997</v>
      </c>
      <c r="M162" s="28">
        <f>('8.legal entities NC'!L162*'8.legal entities NC'!M162+'12.legal entities FC'!L162*'12.legal entities FC'!M162)/('8.legal entities NC'!L162+'12.legal entities FC'!L162)</f>
        <v>8.6577775978578781</v>
      </c>
      <c r="N162" s="29">
        <f>'8.legal entities NC'!N162+'12.legal entities FC'!N162</f>
        <v>265590.7</v>
      </c>
      <c r="O162" s="28">
        <f>('8.legal entities NC'!N162*'8.legal entities NC'!O162+'12.legal entities FC'!N162*'12.legal entities FC'!O162)/('8.legal entities NC'!N162+'12.legal entities FC'!N162)</f>
        <v>7.9710660049467092</v>
      </c>
      <c r="P162" s="29">
        <f>'8.legal entities NC'!P162+'12.legal entities FC'!P162</f>
        <v>38670.6</v>
      </c>
      <c r="Q162" s="28">
        <f>('8.legal entities NC'!P162*'8.legal entities NC'!Q162+'12.legal entities FC'!P162*'12.legal entities FC'!Q162)/('8.legal entities NC'!P162+'12.legal entities FC'!P162)</f>
        <v>3.8284709572646922</v>
      </c>
      <c r="R162" s="29">
        <f>'8.legal entities NC'!R162+'12.legal entities FC'!R162</f>
        <v>1477.9</v>
      </c>
      <c r="S162" s="28">
        <f>('8.legal entities NC'!R162*'8.legal entities NC'!S162+'12.legal entities FC'!R162*'12.legal entities FC'!S162)/('8.legal entities NC'!R162+'12.legal entities FC'!R162)</f>
        <v>0.5</v>
      </c>
    </row>
    <row r="163" spans="1:19" ht="14.25" customHeight="1" x14ac:dyDescent="0.2">
      <c r="A163" s="26" t="s">
        <v>28</v>
      </c>
      <c r="B163" s="27">
        <f>'8.legal entities NC'!B163+'12.legal entities FC'!B163</f>
        <v>1772610.8000000003</v>
      </c>
      <c r="C163" s="28">
        <f>('8.legal entities NC'!B163*'8.legal entities NC'!C163+'12.legal entities FC'!B163*'12.legal entities FC'!C163)/('8.legal entities NC'!B163+'12.legal entities FC'!B163)</f>
        <v>3.892850375276963</v>
      </c>
      <c r="D163" s="29"/>
      <c r="E163" s="28"/>
      <c r="F163" s="29">
        <f t="shared" si="4"/>
        <v>1772610.7999999998</v>
      </c>
      <c r="G163" s="28">
        <f t="shared" si="5"/>
        <v>3.8928503752769648</v>
      </c>
      <c r="H163" s="29">
        <f>'8.legal entities NC'!H163+'12.legal entities FC'!H163</f>
        <v>1107328</v>
      </c>
      <c r="I163" s="28">
        <f>('8.legal entities NC'!H163*'8.legal entities NC'!I163+'12.legal entities FC'!H163*'12.legal entities FC'!I163)/('8.legal entities NC'!H163+'12.legal entities FC'!H163)</f>
        <v>1.9505012399216854</v>
      </c>
      <c r="J163" s="29">
        <f>'8.legal entities NC'!J163+'12.legal entities FC'!J163</f>
        <v>82732.399999999994</v>
      </c>
      <c r="K163" s="28">
        <f>('8.legal entities NC'!J163*'8.legal entities NC'!K163+'12.legal entities FC'!J163*'12.legal entities FC'!K163)/('8.legal entities NC'!J163+'12.legal entities FC'!J163)</f>
        <v>4.3209158080751928</v>
      </c>
      <c r="L163" s="29">
        <f>'8.legal entities NC'!L163+'12.legal entities FC'!L163</f>
        <v>6918.4</v>
      </c>
      <c r="M163" s="28">
        <f>('8.legal entities NC'!L163*'8.legal entities NC'!M163+'12.legal entities FC'!L163*'12.legal entities FC'!M163)/('8.legal entities NC'!L163+'12.legal entities FC'!L163)</f>
        <v>6.5572675763182247</v>
      </c>
      <c r="N163" s="29">
        <f>'8.legal entities NC'!N163+'12.legal entities FC'!N163</f>
        <v>476937.89999999997</v>
      </c>
      <c r="O163" s="28">
        <f>('8.legal entities NC'!N163*'8.legal entities NC'!O163+'12.legal entities FC'!N163*'12.legal entities FC'!O163)/('8.legal entities NC'!N163+'12.legal entities FC'!N163)</f>
        <v>8.173777210827657</v>
      </c>
      <c r="P163" s="29">
        <f>'8.legal entities NC'!P163+'12.legal entities FC'!P163</f>
        <v>97682</v>
      </c>
      <c r="Q163" s="28">
        <f>('8.legal entities NC'!P163*'8.legal entities NC'!Q163+'12.legal entities FC'!P163*'12.legal entities FC'!Q163)/('8.legal entities NC'!P163+'12.legal entities FC'!P163)</f>
        <v>4.4934405315206494</v>
      </c>
      <c r="R163" s="30">
        <f>'8.legal entities NC'!R163+'12.legal entities FC'!R163</f>
        <v>1012.1</v>
      </c>
      <c r="S163" s="31">
        <f>('8.legal entities NC'!R163*'8.legal entities NC'!S163+'12.legal entities FC'!R163*'12.legal entities FC'!S163)/('8.legal entities NC'!R163+'12.legal entities FC'!R163)</f>
        <v>0.5</v>
      </c>
    </row>
    <row r="164" spans="1:19" ht="14.25" customHeight="1" thickBot="1" x14ac:dyDescent="0.25">
      <c r="A164" s="32" t="s">
        <v>29</v>
      </c>
      <c r="B164" s="33">
        <f>'8.legal entities NC'!B164+'12.legal entities FC'!B164</f>
        <v>1637637.7000000002</v>
      </c>
      <c r="C164" s="34">
        <f>('8.legal entities NC'!B164*'8.legal entities NC'!C164+'12.legal entities FC'!B164*'12.legal entities FC'!C164)/('8.legal entities NC'!B164+'12.legal entities FC'!B164)</f>
        <v>5.0062072716083659</v>
      </c>
      <c r="D164" s="35"/>
      <c r="E164" s="34"/>
      <c r="F164" s="35">
        <f t="shared" si="4"/>
        <v>1637637.7</v>
      </c>
      <c r="G164" s="34">
        <f t="shared" si="5"/>
        <v>5.0062072716083659</v>
      </c>
      <c r="H164" s="35">
        <f>'8.legal entities NC'!H164+'12.legal entities FC'!H164</f>
        <v>796686.20000000007</v>
      </c>
      <c r="I164" s="34">
        <f>('8.legal entities NC'!H164*'8.legal entities NC'!I164+'12.legal entities FC'!H164*'12.legal entities FC'!I164)/('8.legal entities NC'!H164+'12.legal entities FC'!H164)</f>
        <v>1.6751729237935842</v>
      </c>
      <c r="J164" s="35">
        <f>'8.legal entities NC'!J164+'12.legal entities FC'!J164</f>
        <v>73930</v>
      </c>
      <c r="K164" s="34">
        <f>('8.legal entities NC'!J164*'8.legal entities NC'!K164+'12.legal entities FC'!J164*'12.legal entities FC'!K164)/('8.legal entities NC'!J164+'12.legal entities FC'!J164)</f>
        <v>2.4467007845259028</v>
      </c>
      <c r="L164" s="35">
        <f>'8.legal entities NC'!L164+'12.legal entities FC'!L164</f>
        <v>423018.1</v>
      </c>
      <c r="M164" s="34">
        <f>('8.legal entities NC'!L164*'8.legal entities NC'!M164+'12.legal entities FC'!L164*'12.legal entities FC'!M164)/('8.legal entities NC'!L164+'12.legal entities FC'!L164)</f>
        <v>7.5178333976725824</v>
      </c>
      <c r="N164" s="35">
        <f>'8.legal entities NC'!N164+'12.legal entities FC'!N164</f>
        <v>197810.4</v>
      </c>
      <c r="O164" s="34">
        <f>('8.legal entities NC'!N164*'8.legal entities NC'!O164+'12.legal entities FC'!N164*'12.legal entities FC'!O164)/('8.legal entities NC'!N164+'12.legal entities FC'!N164)</f>
        <v>9.4603534697872291</v>
      </c>
      <c r="P164" s="35">
        <f>'8.legal entities NC'!P164+'12.legal entities FC'!P164</f>
        <v>143531.20000000001</v>
      </c>
      <c r="Q164" s="34">
        <f>('8.legal entities NC'!P164*'8.legal entities NC'!Q164+'12.legal entities FC'!P164*'12.legal entities FC'!Q164)/('8.legal entities NC'!P164+'12.legal entities FC'!P164)</f>
        <v>11.340576878058567</v>
      </c>
      <c r="R164" s="35">
        <f>'8.legal entities NC'!R164+'12.legal entities FC'!R164</f>
        <v>2661.8</v>
      </c>
      <c r="S164" s="34">
        <f>('8.legal entities NC'!R164*'8.legal entities NC'!S164+'12.legal entities FC'!R164*'12.legal entities FC'!S164)/('8.legal entities NC'!R164+'12.legal entities FC'!R164)</f>
        <v>1.3597978811330678</v>
      </c>
    </row>
    <row r="165" spans="1:19" ht="14.25" customHeight="1" x14ac:dyDescent="0.2">
      <c r="A165" s="26" t="s">
        <v>42</v>
      </c>
      <c r="B165" s="27">
        <f>'8.legal entities NC'!B165+'12.legal entities FC'!B165</f>
        <v>883224</v>
      </c>
      <c r="C165" s="28">
        <f>('8.legal entities NC'!B165*'8.legal entities NC'!C165+'12.legal entities FC'!B165*'12.legal entities FC'!C165)/('8.legal entities NC'!B165+'12.legal entities FC'!B165)</f>
        <v>5.3110975358459456</v>
      </c>
      <c r="D165" s="29"/>
      <c r="E165" s="28"/>
      <c r="F165" s="29">
        <f t="shared" si="4"/>
        <v>883224</v>
      </c>
      <c r="G165" s="28">
        <f t="shared" si="5"/>
        <v>5.3110975358459456</v>
      </c>
      <c r="H165" s="29">
        <f>'8.legal entities NC'!H165+'12.legal entities FC'!H165</f>
        <v>291954.90000000002</v>
      </c>
      <c r="I165" s="28">
        <f>('8.legal entities NC'!H165*'8.legal entities NC'!I165+'12.legal entities FC'!H165*'12.legal entities FC'!I165)/('8.legal entities NC'!H165+'12.legal entities FC'!H165)</f>
        <v>2.2332247788956443</v>
      </c>
      <c r="J165" s="29">
        <f>'8.legal entities NC'!J165+'12.legal entities FC'!J165</f>
        <v>141417.5</v>
      </c>
      <c r="K165" s="28">
        <f>('8.legal entities NC'!J165*'8.legal entities NC'!K165+'12.legal entities FC'!J165*'12.legal entities FC'!K165)/('8.legal entities NC'!J165+'12.legal entities FC'!J165)</f>
        <v>4.9775609100712428</v>
      </c>
      <c r="L165" s="29">
        <f>'8.legal entities NC'!L165+'12.legal entities FC'!L165</f>
        <v>53684.200000000004</v>
      </c>
      <c r="M165" s="28">
        <f>('8.legal entities NC'!L165*'8.legal entities NC'!M165+'12.legal entities FC'!L165*'12.legal entities FC'!M165)/('8.legal entities NC'!L165+'12.legal entities FC'!L165)</f>
        <v>6.2743511312453197</v>
      </c>
      <c r="N165" s="29">
        <f>'8.legal entities NC'!N165+'12.legal entities FC'!N165</f>
        <v>363415.2</v>
      </c>
      <c r="O165" s="28">
        <f>('8.legal entities NC'!N165*'8.legal entities NC'!O165+'12.legal entities FC'!N165*'12.legal entities FC'!O165)/('8.legal entities NC'!N165+'12.legal entities FC'!N165)</f>
        <v>7.9300210888262228</v>
      </c>
      <c r="P165" s="29">
        <f>'8.legal entities NC'!P165+'12.legal entities FC'!P165</f>
        <v>8517.5</v>
      </c>
      <c r="Q165" s="28">
        <f>('8.legal entities NC'!P165*'8.legal entities NC'!Q165+'12.legal entities FC'!P165*'12.legal entities FC'!Q165)/('8.legal entities NC'!P165+'12.legal entities FC'!P165)</f>
        <v>12.194030173172882</v>
      </c>
      <c r="R165" s="30">
        <f>'8.legal entities NC'!R165+'12.legal entities FC'!R165</f>
        <v>24234.7</v>
      </c>
      <c r="S165" s="31">
        <f>('8.legal entities NC'!R165*'8.legal entities NC'!S165+'12.legal entities FC'!R165*'12.legal entities FC'!S165)/('8.legal entities NC'!R165+'12.legal entities FC'!R165)</f>
        <v>0.51113898665962443</v>
      </c>
    </row>
    <row r="166" spans="1:19" ht="14.25" customHeight="1" x14ac:dyDescent="0.2">
      <c r="A166" s="26" t="s">
        <v>19</v>
      </c>
      <c r="B166" s="27">
        <f>'8.legal entities NC'!B166+'12.legal entities FC'!B166</f>
        <v>312296.40000000002</v>
      </c>
      <c r="C166" s="28">
        <f>('8.legal entities NC'!B166*'8.legal entities NC'!C166+'12.legal entities FC'!B166*'12.legal entities FC'!C166)/('8.legal entities NC'!B166+'12.legal entities FC'!B166)</f>
        <v>4.3192194722705741</v>
      </c>
      <c r="D166" s="29"/>
      <c r="E166" s="28"/>
      <c r="F166" s="29">
        <f t="shared" si="4"/>
        <v>312296.40000000002</v>
      </c>
      <c r="G166" s="28">
        <f t="shared" si="5"/>
        <v>4.3192194722705732</v>
      </c>
      <c r="H166" s="29">
        <f>'8.legal entities NC'!H166+'12.legal entities FC'!H166</f>
        <v>142552.1</v>
      </c>
      <c r="I166" s="28">
        <f>('8.legal entities NC'!H166*'8.legal entities NC'!I166+'12.legal entities FC'!H166*'12.legal entities FC'!I166)/('8.legal entities NC'!H166+'12.legal entities FC'!H166)</f>
        <v>1.916045796589458</v>
      </c>
      <c r="J166" s="29">
        <f>'8.legal entities NC'!J166+'12.legal entities FC'!J166</f>
        <v>47787.8</v>
      </c>
      <c r="K166" s="28">
        <f>('8.legal entities NC'!J166*'8.legal entities NC'!K166+'12.legal entities FC'!J166*'12.legal entities FC'!K166)/('8.legal entities NC'!J166+'12.legal entities FC'!J166)</f>
        <v>5.6140208588803011</v>
      </c>
      <c r="L166" s="29">
        <f>'8.legal entities NC'!L166+'12.legal entities FC'!L166</f>
        <v>94257</v>
      </c>
      <c r="M166" s="28">
        <f>('8.legal entities NC'!L166*'8.legal entities NC'!M166+'12.legal entities FC'!L166*'12.legal entities FC'!M166)/('8.legal entities NC'!L166+'12.legal entities FC'!L166)</f>
        <v>6.8758494435426547</v>
      </c>
      <c r="N166" s="29">
        <f>'8.legal entities NC'!N166+'12.legal entities FC'!N166</f>
        <v>6282.9000000000005</v>
      </c>
      <c r="O166" s="28">
        <f>('8.legal entities NC'!N166*'8.legal entities NC'!O166+'12.legal entities FC'!N166*'12.legal entities FC'!O166)/('8.legal entities NC'!N166+'12.legal entities FC'!N166)</f>
        <v>11.521341100447243</v>
      </c>
      <c r="P166" s="29">
        <f>'8.legal entities NC'!P166+'12.legal entities FC'!P166</f>
        <v>20969.8</v>
      </c>
      <c r="Q166" s="28">
        <f>('8.legal entities NC'!P166*'8.legal entities NC'!Q166+'12.legal entities FC'!P166*'12.legal entities FC'!Q166)/('8.legal entities NC'!P166+'12.legal entities FC'!P166)</f>
        <v>4.136942603172181</v>
      </c>
      <c r="R166" s="30">
        <f>'8.legal entities NC'!R166+'12.legal entities FC'!R166</f>
        <v>446.8</v>
      </c>
      <c r="S166" s="31">
        <f>('8.legal entities NC'!R166*'8.legal entities NC'!S166+'12.legal entities FC'!R166*'12.legal entities FC'!S166)/('8.legal entities NC'!R166+'12.legal entities FC'!R166)</f>
        <v>0.5</v>
      </c>
    </row>
    <row r="167" spans="1:19" ht="14.25" customHeight="1" x14ac:dyDescent="0.2">
      <c r="A167" s="26" t="s">
        <v>20</v>
      </c>
      <c r="B167" s="27">
        <f>'8.legal entities NC'!B167+'12.legal entities FC'!B167</f>
        <v>1961222.5000000002</v>
      </c>
      <c r="C167" s="28">
        <f>('8.legal entities NC'!B167*'8.legal entities NC'!C167+'12.legal entities FC'!B167*'12.legal entities FC'!C167)/('8.legal entities NC'!B167+'12.legal entities FC'!B167)</f>
        <v>7.0558302110035944</v>
      </c>
      <c r="D167" s="29"/>
      <c r="E167" s="28"/>
      <c r="F167" s="29">
        <f t="shared" si="4"/>
        <v>1961222.4999999998</v>
      </c>
      <c r="G167" s="28">
        <f t="shared" si="5"/>
        <v>7.0558302110035962</v>
      </c>
      <c r="H167" s="29">
        <f>'8.legal entities NC'!H167+'12.legal entities FC'!H167</f>
        <v>205793.1</v>
      </c>
      <c r="I167" s="28">
        <f>('8.legal entities NC'!H167*'8.legal entities NC'!I167+'12.legal entities FC'!H167*'12.legal entities FC'!I167)/('8.legal entities NC'!H167+'12.legal entities FC'!H167)</f>
        <v>1.6572470116830933E-2</v>
      </c>
      <c r="J167" s="29">
        <f>'8.legal entities NC'!J167+'12.legal entities FC'!J167</f>
        <v>64955.6</v>
      </c>
      <c r="K167" s="28">
        <f>('8.legal entities NC'!J167*'8.legal entities NC'!K167+'12.legal entities FC'!J167*'12.legal entities FC'!K167)/('8.legal entities NC'!J167+'12.legal entities FC'!J167)</f>
        <v>5.7345342049030412</v>
      </c>
      <c r="L167" s="29">
        <f>'8.legal entities NC'!L167+'12.legal entities FC'!L167</f>
        <v>1324653.8999999999</v>
      </c>
      <c r="M167" s="28">
        <f>('8.legal entities NC'!L167*'8.legal entities NC'!M167+'12.legal entities FC'!L167*'12.legal entities FC'!M167)/('8.legal entities NC'!L167+'12.legal entities FC'!L167)</f>
        <v>7.8346091692328095</v>
      </c>
      <c r="N167" s="29">
        <f>'8.legal entities NC'!N167+'12.legal entities FC'!N167</f>
        <v>198123.19999999998</v>
      </c>
      <c r="O167" s="28">
        <f>('8.legal entities NC'!N167*'8.legal entities NC'!O167+'12.legal entities FC'!N167*'12.legal entities FC'!O167)/('8.legal entities NC'!N167+'12.legal entities FC'!N167)</f>
        <v>7.4745568615891527</v>
      </c>
      <c r="P167" s="29">
        <f>'8.legal entities NC'!P167+'12.legal entities FC'!P167</f>
        <v>167008</v>
      </c>
      <c r="Q167" s="28">
        <f>('8.legal entities NC'!P167*'8.legal entities NC'!Q167+'12.legal entities FC'!P167*'12.legal entities FC'!Q167)/('8.legal entities NC'!P167+'12.legal entities FC'!P167)</f>
        <v>9.5970210468959571</v>
      </c>
      <c r="R167" s="29">
        <f>'8.legal entities NC'!R167+'12.legal entities FC'!R167</f>
        <v>688.7</v>
      </c>
      <c r="S167" s="28">
        <f>('8.legal entities NC'!R167*'8.legal entities NC'!S167+'12.legal entities FC'!R167*'12.legal entities FC'!S167)/('8.legal entities NC'!R167+'12.legal entities FC'!R167)</f>
        <v>0.5</v>
      </c>
    </row>
    <row r="168" spans="1:19" ht="14.25" customHeight="1" x14ac:dyDescent="0.2">
      <c r="A168" s="26" t="s">
        <v>21</v>
      </c>
      <c r="B168" s="27">
        <f>'8.legal entities NC'!B168+'12.legal entities FC'!B168</f>
        <v>723941</v>
      </c>
      <c r="C168" s="28">
        <f>('8.legal entities NC'!B168*'8.legal entities NC'!C168+'12.legal entities FC'!B168*'12.legal entities FC'!C168)/('8.legal entities NC'!B168+'12.legal entities FC'!B168)</f>
        <v>5.9202476113384925</v>
      </c>
      <c r="D168" s="29"/>
      <c r="E168" s="28"/>
      <c r="F168" s="29">
        <f t="shared" si="4"/>
        <v>723940.99999999977</v>
      </c>
      <c r="G168" s="28">
        <f t="shared" si="5"/>
        <v>5.9202476113384943</v>
      </c>
      <c r="H168" s="29">
        <f>'8.legal entities NC'!H168+'12.legal entities FC'!H168</f>
        <v>58255.6</v>
      </c>
      <c r="I168" s="28">
        <f>('8.legal entities NC'!H168*'8.legal entities NC'!I168+'12.legal entities FC'!H168*'12.legal entities FC'!I168)/('8.legal entities NC'!H168+'12.legal entities FC'!H168)</f>
        <v>0.75373749476445184</v>
      </c>
      <c r="J168" s="29">
        <f>'8.legal entities NC'!J168+'12.legal entities FC'!J168</f>
        <v>311121.09999999998</v>
      </c>
      <c r="K168" s="28">
        <f>('8.legal entities NC'!J168*'8.legal entities NC'!K168+'12.legal entities FC'!J168*'12.legal entities FC'!K168)/('8.legal entities NC'!J168+'12.legal entities FC'!J168)</f>
        <v>5.2738335329876369</v>
      </c>
      <c r="L168" s="29">
        <f>'8.legal entities NC'!L168+'12.legal entities FC'!L168</f>
        <v>226318.69999999998</v>
      </c>
      <c r="M168" s="28">
        <f>('8.legal entities NC'!L168*'8.legal entities NC'!M168+'12.legal entities FC'!L168*'12.legal entities FC'!M168)/('8.legal entities NC'!L168+'12.legal entities FC'!L168)</f>
        <v>7.6153506449091495</v>
      </c>
      <c r="N168" s="29">
        <f>'8.legal entities NC'!N168+'12.legal entities FC'!N168</f>
        <v>17572.099999999999</v>
      </c>
      <c r="O168" s="28">
        <f>('8.legal entities NC'!N168*'8.legal entities NC'!O168+'12.legal entities FC'!N168*'12.legal entities FC'!O168)/('8.legal entities NC'!N168+'12.legal entities FC'!N168)</f>
        <v>12.194797832928336</v>
      </c>
      <c r="P168" s="29">
        <f>'8.legal entities NC'!P168+'12.legal entities FC'!P168</f>
        <v>110066.29999999999</v>
      </c>
      <c r="Q168" s="28">
        <f>('8.legal entities NC'!P168*'8.legal entities NC'!Q168+'12.legal entities FC'!P168*'12.legal entities FC'!Q168)/('8.legal entities NC'!P168+'12.legal entities FC'!P168)</f>
        <v>6.0196457407944122</v>
      </c>
      <c r="R168" s="30">
        <f>'8.legal entities NC'!R168+'12.legal entities FC'!R168</f>
        <v>607.20000000000005</v>
      </c>
      <c r="S168" s="31">
        <f>('8.legal entities NC'!R168*'8.legal entities NC'!S168+'12.legal entities FC'!R168*'12.legal entities FC'!S168)/('8.legal entities NC'!R168+'12.legal entities FC'!R168)</f>
        <v>1.4081966403162052</v>
      </c>
    </row>
    <row r="169" spans="1:19" ht="14.25" customHeight="1" x14ac:dyDescent="0.2">
      <c r="A169" s="26" t="s">
        <v>22</v>
      </c>
      <c r="B169" s="27">
        <f>'8.legal entities NC'!B169+'12.legal entities FC'!B169</f>
        <v>358154</v>
      </c>
      <c r="C169" s="28">
        <f>('8.legal entities NC'!B169*'8.legal entities NC'!C169+'12.legal entities FC'!B169*'12.legal entities FC'!C169)/('8.legal entities NC'!B169+'12.legal entities FC'!B169)</f>
        <v>8.8044585066758998</v>
      </c>
      <c r="D169" s="29"/>
      <c r="E169" s="28"/>
      <c r="F169" s="29">
        <f t="shared" si="4"/>
        <v>358153.99999999994</v>
      </c>
      <c r="G169" s="28">
        <f t="shared" si="5"/>
        <v>8.8044585066759016</v>
      </c>
      <c r="H169" s="29">
        <f>'8.legal entities NC'!H169+'12.legal entities FC'!H169</f>
        <v>49552.600000000006</v>
      </c>
      <c r="I169" s="28">
        <f>('8.legal entities NC'!H169*'8.legal entities NC'!I169+'12.legal entities FC'!H169*'12.legal entities FC'!I169)/('8.legal entities NC'!H169+'12.legal entities FC'!H169)</f>
        <v>1.5598586148860001</v>
      </c>
      <c r="J169" s="29">
        <f>'8.legal entities NC'!J169+'12.legal entities FC'!J169</f>
        <v>21454.400000000001</v>
      </c>
      <c r="K169" s="28">
        <f>('8.legal entities NC'!J169*'8.legal entities NC'!K169+'12.legal entities FC'!J169*'12.legal entities FC'!K169)/('8.legal entities NC'!J169+'12.legal entities FC'!J169)</f>
        <v>1.740017618763517</v>
      </c>
      <c r="L169" s="29">
        <f>'8.legal entities NC'!L169+'12.legal entities FC'!L169</f>
        <v>3464</v>
      </c>
      <c r="M169" s="28">
        <f>('8.legal entities NC'!L169*'8.legal entities NC'!M169+'12.legal entities FC'!L169*'12.legal entities FC'!M169)/('8.legal entities NC'!L169+'12.legal entities FC'!L169)</f>
        <v>4.8681293302540416</v>
      </c>
      <c r="N169" s="29">
        <f>'8.legal entities NC'!N169+'12.legal entities FC'!N169</f>
        <v>168311.8</v>
      </c>
      <c r="O169" s="28">
        <f>('8.legal entities NC'!N169*'8.legal entities NC'!O169+'12.legal entities FC'!N169*'12.legal entities FC'!O169)/('8.legal entities NC'!N169+'12.legal entities FC'!N169)</f>
        <v>11.000014746440833</v>
      </c>
      <c r="P169" s="29">
        <f>'8.legal entities NC'!P169+'12.legal entities FC'!P169</f>
        <v>115289.9</v>
      </c>
      <c r="Q169" s="28">
        <f>('8.legal entities NC'!P169*'8.legal entities NC'!Q169+'12.legal entities FC'!P169*'12.legal entities FC'!Q169)/('8.legal entities NC'!P169+'12.legal entities FC'!P169)</f>
        <v>10.151711607001134</v>
      </c>
      <c r="R169" s="30">
        <f>'8.legal entities NC'!R169+'12.legal entities FC'!R169</f>
        <v>81.3</v>
      </c>
      <c r="S169" s="31">
        <f>('8.legal entities NC'!R169*'8.legal entities NC'!S169+'12.legal entities FC'!R169*'12.legal entities FC'!S169)/('8.legal entities NC'!R169+'12.legal entities FC'!R169)</f>
        <v>0.5</v>
      </c>
    </row>
    <row r="170" spans="1:19" ht="14.25" customHeight="1" x14ac:dyDescent="0.2">
      <c r="A170" s="26" t="s">
        <v>23</v>
      </c>
      <c r="B170" s="27">
        <f>'8.legal entities NC'!B170+'12.legal entities FC'!B170</f>
        <v>732658.89999999991</v>
      </c>
      <c r="C170" s="28">
        <f>('8.legal entities NC'!B170*'8.legal entities NC'!C170+'12.legal entities FC'!B170*'12.legal entities FC'!C170)/('8.legal entities NC'!B170+'12.legal entities FC'!B170)</f>
        <v>7.5150530403711748</v>
      </c>
      <c r="D170" s="29"/>
      <c r="E170" s="28"/>
      <c r="F170" s="29">
        <f t="shared" si="4"/>
        <v>732658.9</v>
      </c>
      <c r="G170" s="28">
        <f t="shared" si="5"/>
        <v>7.5150530403711739</v>
      </c>
      <c r="H170" s="29">
        <f>'8.legal entities NC'!H170+'12.legal entities FC'!H170</f>
        <v>1143.7</v>
      </c>
      <c r="I170" s="28">
        <f>('8.legal entities NC'!H170*'8.legal entities NC'!I170+'12.legal entities FC'!H170*'12.legal entities FC'!I170)/('8.legal entities NC'!H170+'12.legal entities FC'!H170)</f>
        <v>0.75684182915100118</v>
      </c>
      <c r="J170" s="29">
        <f>'8.legal entities NC'!J170+'12.legal entities FC'!J170</f>
        <v>76189.7</v>
      </c>
      <c r="K170" s="28">
        <f>('8.legal entities NC'!J170*'8.legal entities NC'!K170+'12.legal entities FC'!J170*'12.legal entities FC'!K170)/('8.legal entities NC'!J170+'12.legal entities FC'!J170)</f>
        <v>2.4835152389364969</v>
      </c>
      <c r="L170" s="29">
        <f>'8.legal entities NC'!L170+'12.legal entities FC'!L170</f>
        <v>451962.6</v>
      </c>
      <c r="M170" s="28">
        <f>('8.legal entities NC'!L170*'8.legal entities NC'!M170+'12.legal entities FC'!L170*'12.legal entities FC'!M170)/('8.legal entities NC'!L170+'12.legal entities FC'!L170)</f>
        <v>8.3100123682800309</v>
      </c>
      <c r="N170" s="29">
        <f>'8.legal entities NC'!N170+'12.legal entities FC'!N170</f>
        <v>159962.4</v>
      </c>
      <c r="O170" s="28">
        <f>('8.legal entities NC'!N170*'8.legal entities NC'!O170+'12.legal entities FC'!N170*'12.legal entities FC'!O170)/('8.legal entities NC'!N170+'12.legal entities FC'!N170)</f>
        <v>6.9134841250193784</v>
      </c>
      <c r="P170" s="29">
        <f>'8.legal entities NC'!P170+'12.legal entities FC'!P170</f>
        <v>41933.300000000003</v>
      </c>
      <c r="Q170" s="28">
        <f>('8.legal entities NC'!P170*'8.legal entities NC'!Q170+'12.legal entities FC'!P170*'12.legal entities FC'!Q170)/('8.legal entities NC'!P170+'12.legal entities FC'!P170)</f>
        <v>10.714689852694638</v>
      </c>
      <c r="R170" s="30">
        <f>'8.legal entities NC'!R170+'12.legal entities FC'!R170</f>
        <v>1467.2</v>
      </c>
      <c r="S170" s="31">
        <f>('8.legal entities NC'!R170*'8.legal entities NC'!S170+'12.legal entities FC'!R170*'12.legal entities FC'!S170)/('8.legal entities NC'!R170+'12.legal entities FC'!R170)</f>
        <v>3.3206106870229006</v>
      </c>
    </row>
    <row r="171" spans="1:19" ht="14.25" customHeight="1" x14ac:dyDescent="0.2">
      <c r="A171" s="26" t="s">
        <v>24</v>
      </c>
      <c r="B171" s="27">
        <f>'8.legal entities NC'!B171+'12.legal entities FC'!B171</f>
        <v>485521.1</v>
      </c>
      <c r="C171" s="28">
        <f>('8.legal entities NC'!B171*'8.legal entities NC'!C171+'12.legal entities FC'!B171*'12.legal entities FC'!C171)/('8.legal entities NC'!B171+'12.legal entities FC'!B171)</f>
        <v>5.7688116397001084</v>
      </c>
      <c r="D171" s="29"/>
      <c r="E171" s="28"/>
      <c r="F171" s="29">
        <f t="shared" si="4"/>
        <v>485521.10000000003</v>
      </c>
      <c r="G171" s="28">
        <f t="shared" si="5"/>
        <v>5.7688116397001066</v>
      </c>
      <c r="H171" s="29">
        <f>'8.legal entities NC'!H171+'12.legal entities FC'!H171</f>
        <v>222593.80000000002</v>
      </c>
      <c r="I171" s="28">
        <f>('8.legal entities NC'!H171*'8.legal entities NC'!I171+'12.legal entities FC'!H171*'12.legal entities FC'!I171)/('8.legal entities NC'!H171+'12.legal entities FC'!H171)</f>
        <v>5.1253107678650522</v>
      </c>
      <c r="J171" s="29">
        <f>'8.legal entities NC'!J171+'12.legal entities FC'!J171</f>
        <v>74092.2</v>
      </c>
      <c r="K171" s="28">
        <f>('8.legal entities NC'!J171*'8.legal entities NC'!K171+'12.legal entities FC'!J171*'12.legal entities FC'!K171)/('8.legal entities NC'!J171+'12.legal entities FC'!J171)</f>
        <v>3.6454875816887604</v>
      </c>
      <c r="L171" s="29">
        <f>'8.legal entities NC'!L171+'12.legal entities FC'!L171</f>
        <v>25440</v>
      </c>
      <c r="M171" s="28">
        <f>('8.legal entities NC'!L171*'8.legal entities NC'!M171+'12.legal entities FC'!L171*'12.legal entities FC'!M171)/('8.legal entities NC'!L171+'12.legal entities FC'!L171)</f>
        <v>5.358502122641509</v>
      </c>
      <c r="N171" s="29">
        <f>'8.legal entities NC'!N171+'12.legal entities FC'!N171</f>
        <v>156732.4</v>
      </c>
      <c r="O171" s="28">
        <f>('8.legal entities NC'!N171*'8.legal entities NC'!O171+'12.legal entities FC'!N171*'12.legal entities FC'!O171)/('8.legal entities NC'!N171+'12.legal entities FC'!N171)</f>
        <v>7.726899900722505</v>
      </c>
      <c r="P171" s="29">
        <f>'8.legal entities NC'!P171+'12.legal entities FC'!P171</f>
        <v>6290.4000000000005</v>
      </c>
      <c r="Q171" s="28">
        <f>('8.legal entities NC'!P171*'8.legal entities NC'!Q171+'12.legal entities FC'!P171*'12.legal entities FC'!Q171)/('8.legal entities NC'!P171+'12.legal entities FC'!P171)</f>
        <v>6.1346202149306883</v>
      </c>
      <c r="R171" s="30">
        <f>'8.legal entities NC'!R171+'12.legal entities FC'!R171</f>
        <v>372.3</v>
      </c>
      <c r="S171" s="31">
        <f>('8.legal entities NC'!R171*'8.legal entities NC'!S171+'12.legal entities FC'!R171*'12.legal entities FC'!S171)/('8.legal entities NC'!R171+'12.legal entities FC'!R171)</f>
        <v>10.61</v>
      </c>
    </row>
    <row r="172" spans="1:19" ht="14.25" customHeight="1" x14ac:dyDescent="0.2">
      <c r="A172" s="26" t="s">
        <v>25</v>
      </c>
      <c r="B172" s="27">
        <f>'8.legal entities NC'!B172+'12.legal entities FC'!B172</f>
        <v>864487</v>
      </c>
      <c r="C172" s="28">
        <f>('8.legal entities NC'!B172*'8.legal entities NC'!C172+'12.legal entities FC'!B172*'12.legal entities FC'!C172)/('8.legal entities NC'!B172+'12.legal entities FC'!B172)</f>
        <v>8.6914171896165016</v>
      </c>
      <c r="D172" s="29"/>
      <c r="E172" s="28"/>
      <c r="F172" s="29">
        <f t="shared" si="4"/>
        <v>864487</v>
      </c>
      <c r="G172" s="28">
        <f t="shared" si="5"/>
        <v>8.6914171896165016</v>
      </c>
      <c r="H172" s="29">
        <f>'8.legal entities NC'!H172+'12.legal entities FC'!H172</f>
        <v>7988.3</v>
      </c>
      <c r="I172" s="28">
        <f>('8.legal entities NC'!H172*'8.legal entities NC'!I172+'12.legal entities FC'!H172*'12.legal entities FC'!I172)/('8.legal entities NC'!H172+'12.legal entities FC'!H172)</f>
        <v>1.7811424207904059</v>
      </c>
      <c r="J172" s="29">
        <f>'8.legal entities NC'!J172+'12.legal entities FC'!J172</f>
        <v>99284.200000000012</v>
      </c>
      <c r="K172" s="28">
        <f>('8.legal entities NC'!J172*'8.legal entities NC'!K172+'12.legal entities FC'!J172*'12.legal entities FC'!K172)/('8.legal entities NC'!J172+'12.legal entities FC'!J172)</f>
        <v>5.7585010303754274</v>
      </c>
      <c r="L172" s="29">
        <f>'8.legal entities NC'!L172+'12.legal entities FC'!L172</f>
        <v>560796.5</v>
      </c>
      <c r="M172" s="28">
        <f>('8.legal entities NC'!L172*'8.legal entities NC'!M172+'12.legal entities FC'!L172*'12.legal entities FC'!M172)/('8.legal entities NC'!L172+'12.legal entities FC'!L172)</f>
        <v>8.462819065382897</v>
      </c>
      <c r="N172" s="29">
        <f>'8.legal entities NC'!N172+'12.legal entities FC'!N172</f>
        <v>162979.20000000001</v>
      </c>
      <c r="O172" s="28">
        <f>('8.legal entities NC'!N172*'8.legal entities NC'!O172+'12.legal entities FC'!N172*'12.legal entities FC'!O172)/('8.legal entities NC'!N172+'12.legal entities FC'!N172)</f>
        <v>10.79773886483674</v>
      </c>
      <c r="P172" s="29">
        <f>'8.legal entities NC'!P172+'12.legal entities FC'!P172</f>
        <v>11252.9</v>
      </c>
      <c r="Q172" s="28">
        <f>('8.legal entities NC'!P172*'8.legal entities NC'!Q172+'12.legal entities FC'!P172*'12.legal entities FC'!Q172)/('8.legal entities NC'!P172+'12.legal entities FC'!P172)</f>
        <v>15.979747442881392</v>
      </c>
      <c r="R172" s="30">
        <f>'8.legal entities NC'!R172+'12.legal entities FC'!R172</f>
        <v>22185.9</v>
      </c>
      <c r="S172" s="31">
        <f>('8.legal entities NC'!R172*'8.legal entities NC'!S172+'12.legal entities FC'!R172*'12.legal entities FC'!S172)/('8.legal entities NC'!R172+'12.legal entities FC'!R172)</f>
        <v>10.913059645991373</v>
      </c>
    </row>
    <row r="173" spans="1:19" ht="14.25" customHeight="1" x14ac:dyDescent="0.2">
      <c r="A173" s="26" t="s">
        <v>26</v>
      </c>
      <c r="B173" s="27">
        <f>'8.legal entities NC'!B173+'12.legal entities FC'!B173</f>
        <v>1896039.6000000003</v>
      </c>
      <c r="C173" s="28">
        <f>('8.legal entities NC'!B173*'8.legal entities NC'!C173+'12.legal entities FC'!B173*'12.legal entities FC'!C173)/('8.legal entities NC'!B173+'12.legal entities FC'!B173)</f>
        <v>4.267089815529169</v>
      </c>
      <c r="D173" s="29"/>
      <c r="E173" s="28"/>
      <c r="F173" s="29">
        <f t="shared" si="4"/>
        <v>1896039.6</v>
      </c>
      <c r="G173" s="28">
        <f t="shared" si="5"/>
        <v>4.267089815529169</v>
      </c>
      <c r="H173" s="29">
        <f>'8.legal entities NC'!H173+'12.legal entities FC'!H173</f>
        <v>30945.1</v>
      </c>
      <c r="I173" s="28">
        <f>('8.legal entities NC'!H173*'8.legal entities NC'!I173+'12.legal entities FC'!H173*'12.legal entities FC'!I173)/('8.legal entities NC'!H173+'12.legal entities FC'!H173)</f>
        <v>2.0859745807898507</v>
      </c>
      <c r="J173" s="29">
        <f>'8.legal entities NC'!J173+'12.legal entities FC'!J173</f>
        <v>696529.60000000009</v>
      </c>
      <c r="K173" s="28">
        <f>('8.legal entities NC'!J173*'8.legal entities NC'!K173+'12.legal entities FC'!J173*'12.legal entities FC'!K173)/('8.legal entities NC'!J173+'12.legal entities FC'!J173)</f>
        <v>3.4059004096882592</v>
      </c>
      <c r="L173" s="29">
        <f>'8.legal entities NC'!L173+'12.legal entities FC'!L173</f>
        <v>982512.7</v>
      </c>
      <c r="M173" s="28">
        <f>('8.legal entities NC'!L173*'8.legal entities NC'!M173+'12.legal entities FC'!L173*'12.legal entities FC'!M173)/('8.legal entities NC'!L173+'12.legal entities FC'!L173)</f>
        <v>3.3849143934729802</v>
      </c>
      <c r="N173" s="29">
        <f>'8.legal entities NC'!N173+'12.legal entities FC'!N173</f>
        <v>154071.1</v>
      </c>
      <c r="O173" s="28">
        <f>('8.legal entities NC'!N173*'8.legal entities NC'!O173+'12.legal entities FC'!N173*'12.legal entities FC'!O173)/('8.legal entities NC'!N173+'12.legal entities FC'!N173)</f>
        <v>12.581433409640093</v>
      </c>
      <c r="P173" s="29">
        <f>'8.legal entities NC'!P173+'12.legal entities FC'!P173</f>
        <v>4060.5</v>
      </c>
      <c r="Q173" s="28">
        <f>('8.legal entities NC'!P173*'8.legal entities NC'!Q173+'12.legal entities FC'!P173*'12.legal entities FC'!Q173)/('8.legal entities NC'!P173+'12.legal entities FC'!P173)</f>
        <v>14.917350080039403</v>
      </c>
      <c r="R173" s="30">
        <f>'8.legal entities NC'!R173+'12.legal entities FC'!R173</f>
        <v>27920.6</v>
      </c>
      <c r="S173" s="31">
        <f>('8.legal entities NC'!R173*'8.legal entities NC'!S173+'12.legal entities FC'!R173*'12.legal entities FC'!S173)/('8.legal entities NC'!R173+'12.legal entities FC'!R173)</f>
        <v>11.782753952278961</v>
      </c>
    </row>
    <row r="174" spans="1:19" ht="14.25" customHeight="1" x14ac:dyDescent="0.2">
      <c r="A174" s="26" t="s">
        <v>27</v>
      </c>
      <c r="B174" s="27">
        <f>'8.legal entities NC'!B174+'12.legal entities FC'!B174</f>
        <v>1259475.3999999999</v>
      </c>
      <c r="C174" s="28">
        <f>('8.legal entities NC'!B174*'8.legal entities NC'!C174+'12.legal entities FC'!B174*'12.legal entities FC'!C174)/('8.legal entities NC'!B174+'12.legal entities FC'!B174)</f>
        <v>8.5481854151339522</v>
      </c>
      <c r="D174" s="29"/>
      <c r="E174" s="28"/>
      <c r="F174" s="29">
        <f t="shared" si="4"/>
        <v>1259475.3999999999</v>
      </c>
      <c r="G174" s="28">
        <f t="shared" si="5"/>
        <v>8.548185415133954</v>
      </c>
      <c r="H174" s="29">
        <f>'8.legal entities NC'!H174+'12.legal entities FC'!H174</f>
        <v>16876.099999999999</v>
      </c>
      <c r="I174" s="28">
        <f>('8.legal entities NC'!H174*'8.legal entities NC'!I174+'12.legal entities FC'!H174*'12.legal entities FC'!I174)/('8.legal entities NC'!H174+'12.legal entities FC'!H174)</f>
        <v>0.95378079058550269</v>
      </c>
      <c r="J174" s="29">
        <f>'8.legal entities NC'!J174+'12.legal entities FC'!J174</f>
        <v>70556.900000000009</v>
      </c>
      <c r="K174" s="28">
        <f>('8.legal entities NC'!J174*'8.legal entities NC'!K174+'12.legal entities FC'!J174*'12.legal entities FC'!K174)/('8.legal entities NC'!J174+'12.legal entities FC'!J174)</f>
        <v>2.3647323224234622</v>
      </c>
      <c r="L174" s="29">
        <f>'8.legal entities NC'!L174+'12.legal entities FC'!L174</f>
        <v>140562.19999999998</v>
      </c>
      <c r="M174" s="28">
        <f>('8.legal entities NC'!L174*'8.legal entities NC'!M174+'12.legal entities FC'!L174*'12.legal entities FC'!M174)/('8.legal entities NC'!L174+'12.legal entities FC'!L174)</f>
        <v>9.3332942996054431</v>
      </c>
      <c r="N174" s="29">
        <f>'8.legal entities NC'!N174+'12.legal entities FC'!N174</f>
        <v>976266.79999999993</v>
      </c>
      <c r="O174" s="28">
        <f>('8.legal entities NC'!N174*'8.legal entities NC'!O174+'12.legal entities FC'!N174*'12.legal entities FC'!O174)/('8.legal entities NC'!N174+'12.legal entities FC'!N174)</f>
        <v>8.7460208756458808</v>
      </c>
      <c r="P174" s="29">
        <f>'8.legal entities NC'!P174+'12.legal entities FC'!P174</f>
        <v>55213.4</v>
      </c>
      <c r="Q174" s="28">
        <f>('8.legal entities NC'!P174*'8.legal entities NC'!Q174+'12.legal entities FC'!P174*'12.legal entities FC'!Q174)/('8.legal entities NC'!P174+'12.legal entities FC'!P174)</f>
        <v>13.274436459265324</v>
      </c>
      <c r="R174" s="29"/>
      <c r="S174" s="28"/>
    </row>
    <row r="175" spans="1:19" ht="14.25" customHeight="1" x14ac:dyDescent="0.2">
      <c r="A175" s="26" t="s">
        <v>28</v>
      </c>
      <c r="B175" s="27">
        <f>'8.legal entities NC'!B175+'12.legal entities FC'!B175</f>
        <v>665352.1</v>
      </c>
      <c r="C175" s="28">
        <f>('8.legal entities NC'!B175*'8.legal entities NC'!C175+'12.legal entities FC'!B175*'12.legal entities FC'!C175)/('8.legal entities NC'!B175+'12.legal entities FC'!B175)</f>
        <v>8.5034541545746976</v>
      </c>
      <c r="D175" s="29"/>
      <c r="E175" s="28"/>
      <c r="F175" s="29">
        <f t="shared" si="4"/>
        <v>665352.1</v>
      </c>
      <c r="G175" s="28">
        <f t="shared" si="5"/>
        <v>8.5034541545746976</v>
      </c>
      <c r="H175" s="29">
        <f>'8.legal entities NC'!H175+'12.legal entities FC'!H175</f>
        <v>30163.200000000001</v>
      </c>
      <c r="I175" s="28">
        <f>('8.legal entities NC'!H175*'8.legal entities NC'!I175+'12.legal entities FC'!H175*'12.legal entities FC'!I175)/('8.legal entities NC'!H175+'12.legal entities FC'!H175)</f>
        <v>0.41547249628686611</v>
      </c>
      <c r="J175" s="29">
        <f>'8.legal entities NC'!J175+'12.legal entities FC'!J175</f>
        <v>88223.8</v>
      </c>
      <c r="K175" s="28">
        <f>('8.legal entities NC'!J175*'8.legal entities NC'!K175+'12.legal entities FC'!J175*'12.legal entities FC'!K175)/('8.legal entities NC'!J175+'12.legal entities FC'!J175)</f>
        <v>5.4311850317034631</v>
      </c>
      <c r="L175" s="29">
        <f>'8.legal entities NC'!L175+'12.legal entities FC'!L175</f>
        <v>121669.5</v>
      </c>
      <c r="M175" s="28">
        <f>('8.legal entities NC'!L175*'8.legal entities NC'!M175+'12.legal entities FC'!L175*'12.legal entities FC'!M175)/('8.legal entities NC'!L175+'12.legal entities FC'!L175)</f>
        <v>7.4913960852966435</v>
      </c>
      <c r="N175" s="29">
        <f>'8.legal entities NC'!N175+'12.legal entities FC'!N175</f>
        <v>314720.5</v>
      </c>
      <c r="O175" s="28">
        <f>('8.legal entities NC'!N175*'8.legal entities NC'!O175+'12.legal entities FC'!N175*'12.legal entities FC'!O175)/('8.legal entities NC'!N175+'12.legal entities FC'!N175)</f>
        <v>9.0107318144194615</v>
      </c>
      <c r="P175" s="29">
        <f>'8.legal entities NC'!P175+'12.legal entities FC'!P175</f>
        <v>110575.1</v>
      </c>
      <c r="Q175" s="28">
        <f>('8.legal entities NC'!P175*'8.legal entities NC'!Q175+'12.legal entities FC'!P175*'12.legal entities FC'!Q175)/('8.legal entities NC'!P175+'12.legal entities FC'!P175)</f>
        <v>12.830762793793541</v>
      </c>
      <c r="R175" s="30"/>
      <c r="S175" s="31"/>
    </row>
    <row r="176" spans="1:19" ht="14.25" customHeight="1" thickBot="1" x14ac:dyDescent="0.25">
      <c r="A176" s="32" t="s">
        <v>29</v>
      </c>
      <c r="B176" s="33">
        <f>'8.legal entities NC'!B176+'12.legal entities FC'!B176</f>
        <v>1595689.7999999998</v>
      </c>
      <c r="C176" s="34">
        <f>('8.legal entities NC'!B176*'8.legal entities NC'!C176+'12.legal entities FC'!B176*'12.legal entities FC'!C176)/('8.legal entities NC'!B176+'12.legal entities FC'!B176)</f>
        <v>5.9234047507228542</v>
      </c>
      <c r="D176" s="35"/>
      <c r="E176" s="34"/>
      <c r="F176" s="35">
        <f t="shared" si="4"/>
        <v>1595689.8</v>
      </c>
      <c r="G176" s="34">
        <f t="shared" si="5"/>
        <v>5.9234047507228533</v>
      </c>
      <c r="H176" s="35">
        <f>'8.legal entities NC'!H176+'12.legal entities FC'!H176</f>
        <v>5677.3</v>
      </c>
      <c r="I176" s="34">
        <f>('8.legal entities NC'!H176*'8.legal entities NC'!I176+'12.legal entities FC'!H176*'12.legal entities FC'!I176)/('8.legal entities NC'!H176+'12.legal entities FC'!H176)</f>
        <v>1.1099466295598259</v>
      </c>
      <c r="J176" s="35">
        <f>'8.legal entities NC'!J176+'12.legal entities FC'!J176</f>
        <v>693724.5</v>
      </c>
      <c r="K176" s="34">
        <f>('8.legal entities NC'!J176*'8.legal entities NC'!K176+'12.legal entities FC'!J176*'12.legal entities FC'!K176)/('8.legal entities NC'!J176+'12.legal entities FC'!J176)</f>
        <v>3.118462209421752</v>
      </c>
      <c r="L176" s="35">
        <f>'8.legal entities NC'!L176+'12.legal entities FC'!L176</f>
        <v>99562.299999999988</v>
      </c>
      <c r="M176" s="34">
        <f>('8.legal entities NC'!L176*'8.legal entities NC'!M176+'12.legal entities FC'!L176*'12.legal entities FC'!M176)/('8.legal entities NC'!L176+'12.legal entities FC'!L176)</f>
        <v>6.2793125510358854</v>
      </c>
      <c r="N176" s="35">
        <f>'8.legal entities NC'!N176+'12.legal entities FC'!N176</f>
        <v>754433.39999999991</v>
      </c>
      <c r="O176" s="34">
        <f>('8.legal entities NC'!N176*'8.legal entities NC'!O176+'12.legal entities FC'!N176*'12.legal entities FC'!O176)/('8.legal entities NC'!N176+'12.legal entities FC'!N176)</f>
        <v>8.2262429327757758</v>
      </c>
      <c r="P176" s="35">
        <f>'8.legal entities NC'!P176+'12.legal entities FC'!P176</f>
        <v>42292.299999999996</v>
      </c>
      <c r="Q176" s="34">
        <f>('8.legal entities NC'!P176*'8.legal entities NC'!Q176+'12.legal entities FC'!P176*'12.legal entities FC'!Q176)/('8.legal entities NC'!P176+'12.legal entities FC'!P176)</f>
        <v>10.662134241930566</v>
      </c>
      <c r="R176" s="35"/>
      <c r="S176" s="34"/>
    </row>
    <row r="177" spans="1:19" ht="14.25" customHeight="1" x14ac:dyDescent="0.2">
      <c r="A177" s="26" t="s">
        <v>43</v>
      </c>
      <c r="B177" s="27">
        <f>'8.legal entities NC'!B177+'12.legal entities FC'!B177</f>
        <v>1520557</v>
      </c>
      <c r="C177" s="28">
        <f>('8.legal entities NC'!B177*'8.legal entities NC'!C177+'12.legal entities FC'!B177*'12.legal entities FC'!C177)/('8.legal entities NC'!B177+'12.legal entities FC'!B177)</f>
        <v>2.4549004772593199</v>
      </c>
      <c r="D177" s="29">
        <f>'8.legal entities NC'!D177+'12.legal entities FC'!D177</f>
        <v>1085431.8</v>
      </c>
      <c r="E177" s="28">
        <f>('8.legal entities NC'!D177*'8.legal entities NC'!E177+'12.legal entities FC'!D177*'12.legal entities FC'!E177)/('8.legal entities NC'!D177+'12.legal entities FC'!D177)</f>
        <v>0.14318146658316067</v>
      </c>
      <c r="F177" s="29">
        <f t="shared" si="4"/>
        <v>435125.20000000007</v>
      </c>
      <c r="G177" s="28">
        <f t="shared" si="5"/>
        <v>8.2215472420351645</v>
      </c>
      <c r="H177" s="29">
        <f>'8.legal entities NC'!H177+'12.legal entities FC'!H177</f>
        <v>1902.9</v>
      </c>
      <c r="I177" s="28">
        <f>('8.legal entities NC'!H177*'8.legal entities NC'!I177+'12.legal entities FC'!H177*'12.legal entities FC'!I177)/('8.legal entities NC'!H177+'12.legal entities FC'!H177)</f>
        <v>1.4310788796048102</v>
      </c>
      <c r="J177" s="29">
        <f>'8.legal entities NC'!J177+'12.legal entities FC'!J177</f>
        <v>52645.899999999994</v>
      </c>
      <c r="K177" s="28">
        <f>('8.legal entities NC'!J177*'8.legal entities NC'!K177+'12.legal entities FC'!J177*'12.legal entities FC'!K177)/('8.legal entities NC'!J177+'12.legal entities FC'!J177)</f>
        <v>5.2582701406947177</v>
      </c>
      <c r="L177" s="29">
        <f>'8.legal entities NC'!L177+'12.legal entities FC'!L177</f>
        <v>21786.7</v>
      </c>
      <c r="M177" s="28">
        <f>('8.legal entities NC'!L177*'8.legal entities NC'!M177+'12.legal entities FC'!L177*'12.legal entities FC'!M177)/('8.legal entities NC'!L177+'12.legal entities FC'!L177)</f>
        <v>7.1560126131997919</v>
      </c>
      <c r="N177" s="29">
        <f>'8.legal entities NC'!N177+'12.legal entities FC'!N177</f>
        <v>278836.80000000005</v>
      </c>
      <c r="O177" s="28">
        <f>('8.legal entities NC'!N177*'8.legal entities NC'!O177+'12.legal entities FC'!N177*'12.legal entities FC'!O177)/('8.legal entities NC'!N177+'12.legal entities FC'!N177)</f>
        <v>7.668749605504007</v>
      </c>
      <c r="P177" s="29">
        <f>'8.legal entities NC'!P177+'12.legal entities FC'!P177</f>
        <v>79952.900000000009</v>
      </c>
      <c r="Q177" s="28">
        <f>('8.legal entities NC'!P177*'8.legal entities NC'!Q177+'12.legal entities FC'!P177*'12.legal entities FC'!Q177)/('8.legal entities NC'!P177+'12.legal entities FC'!P177)</f>
        <v>12.55260689731079</v>
      </c>
      <c r="R177" s="30"/>
      <c r="S177" s="31"/>
    </row>
    <row r="178" spans="1:19" ht="14.25" customHeight="1" x14ac:dyDescent="0.2">
      <c r="A178" s="26" t="s">
        <v>19</v>
      </c>
      <c r="B178" s="27">
        <f>'8.legal entities NC'!B178+'12.legal entities FC'!B178</f>
        <v>2062088</v>
      </c>
      <c r="C178" s="28">
        <f>('8.legal entities NC'!B178*'8.legal entities NC'!C178+'12.legal entities FC'!B178*'12.legal entities FC'!C178)/('8.legal entities NC'!B178+'12.legal entities FC'!B178)</f>
        <v>2.8419611830338973</v>
      </c>
      <c r="D178" s="29">
        <f>'8.legal entities NC'!D178+'12.legal entities FC'!D178</f>
        <v>1357392.2</v>
      </c>
      <c r="E178" s="28">
        <f>('8.legal entities NC'!D178*'8.legal entities NC'!E178+'12.legal entities FC'!D178*'12.legal entities FC'!E178)/('8.legal entities NC'!D178+'12.legal entities FC'!D178)</f>
        <v>0.3789510997632079</v>
      </c>
      <c r="F178" s="29">
        <f t="shared" si="4"/>
        <v>704695.8</v>
      </c>
      <c r="G178" s="28">
        <f t="shared" si="5"/>
        <v>7.5862361958166948</v>
      </c>
      <c r="H178" s="29">
        <f>'8.legal entities NC'!H178+'12.legal entities FC'!H178</f>
        <v>475</v>
      </c>
      <c r="I178" s="28">
        <f>('8.legal entities NC'!H178*'8.legal entities NC'!I178+'12.legal entities FC'!H178*'12.legal entities FC'!I178)/('8.legal entities NC'!H178+'12.legal entities FC'!H178)</f>
        <v>1.4736842105263199</v>
      </c>
      <c r="J178" s="29">
        <f>'8.legal entities NC'!J178+'12.legal entities FC'!J178</f>
        <v>23601.7</v>
      </c>
      <c r="K178" s="28">
        <f>('8.legal entities NC'!J178*'8.legal entities NC'!K178+'12.legal entities FC'!J178*'12.legal entities FC'!K178)/('8.legal entities NC'!J178+'12.legal entities FC'!J178)</f>
        <v>4.762785095988848</v>
      </c>
      <c r="L178" s="29">
        <f>'8.legal entities NC'!L178+'12.legal entities FC'!L178</f>
        <v>130103.8</v>
      </c>
      <c r="M178" s="28">
        <f>('8.legal entities NC'!L178*'8.legal entities NC'!M178+'12.legal entities FC'!L178*'12.legal entities FC'!M178)/('8.legal entities NC'!L178+'12.legal entities FC'!L178)</f>
        <v>3.3286669874361903</v>
      </c>
      <c r="N178" s="29">
        <f>'8.legal entities NC'!N178+'12.legal entities FC'!N178</f>
        <v>510220</v>
      </c>
      <c r="O178" s="28">
        <f>('8.legal entities NC'!N178*'8.legal entities NC'!O178+'12.legal entities FC'!N178*'12.legal entities FC'!O178)/('8.legal entities NC'!N178+'12.legal entities FC'!N178)</f>
        <v>8.5909051585590586</v>
      </c>
      <c r="P178" s="29">
        <f>'8.legal entities NC'!P178+'12.legal entities FC'!P178</f>
        <v>40295.300000000003</v>
      </c>
      <c r="Q178" s="28">
        <f>('8.legal entities NC'!P178*'8.legal entities NC'!Q178+'12.legal entities FC'!P178*'12.legal entities FC'!Q178)/('8.legal entities NC'!P178+'12.legal entities FC'!P178)</f>
        <v>10.337560608805475</v>
      </c>
      <c r="R178" s="30"/>
      <c r="S178" s="31"/>
    </row>
    <row r="179" spans="1:19" ht="14.25" customHeight="1" x14ac:dyDescent="0.2">
      <c r="A179" s="26" t="s">
        <v>20</v>
      </c>
      <c r="B179" s="27">
        <f>'8.legal entities NC'!B179+'12.legal entities FC'!B179</f>
        <v>4120259</v>
      </c>
      <c r="C179" s="28">
        <f>('8.legal entities NC'!B179*'8.legal entities NC'!C179+'12.legal entities FC'!B179*'12.legal entities FC'!C179)/('8.legal entities NC'!B179+'12.legal entities FC'!B179)</f>
        <v>1.9616404624078243</v>
      </c>
      <c r="D179" s="29">
        <f>'8.legal entities NC'!D179+'12.legal entities FC'!D179</f>
        <v>2732613.7</v>
      </c>
      <c r="E179" s="28">
        <f>('8.legal entities NC'!D179*'8.legal entities NC'!E179+'12.legal entities FC'!D179*'12.legal entities FC'!E179)/('8.legal entities NC'!D179+'12.legal entities FC'!D179)</f>
        <v>0.24263421024347537</v>
      </c>
      <c r="F179" s="29">
        <f t="shared" si="4"/>
        <v>1387645.3</v>
      </c>
      <c r="G179" s="28">
        <f t="shared" si="5"/>
        <v>5.3467850919827988</v>
      </c>
      <c r="H179" s="29">
        <f>'8.legal entities NC'!H179+'12.legal entities FC'!H179</f>
        <v>14654.1</v>
      </c>
      <c r="I179" s="28">
        <f>('8.legal entities NC'!H179*'8.legal entities NC'!I179+'12.legal entities FC'!H179*'12.legal entities FC'!I179)/('8.legal entities NC'!H179+'12.legal entities FC'!H179)</f>
        <v>3.517384213291844</v>
      </c>
      <c r="J179" s="29">
        <f>'8.legal entities NC'!J179+'12.legal entities FC'!J179</f>
        <v>42730.8</v>
      </c>
      <c r="K179" s="28">
        <f>('8.legal entities NC'!J179*'8.legal entities NC'!K179+'12.legal entities FC'!J179*'12.legal entities FC'!K179)/('8.legal entities NC'!J179+'12.legal entities FC'!J179)</f>
        <v>3.0328725883905721</v>
      </c>
      <c r="L179" s="29">
        <f>'8.legal entities NC'!L179+'12.legal entities FC'!L179</f>
        <v>16559.3</v>
      </c>
      <c r="M179" s="28">
        <f>('8.legal entities NC'!L179*'8.legal entities NC'!M179+'12.legal entities FC'!L179*'12.legal entities FC'!M179)/('8.legal entities NC'!L179+'12.legal entities FC'!L179)</f>
        <v>5.611426811519812</v>
      </c>
      <c r="N179" s="29">
        <f>'8.legal entities NC'!N179+'12.legal entities FC'!N179</f>
        <v>448837.2</v>
      </c>
      <c r="O179" s="28">
        <f>('8.legal entities NC'!N179*'8.legal entities NC'!O179+'12.legal entities FC'!N179*'12.legal entities FC'!O179)/('8.legal entities NC'!N179+'12.legal entities FC'!N179)</f>
        <v>6.2649216842988924</v>
      </c>
      <c r="P179" s="29">
        <f>'8.legal entities NC'!P179+'12.legal entities FC'!P179</f>
        <v>234863.90000000002</v>
      </c>
      <c r="Q179" s="28">
        <f>('8.legal entities NC'!P179*'8.legal entities NC'!Q179+'12.legal entities FC'!P179*'12.legal entities FC'!Q179)/('8.legal entities NC'!P179+'12.legal entities FC'!P179)</f>
        <v>2.3564661235719924</v>
      </c>
      <c r="R179" s="29">
        <f>'8.legal entities NC'!R179+'12.legal entities FC'!R179</f>
        <v>630000</v>
      </c>
      <c r="S179" s="28">
        <f>('8.legal entities NC'!R179*'8.legal entities NC'!S179+'12.legal entities FC'!R179*'12.legal entities FC'!S179)/('8.legal entities NC'!R179+'12.legal entities FC'!R179)</f>
        <v>6</v>
      </c>
    </row>
    <row r="180" spans="1:19" ht="14.25" customHeight="1" x14ac:dyDescent="0.2">
      <c r="A180" s="26" t="s">
        <v>21</v>
      </c>
      <c r="B180" s="27">
        <f>'8.legal entities NC'!B180+'12.legal entities FC'!B180</f>
        <v>2964952</v>
      </c>
      <c r="C180" s="28">
        <f>('8.legal entities NC'!B180*'8.legal entities NC'!C180+'12.legal entities FC'!B180*'12.legal entities FC'!C180)/('8.legal entities NC'!B180+'12.legal entities FC'!B180)</f>
        <v>2.0196060050887841</v>
      </c>
      <c r="D180" s="29">
        <f>'8.legal entities NC'!D180+'12.legal entities FC'!D180</f>
        <v>2130593.7999999998</v>
      </c>
      <c r="E180" s="28">
        <f>('8.legal entities NC'!D180*'8.legal entities NC'!E180+'12.legal entities FC'!D180*'12.legal entities FC'!E180)/('8.legal entities NC'!D180+'12.legal entities FC'!D180)</f>
        <v>0.61967865812807688</v>
      </c>
      <c r="F180" s="29">
        <f t="shared" si="4"/>
        <v>834358.20000000019</v>
      </c>
      <c r="G180" s="28">
        <f t="shared" si="5"/>
        <v>5.5944213852036233</v>
      </c>
      <c r="H180" s="29">
        <f>'8.legal entities NC'!H180+'12.legal entities FC'!H180</f>
        <v>9214.2000000000007</v>
      </c>
      <c r="I180" s="28">
        <f>('8.legal entities NC'!H180*'8.legal entities NC'!I180+'12.legal entities FC'!H180*'12.legal entities FC'!I180)/('8.legal entities NC'!H180+'12.legal entities FC'!H180)</f>
        <v>0.98873477892817618</v>
      </c>
      <c r="J180" s="29">
        <f>'8.legal entities NC'!J180+'12.legal entities FC'!J180</f>
        <v>31814.7</v>
      </c>
      <c r="K180" s="28">
        <f>('8.legal entities NC'!J180*'8.legal entities NC'!K180+'12.legal entities FC'!J180*'12.legal entities FC'!K180)/('8.legal entities NC'!J180+'12.legal entities FC'!J180)</f>
        <v>2.1186816157310928</v>
      </c>
      <c r="L180" s="29">
        <f>'8.legal entities NC'!L180+'12.legal entities FC'!L180</f>
        <v>29243.4</v>
      </c>
      <c r="M180" s="28">
        <f>('8.legal entities NC'!L180*'8.legal entities NC'!M180+'12.legal entities FC'!L180*'12.legal entities FC'!M180)/('8.legal entities NC'!L180+'12.legal entities FC'!L180)</f>
        <v>6.5361059589514214</v>
      </c>
      <c r="N180" s="29">
        <f>'8.legal entities NC'!N180+'12.legal entities FC'!N180</f>
        <v>681625.70000000007</v>
      </c>
      <c r="O180" s="28">
        <f>('8.legal entities NC'!N180*'8.legal entities NC'!O180+'12.legal entities FC'!N180*'12.legal entities FC'!O180)/('8.legal entities NC'!N180+'12.legal entities FC'!N180)</f>
        <v>5.3612252222884216</v>
      </c>
      <c r="P180" s="29">
        <f>'8.legal entities NC'!P180+'12.legal entities FC'!P180</f>
        <v>82460.200000000012</v>
      </c>
      <c r="Q180" s="28">
        <f>('8.legal entities NC'!P180*'8.legal entities NC'!Q180+'12.legal entities FC'!P180*'12.legal entities FC'!Q180)/('8.legal entities NC'!P180+'12.legal entities FC'!P180)</f>
        <v>9.0437432967662019</v>
      </c>
      <c r="R180" s="30"/>
      <c r="S180" s="31"/>
    </row>
    <row r="181" spans="1:19" ht="14.25" customHeight="1" x14ac:dyDescent="0.2">
      <c r="A181" s="26" t="s">
        <v>22</v>
      </c>
      <c r="B181" s="27">
        <f>'8.legal entities NC'!B181+'12.legal entities FC'!B181</f>
        <v>2428549.5999999996</v>
      </c>
      <c r="C181" s="28">
        <f>('8.legal entities NC'!B181*'8.legal entities NC'!C181+'12.legal entities FC'!B181*'12.legal entities FC'!C181)/('8.legal entities NC'!B181+'12.legal entities FC'!B181)</f>
        <v>1.1199300372535124</v>
      </c>
      <c r="D181" s="29">
        <f>'8.legal entities NC'!D181+'12.legal entities FC'!D181</f>
        <v>2187924.9</v>
      </c>
      <c r="E181" s="28">
        <f>('8.legal entities NC'!D181*'8.legal entities NC'!E181+'12.legal entities FC'!D181*'12.legal entities FC'!E181)/('8.legal entities NC'!D181+'12.legal entities FC'!D181)</f>
        <v>0.74229758480284358</v>
      </c>
      <c r="F181" s="29">
        <f t="shared" si="4"/>
        <v>240624.7</v>
      </c>
      <c r="G181" s="28">
        <f t="shared" si="5"/>
        <v>4.5536234434785756</v>
      </c>
      <c r="H181" s="29">
        <f>'8.legal entities NC'!H181+'12.legal entities FC'!H181</f>
        <v>30311.9</v>
      </c>
      <c r="I181" s="28">
        <f>('8.legal entities NC'!H181*'8.legal entities NC'!I181+'12.legal entities FC'!H181*'12.legal entities FC'!I181)/('8.legal entities NC'!H181+'12.legal entities FC'!H181)</f>
        <v>3.248691108112657</v>
      </c>
      <c r="J181" s="29">
        <f>'8.legal entities NC'!J181+'12.legal entities FC'!J181</f>
        <v>55388.4</v>
      </c>
      <c r="K181" s="28">
        <f>('8.legal entities NC'!J181*'8.legal entities NC'!K181+'12.legal entities FC'!J181*'12.legal entities FC'!K181)/('8.legal entities NC'!J181+'12.legal entities FC'!J181)</f>
        <v>2.780710401455901</v>
      </c>
      <c r="L181" s="29">
        <f>'8.legal entities NC'!L181+'12.legal entities FC'!L181</f>
        <v>31564.799999999999</v>
      </c>
      <c r="M181" s="28">
        <f>('8.legal entities NC'!L181*'8.legal entities NC'!M181+'12.legal entities FC'!L181*'12.legal entities FC'!M181)/('8.legal entities NC'!L181+'12.legal entities FC'!L181)</f>
        <v>6.2000240774533655</v>
      </c>
      <c r="N181" s="29">
        <f>'8.legal entities NC'!N181+'12.legal entities FC'!N181</f>
        <v>93755.9</v>
      </c>
      <c r="O181" s="28">
        <f>('8.legal entities NC'!N181*'8.legal entities NC'!O181+'12.legal entities FC'!N181*'12.legal entities FC'!O181)/('8.legal entities NC'!N181+'12.legal entities FC'!N181)</f>
        <v>2.7825462717546285</v>
      </c>
      <c r="P181" s="29">
        <f>'8.legal entities NC'!P181+'12.legal entities FC'!P181</f>
        <v>29603.7</v>
      </c>
      <c r="Q181" s="28">
        <f>('8.legal entities NC'!P181*'8.legal entities NC'!Q181+'12.legal entities FC'!P181*'12.legal entities FC'!Q181)/('8.legal entities NC'!P181+'12.legal entities FC'!P181)</f>
        <v>13.060479771109669</v>
      </c>
      <c r="R181" s="30"/>
      <c r="S181" s="31"/>
    </row>
    <row r="182" spans="1:19" ht="14.25" customHeight="1" x14ac:dyDescent="0.2">
      <c r="A182" s="26" t="s">
        <v>23</v>
      </c>
      <c r="B182" s="27">
        <f>'8.legal entities NC'!B182+'12.legal entities FC'!B182</f>
        <v>2899552.4000000004</v>
      </c>
      <c r="C182" s="28">
        <f>('8.legal entities NC'!B182*'8.legal entities NC'!C182+'12.legal entities FC'!B182*'12.legal entities FC'!C182)/('8.legal entities NC'!B182+'12.legal entities FC'!B182)</f>
        <v>1.4847019084738731</v>
      </c>
      <c r="D182" s="29">
        <f>'8.legal entities NC'!D182+'12.legal entities FC'!D182</f>
        <v>2544736.5</v>
      </c>
      <c r="E182" s="28">
        <f>('8.legal entities NC'!D182*'8.legal entities NC'!E182+'12.legal entities FC'!D182*'12.legal entities FC'!E182)/('8.legal entities NC'!D182+'12.legal entities FC'!D182)</f>
        <v>0.5722536038603605</v>
      </c>
      <c r="F182" s="29">
        <f t="shared" si="4"/>
        <v>354815.9</v>
      </c>
      <c r="G182" s="28">
        <f t="shared" si="5"/>
        <v>8.0287730876772976</v>
      </c>
      <c r="H182" s="29">
        <f>'8.legal entities NC'!H182+'12.legal entities FC'!H182</f>
        <v>4081.4</v>
      </c>
      <c r="I182" s="28">
        <f>('8.legal entities NC'!H182*'8.legal entities NC'!I182+'12.legal entities FC'!H182*'12.legal entities FC'!I182)/('8.legal entities NC'!H182+'12.legal entities FC'!H182)</f>
        <v>2.2894594991914499</v>
      </c>
      <c r="J182" s="29">
        <f>'8.legal entities NC'!J182+'12.legal entities FC'!J182</f>
        <v>31760.6</v>
      </c>
      <c r="K182" s="28">
        <f>('8.legal entities NC'!J182*'8.legal entities NC'!K182+'12.legal entities FC'!J182*'12.legal entities FC'!K182)/('8.legal entities NC'!J182+'12.legal entities FC'!J182)</f>
        <v>3.1005146943067832</v>
      </c>
      <c r="L182" s="29">
        <f>'8.legal entities NC'!L182+'12.legal entities FC'!L182</f>
        <v>76696.100000000006</v>
      </c>
      <c r="M182" s="28">
        <f>('8.legal entities NC'!L182*'8.legal entities NC'!M182+'12.legal entities FC'!L182*'12.legal entities FC'!M182)/('8.legal entities NC'!L182+'12.legal entities FC'!L182)</f>
        <v>6.0413410851399236</v>
      </c>
      <c r="N182" s="29">
        <f>'8.legal entities NC'!N182+'12.legal entities FC'!N182</f>
        <v>219471.8</v>
      </c>
      <c r="O182" s="28">
        <f>('8.legal entities NC'!N182*'8.legal entities NC'!O182+'12.legal entities FC'!N182*'12.legal entities FC'!O182)/('8.legal entities NC'!N182+'12.legal entities FC'!N182)</f>
        <v>9.0965963873262989</v>
      </c>
      <c r="P182" s="29">
        <f>'8.legal entities NC'!P182+'12.legal entities FC'!P182</f>
        <v>22806</v>
      </c>
      <c r="Q182" s="28">
        <f>('8.legal entities NC'!P182*'8.legal entities NC'!Q182+'12.legal entities FC'!P182*'12.legal entities FC'!Q182)/('8.legal entities NC'!P182+'12.legal entities FC'!P182)</f>
        <v>12.326767473471881</v>
      </c>
      <c r="R182" s="30"/>
      <c r="S182" s="31"/>
    </row>
    <row r="183" spans="1:19" ht="14.25" customHeight="1" x14ac:dyDescent="0.2">
      <c r="A183" s="26" t="s">
        <v>24</v>
      </c>
      <c r="B183" s="27">
        <f>'8.legal entities NC'!B183+'12.legal entities FC'!B183</f>
        <v>2737055.5</v>
      </c>
      <c r="C183" s="28">
        <f>('8.legal entities NC'!B183*'8.legal entities NC'!C183+'12.legal entities FC'!B183*'12.legal entities FC'!C183)/('8.legal entities NC'!B183+'12.legal entities FC'!B183)</f>
        <v>0.906461571568424</v>
      </c>
      <c r="D183" s="29">
        <f>'8.legal entities NC'!D183+'12.legal entities FC'!D183</f>
        <v>2527349.5</v>
      </c>
      <c r="E183" s="28">
        <f>('8.legal entities NC'!D183*'8.legal entities NC'!E183+'12.legal entities FC'!D183*'12.legal entities FC'!E183)/('8.legal entities NC'!D183+'12.legal entities FC'!D183)</f>
        <v>0.57128454849635935</v>
      </c>
      <c r="F183" s="29">
        <f t="shared" si="4"/>
        <v>209705.99999999997</v>
      </c>
      <c r="G183" s="28">
        <f t="shared" si="5"/>
        <v>4.9459715601842547</v>
      </c>
      <c r="H183" s="29">
        <f>'8.legal entities NC'!H183+'12.legal entities FC'!H183</f>
        <v>1618.2</v>
      </c>
      <c r="I183" s="28">
        <f>('8.legal entities NC'!H183*'8.legal entities NC'!I183+'12.legal entities FC'!H183*'12.legal entities FC'!I183)/('8.legal entities NC'!H183+'12.legal entities FC'!H183)</f>
        <v>10.730072920528958</v>
      </c>
      <c r="J183" s="29">
        <f>'8.legal entities NC'!J183+'12.legal entities FC'!J183</f>
        <v>99118.099999999991</v>
      </c>
      <c r="K183" s="28">
        <f>('8.legal entities NC'!J183*'8.legal entities NC'!K183+'12.legal entities FC'!J183*'12.legal entities FC'!K183)/('8.legal entities NC'!J183+'12.legal entities FC'!J183)</f>
        <v>0.87616126620667667</v>
      </c>
      <c r="L183" s="29">
        <f>'8.legal entities NC'!L183+'12.legal entities FC'!L183</f>
        <v>51136.9</v>
      </c>
      <c r="M183" s="28">
        <f>('8.legal entities NC'!L183*'8.legal entities NC'!M183+'12.legal entities FC'!L183*'12.legal entities FC'!M183)/('8.legal entities NC'!L183+'12.legal entities FC'!L183)</f>
        <v>5.9094391721046815</v>
      </c>
      <c r="N183" s="29">
        <f>'8.legal entities NC'!N183+'12.legal entities FC'!N183</f>
        <v>36491.4</v>
      </c>
      <c r="O183" s="28">
        <f>('8.legal entities NC'!N183*'8.legal entities NC'!O183+'12.legal entities FC'!N183*'12.legal entities FC'!O183)/('8.legal entities NC'!N183+'12.legal entities FC'!N183)</f>
        <v>10.876367774324892</v>
      </c>
      <c r="P183" s="29">
        <f>'8.legal entities NC'!P183+'12.legal entities FC'!P183</f>
        <v>21341.399999999998</v>
      </c>
      <c r="Q183" s="28">
        <f>('8.legal entities NC'!P183*'8.legal entities NC'!Q183+'12.legal entities FC'!P183*'12.legal entities FC'!Q183)/('8.legal entities NC'!P183+'12.legal entities FC'!P183)</f>
        <v>10.96032973469406</v>
      </c>
      <c r="R183" s="30"/>
      <c r="S183" s="31"/>
    </row>
    <row r="184" spans="1:19" ht="14.25" customHeight="1" x14ac:dyDescent="0.2">
      <c r="A184" s="26" t="s">
        <v>25</v>
      </c>
      <c r="B184" s="27">
        <f>'8.legal entities NC'!B184+'12.legal entities FC'!B184</f>
        <v>3694855.5</v>
      </c>
      <c r="C184" s="28">
        <f>('8.legal entities NC'!B184*'8.legal entities NC'!C184+'12.legal entities FC'!B184*'12.legal entities FC'!C184)/('8.legal entities NC'!B184+'12.legal entities FC'!B184)</f>
        <v>1.0674919476553277</v>
      </c>
      <c r="D184" s="29">
        <f>'8.legal entities NC'!D184+'12.legal entities FC'!D184</f>
        <v>3563615.9000000004</v>
      </c>
      <c r="E184" s="28">
        <f>('8.legal entities NC'!D184*'8.legal entities NC'!E184+'12.legal entities FC'!D184*'12.legal entities FC'!E184)/('8.legal entities NC'!D184+'12.legal entities FC'!D184)</f>
        <v>0.80445674658708288</v>
      </c>
      <c r="F184" s="29">
        <f t="shared" si="4"/>
        <v>131239.6</v>
      </c>
      <c r="G184" s="28">
        <f t="shared" si="5"/>
        <v>8.209821128683723</v>
      </c>
      <c r="H184" s="29">
        <f>'8.legal entities NC'!H184+'12.legal entities FC'!H184</f>
        <v>550</v>
      </c>
      <c r="I184" s="28">
        <f>('8.legal entities NC'!H184*'8.legal entities NC'!I184+'12.legal entities FC'!H184*'12.legal entities FC'!I184)/('8.legal entities NC'!H184+'12.legal entities FC'!H184)</f>
        <v>1.9090909090909098</v>
      </c>
      <c r="J184" s="29">
        <f>'8.legal entities NC'!J184+'12.legal entities FC'!J184</f>
        <v>913.5</v>
      </c>
      <c r="K184" s="28">
        <f>('8.legal entities NC'!J184*'8.legal entities NC'!K184+'12.legal entities FC'!J184*'12.legal entities FC'!K184)/('8.legal entities NC'!J184+'12.legal entities FC'!J184)</f>
        <v>5.4255062944718091</v>
      </c>
      <c r="L184" s="29">
        <f>'8.legal entities NC'!L184+'12.legal entities FC'!L184</f>
        <v>32781.800000000003</v>
      </c>
      <c r="M184" s="28">
        <f>('8.legal entities NC'!L184*'8.legal entities NC'!M184+'12.legal entities FC'!L184*'12.legal entities FC'!M184)/('8.legal entities NC'!L184+'12.legal entities FC'!L184)</f>
        <v>5.7142139845890103</v>
      </c>
      <c r="N184" s="29">
        <f>'8.legal entities NC'!N184+'12.legal entities FC'!N184</f>
        <v>31179.4</v>
      </c>
      <c r="O184" s="28">
        <f>('8.legal entities NC'!N184*'8.legal entities NC'!O184+'12.legal entities FC'!N184*'12.legal entities FC'!O184)/('8.legal entities NC'!N184+'12.legal entities FC'!N184)</f>
        <v>9.1949370417647511</v>
      </c>
      <c r="P184" s="29">
        <f>'8.legal entities NC'!P184+'12.legal entities FC'!P184</f>
        <v>65574.899999999994</v>
      </c>
      <c r="Q184" s="28">
        <f>('8.legal entities NC'!P184*'8.legal entities NC'!Q184+'12.legal entities FC'!P184*'12.legal entities FC'!Q184)/('8.legal entities NC'!P184+'12.legal entities FC'!P184)</f>
        <v>9.1033703596955586</v>
      </c>
      <c r="R184" s="30">
        <f>'8.legal entities NC'!R184+'12.legal entities FC'!R184</f>
        <v>240</v>
      </c>
      <c r="S184" s="31">
        <f>('8.legal entities NC'!R184*'8.legal entities NC'!S184+'12.legal entities FC'!R184*'12.legal entities FC'!S184)/('8.legal entities NC'!R184+'12.legal entities FC'!R184)</f>
        <v>2</v>
      </c>
    </row>
    <row r="185" spans="1:19" ht="14.25" customHeight="1" x14ac:dyDescent="0.2">
      <c r="A185" s="26" t="s">
        <v>26</v>
      </c>
      <c r="B185" s="27">
        <f>'8.legal entities NC'!B185+'12.legal entities FC'!B185</f>
        <v>4621653.8000000007</v>
      </c>
      <c r="C185" s="28">
        <f>('8.legal entities NC'!B185*'8.legal entities NC'!C185+'12.legal entities FC'!B185*'12.legal entities FC'!C185)/('8.legal entities NC'!B185+'12.legal entities FC'!B185)</f>
        <v>1.0487549922064683</v>
      </c>
      <c r="D185" s="29">
        <f>'8.legal entities NC'!D185+'12.legal entities FC'!D185</f>
        <v>4418215.3000000007</v>
      </c>
      <c r="E185" s="28">
        <f>('8.legal entities NC'!D185*'8.legal entities NC'!E185+'12.legal entities FC'!D185*'12.legal entities FC'!E185)/('8.legal entities NC'!D185+'12.legal entities FC'!D185)</f>
        <v>0.82589059116245334</v>
      </c>
      <c r="F185" s="29">
        <f t="shared" si="4"/>
        <v>203438.5</v>
      </c>
      <c r="G185" s="28">
        <f t="shared" si="5"/>
        <v>5.8888560867289037</v>
      </c>
      <c r="H185" s="29">
        <f>'8.legal entities NC'!H185+'12.legal entities FC'!H185</f>
        <v>19873.600000000002</v>
      </c>
      <c r="I185" s="28">
        <f>('8.legal entities NC'!H185*'8.legal entities NC'!I185+'12.legal entities FC'!H185*'12.legal entities FC'!I185)/('8.legal entities NC'!H185+'12.legal entities FC'!H185)</f>
        <v>0.61490147733676825</v>
      </c>
      <c r="J185" s="29">
        <f>'8.legal entities NC'!J185+'12.legal entities FC'!J185</f>
        <v>21661.699999999997</v>
      </c>
      <c r="K185" s="28">
        <f>('8.legal entities NC'!J185*'8.legal entities NC'!K185+'12.legal entities FC'!J185*'12.legal entities FC'!K185)/('8.legal entities NC'!J185+'12.legal entities FC'!J185)</f>
        <v>2.9064648665617225</v>
      </c>
      <c r="L185" s="29">
        <f>'8.legal entities NC'!L185+'12.legal entities FC'!L185</f>
        <v>103055.7</v>
      </c>
      <c r="M185" s="28">
        <f>('8.legal entities NC'!L185*'8.legal entities NC'!M185+'12.legal entities FC'!L185*'12.legal entities FC'!M185)/('8.legal entities NC'!L185+'12.legal entities FC'!L185)</f>
        <v>4.3306216735221845</v>
      </c>
      <c r="N185" s="29">
        <f>'8.legal entities NC'!N185+'12.legal entities FC'!N185</f>
        <v>27271.9</v>
      </c>
      <c r="O185" s="28">
        <f>('8.legal entities NC'!N185*'8.legal entities NC'!O185+'12.legal entities FC'!N185*'12.legal entities FC'!O185)/('8.legal entities NC'!N185+'12.legal entities FC'!N185)</f>
        <v>11.505374213017769</v>
      </c>
      <c r="P185" s="29">
        <f>'8.legal entities NC'!P185+'12.legal entities FC'!P185</f>
        <v>31575.599999999999</v>
      </c>
      <c r="Q185" s="28">
        <f>('8.legal entities NC'!P185*'8.legal entities NC'!Q185+'12.legal entities FC'!P185*'12.legal entities FC'!Q185)/('8.legal entities NC'!P185+'12.legal entities FC'!P185)</f>
        <v>11.489001317472939</v>
      </c>
      <c r="R185" s="30"/>
      <c r="S185" s="31"/>
    </row>
    <row r="186" spans="1:19" ht="14.25" customHeight="1" x14ac:dyDescent="0.2">
      <c r="A186" s="26" t="s">
        <v>27</v>
      </c>
      <c r="B186" s="27">
        <f>'8.legal entities NC'!B186+'12.legal entities FC'!B186</f>
        <v>4059996.0999999996</v>
      </c>
      <c r="C186" s="28">
        <f>('8.legal entities NC'!B186*'8.legal entities NC'!C186+'12.legal entities FC'!B186*'12.legal entities FC'!C186)/('8.legal entities NC'!B186+'12.legal entities FC'!B186)</f>
        <v>1.1572862436986071</v>
      </c>
      <c r="D186" s="29">
        <f>'8.legal entities NC'!D186+'12.legal entities FC'!D186</f>
        <v>3767102.4000000004</v>
      </c>
      <c r="E186" s="28">
        <f>('8.legal entities NC'!D186*'8.legal entities NC'!E186+'12.legal entities FC'!D186*'12.legal entities FC'!E186)/('8.legal entities NC'!D186+'12.legal entities FC'!D186)</f>
        <v>0.85249984550459601</v>
      </c>
      <c r="F186" s="29">
        <f t="shared" si="4"/>
        <v>292893.69999999995</v>
      </c>
      <c r="G186" s="28">
        <f t="shared" si="5"/>
        <v>5.0773486148729061</v>
      </c>
      <c r="H186" s="29">
        <f>'8.legal entities NC'!H186+'12.legal entities FC'!H186</f>
        <v>34095.1</v>
      </c>
      <c r="I186" s="28">
        <f>('8.legal entities NC'!H186*'8.legal entities NC'!I186+'12.legal entities FC'!H186*'12.legal entities FC'!I186)/('8.legal entities NC'!H186+'12.legal entities FC'!H186)</f>
        <v>3.5783675660138838</v>
      </c>
      <c r="J186" s="29">
        <f>'8.legal entities NC'!J186+'12.legal entities FC'!J186</f>
        <v>110684.7</v>
      </c>
      <c r="K186" s="28">
        <f>('8.legal entities NC'!J186*'8.legal entities NC'!K186+'12.legal entities FC'!J186*'12.legal entities FC'!K186)/('8.legal entities NC'!J186+'12.legal entities FC'!J186)</f>
        <v>5.2961886331173114</v>
      </c>
      <c r="L186" s="29">
        <f>'8.legal entities NC'!L186+'12.legal entities FC'!L186</f>
        <v>16319.8</v>
      </c>
      <c r="M186" s="28">
        <f>('8.legal entities NC'!L186*'8.legal entities NC'!M186+'12.legal entities FC'!L186*'12.legal entities FC'!M186)/('8.legal entities NC'!L186+'12.legal entities FC'!L186)</f>
        <v>7.498476084265743</v>
      </c>
      <c r="N186" s="29">
        <f>'8.legal entities NC'!N186+'12.legal entities FC'!N186</f>
        <v>37625.300000000003</v>
      </c>
      <c r="O186" s="28">
        <f>('8.legal entities NC'!N186*'8.legal entities NC'!O186+'12.legal entities FC'!N186*'12.legal entities FC'!O186)/('8.legal entities NC'!N186+'12.legal entities FC'!N186)</f>
        <v>10.50688523413767</v>
      </c>
      <c r="P186" s="29">
        <f>'8.legal entities NC'!P186+'12.legal entities FC'!P186</f>
        <v>94168.8</v>
      </c>
      <c r="Q186" s="28">
        <f>('8.legal entities NC'!P186*'8.legal entities NC'!Q186+'12.legal entities FC'!P186*'12.legal entities FC'!Q186)/('8.legal entities NC'!P186+'12.legal entities FC'!P186)</f>
        <v>2.7738829952171034</v>
      </c>
      <c r="R186" s="29"/>
      <c r="S186" s="28"/>
    </row>
    <row r="187" spans="1:19" ht="14.25" customHeight="1" x14ac:dyDescent="0.2">
      <c r="A187" s="26" t="s">
        <v>28</v>
      </c>
      <c r="B187" s="27">
        <f>'8.legal entities NC'!B187+'12.legal entities FC'!B187</f>
        <v>3766565.2</v>
      </c>
      <c r="C187" s="28">
        <f>('8.legal entities NC'!B187*'8.legal entities NC'!C187+'12.legal entities FC'!B187*'12.legal entities FC'!C187)/('8.legal entities NC'!B187+'12.legal entities FC'!B187)</f>
        <v>1.0096736674039255</v>
      </c>
      <c r="D187" s="29">
        <f>'8.legal entities NC'!D187+'12.legal entities FC'!D187</f>
        <v>3652575.4000000004</v>
      </c>
      <c r="E187" s="28">
        <f>('8.legal entities NC'!D187*'8.legal entities NC'!E187+'12.legal entities FC'!D187*'12.legal entities FC'!E187)/('8.legal entities NC'!D187+'12.legal entities FC'!D187)</f>
        <v>0.80784601024252645</v>
      </c>
      <c r="F187" s="29">
        <f t="shared" si="4"/>
        <v>113989.79999999999</v>
      </c>
      <c r="G187" s="28">
        <f t="shared" si="5"/>
        <v>7.4768377082861788</v>
      </c>
      <c r="H187" s="29">
        <f>'8.legal entities NC'!H187+'12.legal entities FC'!H187</f>
        <v>6707.8</v>
      </c>
      <c r="I187" s="28">
        <f>('8.legal entities NC'!H187*'8.legal entities NC'!I187+'12.legal entities FC'!H187*'12.legal entities FC'!I187)/('8.legal entities NC'!H187+'12.legal entities FC'!H187)</f>
        <v>6.4974954530546531</v>
      </c>
      <c r="J187" s="29">
        <f>'8.legal entities NC'!J187+'12.legal entities FC'!J187</f>
        <v>19976.3</v>
      </c>
      <c r="K187" s="28">
        <f>('8.legal entities NC'!J187*'8.legal entities NC'!K187+'12.legal entities FC'!J187*'12.legal entities FC'!K187)/('8.legal entities NC'!J187+'12.legal entities FC'!J187)</f>
        <v>5.7893003208802432</v>
      </c>
      <c r="L187" s="29">
        <f>'8.legal entities NC'!L187+'12.legal entities FC'!L187</f>
        <v>52530.1</v>
      </c>
      <c r="M187" s="28">
        <f>('8.legal entities NC'!L187*'8.legal entities NC'!M187+'12.legal entities FC'!L187*'12.legal entities FC'!M187)/('8.legal entities NC'!L187+'12.legal entities FC'!L187)</f>
        <v>4.6606989516486763</v>
      </c>
      <c r="N187" s="29">
        <f>'8.legal entities NC'!N187+'12.legal entities FC'!N187</f>
        <v>21164.7</v>
      </c>
      <c r="O187" s="28">
        <f>('8.legal entities NC'!N187*'8.legal entities NC'!O187+'12.legal entities FC'!N187*'12.legal entities FC'!O187)/('8.legal entities NC'!N187+'12.legal entities FC'!N187)</f>
        <v>10.983696721427659</v>
      </c>
      <c r="P187" s="29">
        <f>'8.legal entities NC'!P187+'12.legal entities FC'!P187</f>
        <v>13610.9</v>
      </c>
      <c r="Q187" s="28">
        <f>('8.legal entities NC'!P187*'8.legal entities NC'!Q187+'12.legal entities FC'!P187*'12.legal entities FC'!Q187)/('8.legal entities NC'!P187+'12.legal entities FC'!P187)</f>
        <v>15.851773725470006</v>
      </c>
      <c r="R187" s="30"/>
      <c r="S187" s="31"/>
    </row>
    <row r="188" spans="1:19" ht="14.25" customHeight="1" thickBot="1" x14ac:dyDescent="0.25">
      <c r="A188" s="32" t="s">
        <v>29</v>
      </c>
      <c r="B188" s="33">
        <f>'8.legal entities NC'!B188+'12.legal entities FC'!B188</f>
        <v>5143973.5</v>
      </c>
      <c r="C188" s="34">
        <f>('8.legal entities NC'!B188*'8.legal entities NC'!C188+'12.legal entities FC'!B188*'12.legal entities FC'!C188)/('8.legal entities NC'!B188+'12.legal entities FC'!B188)</f>
        <v>1.2048253543685656</v>
      </c>
      <c r="D188" s="35">
        <f>'8.legal entities NC'!D188+'12.legal entities FC'!D188</f>
        <v>4776569.5999999996</v>
      </c>
      <c r="E188" s="34">
        <f>('8.legal entities NC'!D188*'8.legal entities NC'!E188+'12.legal entities FC'!D188*'12.legal entities FC'!E188)/('8.legal entities NC'!D188+'12.legal entities FC'!D188)</f>
        <v>0.85800187544634754</v>
      </c>
      <c r="F188" s="35">
        <f t="shared" si="4"/>
        <v>367403.89999999997</v>
      </c>
      <c r="G188" s="34">
        <f t="shared" si="5"/>
        <v>5.7138316169207775</v>
      </c>
      <c r="H188" s="35">
        <f>'8.legal entities NC'!H188+'12.legal entities FC'!H188</f>
        <v>50690.6</v>
      </c>
      <c r="I188" s="34">
        <f>('8.legal entities NC'!H188*'8.legal entities NC'!I188+'12.legal entities FC'!H188*'12.legal entities FC'!I188)/('8.legal entities NC'!H188+'12.legal entities FC'!H188)</f>
        <v>6.8582271663779837</v>
      </c>
      <c r="J188" s="35">
        <f>'8.legal entities NC'!J188+'12.legal entities FC'!J188</f>
        <v>116790.8</v>
      </c>
      <c r="K188" s="34">
        <f>('8.legal entities NC'!J188*'8.legal entities NC'!K188+'12.legal entities FC'!J188*'12.legal entities FC'!K188)/('8.legal entities NC'!J188+'12.legal entities FC'!J188)</f>
        <v>3.2121785277607509</v>
      </c>
      <c r="L188" s="35">
        <f>'8.legal entities NC'!L188+'12.legal entities FC'!L188</f>
        <v>26754.100000000002</v>
      </c>
      <c r="M188" s="34">
        <f>('8.legal entities NC'!L188*'8.legal entities NC'!M188+'12.legal entities FC'!L188*'12.legal entities FC'!M188)/('8.legal entities NC'!L188+'12.legal entities FC'!L188)</f>
        <v>3.7740951854108369</v>
      </c>
      <c r="N188" s="35">
        <f>'8.legal entities NC'!N188+'12.legal entities FC'!N188</f>
        <v>157413.1</v>
      </c>
      <c r="O188" s="34">
        <f>('8.legal entities NC'!N188*'8.legal entities NC'!O188+'12.legal entities FC'!N188*'12.legal entities FC'!O188)/('8.legal entities NC'!N188+'12.legal entities FC'!N188)</f>
        <v>7.5654497624403536</v>
      </c>
      <c r="P188" s="35">
        <f>'8.legal entities NC'!P188+'12.legal entities FC'!P188</f>
        <v>15575.3</v>
      </c>
      <c r="Q188" s="34">
        <f>('8.legal entities NC'!P188*'8.legal entities NC'!Q188+'12.legal entities FC'!P188*'12.legal entities FC'!Q188)/('8.legal entities NC'!P188+'12.legal entities FC'!P188)</f>
        <v>5.235857415266481</v>
      </c>
      <c r="R188" s="35">
        <f>'8.legal entities NC'!R188+'12.legal entities FC'!R188</f>
        <v>180</v>
      </c>
      <c r="S188" s="34">
        <f>('8.legal entities NC'!R188*'8.legal entities NC'!S188+'12.legal entities FC'!R188*'12.legal entities FC'!S188)/('8.legal entities NC'!R188+'12.legal entities FC'!R188)</f>
        <v>17</v>
      </c>
    </row>
    <row r="189" spans="1:19" ht="14.25" customHeight="1" x14ac:dyDescent="0.2">
      <c r="A189" s="26" t="s">
        <v>44</v>
      </c>
      <c r="B189" s="27">
        <f>'8.legal entities NC'!B189+'12.legal entities FC'!B189</f>
        <v>3837462.8</v>
      </c>
      <c r="C189" s="28">
        <f>('8.legal entities NC'!B189*'8.legal entities NC'!C189+'12.legal entities FC'!B189*'12.legal entities FC'!C189)/('8.legal entities NC'!B189+'12.legal entities FC'!B189)</f>
        <v>1.5907003275706015</v>
      </c>
      <c r="D189" s="29">
        <f>'8.legal entities NC'!D189+'12.legal entities FC'!D189</f>
        <v>3696510.3</v>
      </c>
      <c r="E189" s="28">
        <f>('8.legal entities NC'!D189*'8.legal entities NC'!E189+'12.legal entities FC'!D189*'12.legal entities FC'!E189)/('8.legal entities NC'!D189+'12.legal entities FC'!D189)</f>
        <v>1.4080329160722198</v>
      </c>
      <c r="F189" s="29">
        <f t="shared" si="4"/>
        <v>140952.5</v>
      </c>
      <c r="G189" s="28">
        <f t="shared" si="5"/>
        <v>6.3811933523704862</v>
      </c>
      <c r="H189" s="29">
        <f>'8.legal entities NC'!H189+'12.legal entities FC'!H189</f>
        <v>3887.3</v>
      </c>
      <c r="I189" s="28">
        <f>('8.legal entities NC'!H189*'8.legal entities NC'!I189+'12.legal entities FC'!H189*'12.legal entities FC'!I189)/('8.legal entities NC'!H189+'12.legal entities FC'!H189)</f>
        <v>0.50050163352455423</v>
      </c>
      <c r="J189" s="29">
        <f>'8.legal entities NC'!J189+'12.legal entities FC'!J189</f>
        <v>25451.199999999997</v>
      </c>
      <c r="K189" s="28">
        <f>('8.legal entities NC'!J189*'8.legal entities NC'!K189+'12.legal entities FC'!J189*'12.legal entities FC'!K189)/('8.legal entities NC'!J189+'12.legal entities FC'!J189)</f>
        <v>2.8617825485635242</v>
      </c>
      <c r="L189" s="29">
        <f>'8.legal entities NC'!L189+'12.legal entities FC'!L189</f>
        <v>68659.600000000006</v>
      </c>
      <c r="M189" s="28">
        <f>('8.legal entities NC'!L189*'8.legal entities NC'!M189+'12.legal entities FC'!L189*'12.legal entities FC'!M189)/('8.legal entities NC'!L189+'12.legal entities FC'!L189)</f>
        <v>5.7269287033422849</v>
      </c>
      <c r="N189" s="29">
        <f>'8.legal entities NC'!N189+'12.legal entities FC'!N189</f>
        <v>16772.5</v>
      </c>
      <c r="O189" s="28">
        <f>('8.legal entities NC'!N189*'8.legal entities NC'!O189+'12.legal entities FC'!N189*'12.legal entities FC'!O189)/('8.legal entities NC'!N189+'12.legal entities FC'!N189)</f>
        <v>9.4299796094798207</v>
      </c>
      <c r="P189" s="29">
        <f>'8.legal entities NC'!P189+'12.legal entities FC'!P189</f>
        <v>26181.899999999998</v>
      </c>
      <c r="Q189" s="28">
        <f>('8.legal entities NC'!P189*'8.legal entities NC'!Q189+'12.legal entities FC'!P189*'12.legal entities FC'!Q189)/('8.legal entities NC'!P189+'12.legal entities FC'!P189)</f>
        <v>10.438157238397551</v>
      </c>
      <c r="R189" s="30"/>
      <c r="S189" s="31"/>
    </row>
    <row r="190" spans="1:19" ht="14.25" customHeight="1" x14ac:dyDescent="0.2">
      <c r="A190" s="26" t="s">
        <v>19</v>
      </c>
      <c r="B190" s="27">
        <f>'8.legal entities NC'!B190+'12.legal entities FC'!B190</f>
        <v>3977916.9999999995</v>
      </c>
      <c r="C190" s="28">
        <f>('8.legal entities NC'!B190*'8.legal entities NC'!C190+'12.legal entities FC'!B190*'12.legal entities FC'!C190)/('8.legal entities NC'!B190+'12.legal entities FC'!B190)</f>
        <v>1.6709688942730569</v>
      </c>
      <c r="D190" s="29">
        <f>'8.legal entities NC'!D190+'12.legal entities FC'!D190</f>
        <v>3655199.5</v>
      </c>
      <c r="E190" s="28">
        <f>('8.legal entities NC'!D190*'8.legal entities NC'!E190+'12.legal entities FC'!D190*'12.legal entities FC'!E190)/('8.legal entities NC'!D190+'12.legal entities FC'!D190)</f>
        <v>1.1066522563269103</v>
      </c>
      <c r="F190" s="29">
        <f t="shared" si="4"/>
        <v>322717.5</v>
      </c>
      <c r="G190" s="28">
        <f t="shared" si="5"/>
        <v>8.0625959143833228</v>
      </c>
      <c r="H190" s="29">
        <f>'8.legal entities NC'!H190+'12.legal entities FC'!H190</f>
        <v>1714.5</v>
      </c>
      <c r="I190" s="28">
        <f>('8.legal entities NC'!H190*'8.legal entities NC'!I190+'12.legal entities FC'!H190*'12.legal entities FC'!I190)/('8.legal entities NC'!H190+'12.legal entities FC'!H190)</f>
        <v>1.8780985710119599E-2</v>
      </c>
      <c r="J190" s="29">
        <f>'8.legal entities NC'!J190+'12.legal entities FC'!J190</f>
        <v>44379.199999999997</v>
      </c>
      <c r="K190" s="28">
        <f>('8.legal entities NC'!J190*'8.legal entities NC'!K190+'12.legal entities FC'!J190*'12.legal entities FC'!K190)/('8.legal entities NC'!J190+'12.legal entities FC'!J190)</f>
        <v>2.4431129898691299</v>
      </c>
      <c r="L190" s="29">
        <f>'8.legal entities NC'!L190+'12.legal entities FC'!L190</f>
        <v>24759.3</v>
      </c>
      <c r="M190" s="28">
        <f>('8.legal entities NC'!L190*'8.legal entities NC'!M190+'12.legal entities FC'!L190*'12.legal entities FC'!M190)/('8.legal entities NC'!L190+'12.legal entities FC'!L190)</f>
        <v>7.8642074291276405</v>
      </c>
      <c r="N190" s="29">
        <f>'8.legal entities NC'!N190+'12.legal entities FC'!N190</f>
        <v>48077.5</v>
      </c>
      <c r="O190" s="28">
        <f>('8.legal entities NC'!N190*'8.legal entities NC'!O190+'12.legal entities FC'!N190*'12.legal entities FC'!O190)/('8.legal entities NC'!N190+'12.legal entities FC'!N190)</f>
        <v>12.298807945504649</v>
      </c>
      <c r="P190" s="29">
        <f>'8.legal entities NC'!P190+'12.legal entities FC'!P190</f>
        <v>203587</v>
      </c>
      <c r="Q190" s="28">
        <f>('8.legal entities NC'!P190*'8.legal entities NC'!Q190+'12.legal entities FC'!P190*'12.legal entities FC'!Q190)/('8.legal entities NC'!P190+'12.legal entities FC'!P190)</f>
        <v>8.3702642457524306</v>
      </c>
      <c r="R190" s="30">
        <f>'8.legal entities NC'!R190+'12.legal entities FC'!R190</f>
        <v>200</v>
      </c>
      <c r="S190" s="31">
        <f>('8.legal entities NC'!R190*'8.legal entities NC'!S190+'12.legal entities FC'!R190*'12.legal entities FC'!S190)/('8.legal entities NC'!R190+'12.legal entities FC'!R190)</f>
        <v>17</v>
      </c>
    </row>
    <row r="191" spans="1:19" ht="14.25" customHeight="1" x14ac:dyDescent="0.2">
      <c r="A191" s="26" t="s">
        <v>20</v>
      </c>
      <c r="B191" s="27">
        <f>'8.legal entities NC'!B191+'12.legal entities FC'!B191</f>
        <v>4546823.8999999994</v>
      </c>
      <c r="C191" s="28">
        <f>('8.legal entities NC'!B191*'8.legal entities NC'!C191+'12.legal entities FC'!B191*'12.legal entities FC'!C191)/('8.legal entities NC'!B191+'12.legal entities FC'!B191)</f>
        <v>1.5626651223505739</v>
      </c>
      <c r="D191" s="29">
        <f>'8.legal entities NC'!D191+'12.legal entities FC'!D191</f>
        <v>4278490.3</v>
      </c>
      <c r="E191" s="28">
        <f>('8.legal entities NC'!D191*'8.legal entities NC'!E191+'12.legal entities FC'!D191*'12.legal entities FC'!E191)/('8.legal entities NC'!D191+'12.legal entities FC'!D191)</f>
        <v>1.2675989268925103</v>
      </c>
      <c r="F191" s="29">
        <f t="shared" si="4"/>
        <v>268333.59999999998</v>
      </c>
      <c r="G191" s="28">
        <f t="shared" si="5"/>
        <v>6.2673977951326219</v>
      </c>
      <c r="H191" s="29">
        <f>'8.legal entities NC'!H191+'12.legal entities FC'!H191</f>
        <v>3583.8</v>
      </c>
      <c r="I191" s="28">
        <f>('8.legal entities NC'!H191*'8.legal entities NC'!I191+'12.legal entities FC'!H191*'12.legal entities FC'!I191)/('8.legal entities NC'!H191+'12.legal entities FC'!H191)</f>
        <v>4.0233271945979103</v>
      </c>
      <c r="J191" s="29">
        <f>'8.legal entities NC'!J191+'12.legal entities FC'!J191</f>
        <v>20271.099999999999</v>
      </c>
      <c r="K191" s="28">
        <f>('8.legal entities NC'!J191*'8.legal entities NC'!K191+'12.legal entities FC'!J191*'12.legal entities FC'!K191)/('8.legal entities NC'!J191+'12.legal entities FC'!J191)</f>
        <v>2.4970080558035832</v>
      </c>
      <c r="L191" s="29">
        <f>'8.legal entities NC'!L191+'12.legal entities FC'!L191</f>
        <v>10303.000000000002</v>
      </c>
      <c r="M191" s="28">
        <f>('8.legal entities NC'!L191*'8.legal entities NC'!M191+'12.legal entities FC'!L191*'12.legal entities FC'!M191)/('8.legal entities NC'!L191+'12.legal entities FC'!L191)</f>
        <v>7.9337796758225725</v>
      </c>
      <c r="N191" s="29">
        <f>'8.legal entities NC'!N191+'12.legal entities FC'!N191</f>
        <v>175626.6</v>
      </c>
      <c r="O191" s="28">
        <f>('8.legal entities NC'!N191*'8.legal entities NC'!O191+'12.legal entities FC'!N191*'12.legal entities FC'!O191)/('8.legal entities NC'!N191+'12.legal entities FC'!N191)</f>
        <v>3.6788518709580402</v>
      </c>
      <c r="P191" s="29">
        <f>'8.legal entities NC'!P191+'12.legal entities FC'!P191</f>
        <v>58549.1</v>
      </c>
      <c r="Q191" s="28">
        <f>('8.legal entities NC'!P191*'8.legal entities NC'!Q191+'12.legal entities FC'!P191*'12.legal entities FC'!Q191)/('8.legal entities NC'!P191+'12.legal entities FC'!P191)</f>
        <v>15.181643014153924</v>
      </c>
      <c r="R191" s="29"/>
      <c r="S191" s="28"/>
    </row>
    <row r="192" spans="1:19" ht="14.25" customHeight="1" x14ac:dyDescent="0.2">
      <c r="A192" s="26" t="s">
        <v>21</v>
      </c>
      <c r="B192" s="27">
        <f>'8.legal entities NC'!B192+'12.legal entities FC'!B192</f>
        <v>4749225.3000000007</v>
      </c>
      <c r="C192" s="28">
        <f>('8.legal entities NC'!B192*'8.legal entities NC'!C192+'12.legal entities FC'!B192*'12.legal entities FC'!C192)/('8.legal entities NC'!B192+'12.legal entities FC'!B192)</f>
        <v>1.3185291516913271</v>
      </c>
      <c r="D192" s="29">
        <f>'8.legal entities NC'!D192+'12.legal entities FC'!D192</f>
        <v>4613899.4000000004</v>
      </c>
      <c r="E192" s="28">
        <f>('8.legal entities NC'!D192*'8.legal entities NC'!E192+'12.legal entities FC'!D192*'12.legal entities FC'!E192)/('8.legal entities NC'!D192+'12.legal entities FC'!D192)</f>
        <v>1.1029764493781529</v>
      </c>
      <c r="F192" s="29">
        <f t="shared" si="4"/>
        <v>135325.9</v>
      </c>
      <c r="G192" s="28">
        <f t="shared" si="5"/>
        <v>8.6677393462744305</v>
      </c>
      <c r="H192" s="29">
        <f>'8.legal entities NC'!H192+'12.legal entities FC'!H192</f>
        <v>4316.7</v>
      </c>
      <c r="I192" s="28">
        <f>('8.legal entities NC'!H192*'8.legal entities NC'!I192+'12.legal entities FC'!H192*'12.legal entities FC'!I192)/('8.legal entities NC'!H192+'12.legal entities FC'!H192)</f>
        <v>4.8547964880580095</v>
      </c>
      <c r="J192" s="29">
        <f>'8.legal entities NC'!J192+'12.legal entities FC'!J192</f>
        <v>13471.2</v>
      </c>
      <c r="K192" s="28">
        <f>('8.legal entities NC'!J192*'8.legal entities NC'!K192+'12.legal entities FC'!J192*'12.legal entities FC'!K192)/('8.legal entities NC'!J192+'12.legal entities FC'!J192)</f>
        <v>2.8441861155650585</v>
      </c>
      <c r="L192" s="29">
        <f>'8.legal entities NC'!L192+'12.legal entities FC'!L192</f>
        <v>26691.200000000001</v>
      </c>
      <c r="M192" s="28">
        <f>('8.legal entities NC'!L192*'8.legal entities NC'!M192+'12.legal entities FC'!L192*'12.legal entities FC'!M192)/('8.legal entities NC'!L192+'12.legal entities FC'!L192)</f>
        <v>5.7748076519601996</v>
      </c>
      <c r="N192" s="29">
        <f>'8.legal entities NC'!N192+'12.legal entities FC'!N192</f>
        <v>40366.9</v>
      </c>
      <c r="O192" s="28">
        <f>('8.legal entities NC'!N192*'8.legal entities NC'!O192+'12.legal entities FC'!N192*'12.legal entities FC'!O192)/('8.legal entities NC'!N192+'12.legal entities FC'!N192)</f>
        <v>13.402039046842802</v>
      </c>
      <c r="P192" s="29">
        <f>'8.legal entities NC'!P192+'12.legal entities FC'!P192</f>
        <v>50010</v>
      </c>
      <c r="Q192" s="28">
        <f>('8.legal entities NC'!P192*'8.legal entities NC'!Q192+'12.legal entities FC'!P192*'12.legal entities FC'!Q192)/('8.legal entities NC'!P192+'12.legal entities FC'!P192)</f>
        <v>8.2662289942011622</v>
      </c>
      <c r="R192" s="30">
        <f>'8.legal entities NC'!R192+'12.legal entities FC'!R192</f>
        <v>469.9</v>
      </c>
      <c r="S192" s="31">
        <f>('8.legal entities NC'!R192*'8.legal entities NC'!S192+'12.legal entities FC'!R192*'12.legal entities FC'!S192)/('8.legal entities NC'!R192+'12.legal entities FC'!R192)</f>
        <v>11</v>
      </c>
    </row>
    <row r="193" spans="1:19" ht="14.25" customHeight="1" x14ac:dyDescent="0.2">
      <c r="A193" s="26" t="s">
        <v>22</v>
      </c>
      <c r="B193" s="27">
        <f>'8.legal entities NC'!B193+'12.legal entities FC'!B193</f>
        <v>6539034.2000000002</v>
      </c>
      <c r="C193" s="28">
        <f>('8.legal entities NC'!B193*'8.legal entities NC'!C193+'12.legal entities FC'!B193*'12.legal entities FC'!C193)/('8.legal entities NC'!B193+'12.legal entities FC'!B193)</f>
        <v>1.2837998824046526</v>
      </c>
      <c r="D193" s="29">
        <f>'8.legal entities NC'!D193+'12.legal entities FC'!D193</f>
        <v>5971604.0999999996</v>
      </c>
      <c r="E193" s="28">
        <f>('8.legal entities NC'!D193*'8.legal entities NC'!E193+'12.legal entities FC'!D193*'12.legal entities FC'!E193)/('8.legal entities NC'!D193+'12.legal entities FC'!D193)</f>
        <v>1.0570108540852541</v>
      </c>
      <c r="F193" s="29">
        <f t="shared" si="4"/>
        <v>567430.1</v>
      </c>
      <c r="G193" s="28">
        <f t="shared" si="5"/>
        <v>3.6705155172416806</v>
      </c>
      <c r="H193" s="29">
        <f>'8.legal entities NC'!H193+'12.legal entities FC'!H193</f>
        <v>182100</v>
      </c>
      <c r="I193" s="28">
        <f>('8.legal entities NC'!H193*'8.legal entities NC'!I193+'12.legal entities FC'!H193*'12.legal entities FC'!I193)/('8.legal entities NC'!H193+'12.legal entities FC'!H193)</f>
        <v>1.0356946732564525</v>
      </c>
      <c r="J193" s="29">
        <f>'8.legal entities NC'!J193+'12.legal entities FC'!J193</f>
        <v>189887.59999999998</v>
      </c>
      <c r="K193" s="28">
        <f>('8.legal entities NC'!J193*'8.legal entities NC'!K193+'12.legal entities FC'!J193*'12.legal entities FC'!K193)/('8.legal entities NC'!J193+'12.legal entities FC'!J193)</f>
        <v>1.9116895995315106</v>
      </c>
      <c r="L193" s="29">
        <f>'8.legal entities NC'!L193+'12.legal entities FC'!L193</f>
        <v>39136.400000000001</v>
      </c>
      <c r="M193" s="28">
        <f>('8.legal entities NC'!L193*'8.legal entities NC'!M193+'12.legal entities FC'!L193*'12.legal entities FC'!M193)/('8.legal entities NC'!L193+'12.legal entities FC'!L193)</f>
        <v>4.6640633783383256</v>
      </c>
      <c r="N193" s="29">
        <f>'8.legal entities NC'!N193+'12.legal entities FC'!N193</f>
        <v>109583.3</v>
      </c>
      <c r="O193" s="28">
        <f>('8.legal entities NC'!N193*'8.legal entities NC'!O193+'12.legal entities FC'!N193*'12.legal entities FC'!O193)/('8.legal entities NC'!N193+'12.legal entities FC'!N193)</f>
        <v>8.888349474783098</v>
      </c>
      <c r="P193" s="29">
        <f>'8.legal entities NC'!P193+'12.legal entities FC'!P193</f>
        <v>46722.799999999996</v>
      </c>
      <c r="Q193" s="28">
        <f>('8.legal entities NC'!P193*'8.legal entities NC'!Q193+'12.legal entities FC'!P193*'12.legal entities FC'!Q193)/('8.legal entities NC'!P193+'12.legal entities FC'!P193)</f>
        <v>8.0176170948658889</v>
      </c>
      <c r="R193" s="30"/>
      <c r="S193" s="31"/>
    </row>
    <row r="194" spans="1:19" ht="14.25" customHeight="1" x14ac:dyDescent="0.2">
      <c r="A194" s="26" t="s">
        <v>23</v>
      </c>
      <c r="B194" s="27">
        <f>'8.legal entities NC'!B194+'12.legal entities FC'!B194</f>
        <v>7050639.1000000015</v>
      </c>
      <c r="C194" s="28">
        <f>('8.legal entities NC'!B194*'8.legal entities NC'!C194+'12.legal entities FC'!B194*'12.legal entities FC'!C194)/('8.legal entities NC'!B194+'12.legal entities FC'!B194)</f>
        <v>3.032951513856383</v>
      </c>
      <c r="D194" s="29">
        <f>'8.legal entities NC'!D194+'12.legal entities FC'!D194</f>
        <v>4428136.2</v>
      </c>
      <c r="E194" s="28">
        <f>('8.legal entities NC'!D194*'8.legal entities NC'!E194+'12.legal entities FC'!D194*'12.legal entities FC'!E194)/('8.legal entities NC'!D194+'12.legal entities FC'!D194)</f>
        <v>1.0724103511088949</v>
      </c>
      <c r="F194" s="29">
        <f t="shared" si="4"/>
        <v>2622502.9000000004</v>
      </c>
      <c r="G194" s="28">
        <f t="shared" si="5"/>
        <v>6.343355210398431</v>
      </c>
      <c r="H194" s="29">
        <f>'8.legal entities NC'!H194+'12.legal entities FC'!H194</f>
        <v>226918.8</v>
      </c>
      <c r="I194" s="28">
        <f>('8.legal entities NC'!H194*'8.legal entities NC'!I194+'12.legal entities FC'!H194*'12.legal entities FC'!I194)/('8.legal entities NC'!H194+'12.legal entities FC'!H194)</f>
        <v>1.4171946088204239</v>
      </c>
      <c r="J194" s="29">
        <f>'8.legal entities NC'!J194+'12.legal entities FC'!J194</f>
        <v>36629.199999999997</v>
      </c>
      <c r="K194" s="28">
        <f>('8.legal entities NC'!J194*'8.legal entities NC'!K194+'12.legal entities FC'!J194*'12.legal entities FC'!K194)/('8.legal entities NC'!J194+'12.legal entities FC'!J194)</f>
        <v>10.058677230187911</v>
      </c>
      <c r="L194" s="29">
        <f>'8.legal entities NC'!L194+'12.legal entities FC'!L194</f>
        <v>34932.300000000003</v>
      </c>
      <c r="M194" s="28">
        <f>('8.legal entities NC'!L194*'8.legal entities NC'!M194+'12.legal entities FC'!L194*'12.legal entities FC'!M194)/('8.legal entities NC'!L194+'12.legal entities FC'!L194)</f>
        <v>10.353346444408157</v>
      </c>
      <c r="N194" s="29">
        <f>'8.legal entities NC'!N194+'12.legal entities FC'!N194</f>
        <v>49519.4</v>
      </c>
      <c r="O194" s="28">
        <f>('8.legal entities NC'!N194*'8.legal entities NC'!O194+'12.legal entities FC'!N194*'12.legal entities FC'!O194)/('8.legal entities NC'!N194+'12.legal entities FC'!N194)</f>
        <v>10.381448583787369</v>
      </c>
      <c r="P194" s="29">
        <f>'8.legal entities NC'!P194+'12.legal entities FC'!P194</f>
        <v>24765</v>
      </c>
      <c r="Q194" s="28">
        <f>('8.legal entities NC'!P194*'8.legal entities NC'!Q194+'12.legal entities FC'!P194*'12.legal entities FC'!Q194)/('8.legal entities NC'!P194+'12.legal entities FC'!P194)</f>
        <v>8.0287704421562385</v>
      </c>
      <c r="R194" s="30">
        <f>'8.legal entities NC'!R194+'12.legal entities FC'!R194</f>
        <v>2249738.2000000002</v>
      </c>
      <c r="S194" s="31">
        <f>('8.legal entities NC'!R194*'8.legal entities NC'!S194+'12.legal entities FC'!R194*'12.legal entities FC'!S194)/('8.legal entities NC'!R194+'12.legal entities FC'!R194)</f>
        <v>6.6100385484853303</v>
      </c>
    </row>
    <row r="195" spans="1:19" ht="14.25" customHeight="1" x14ac:dyDescent="0.2">
      <c r="A195" s="26" t="s">
        <v>24</v>
      </c>
      <c r="B195" s="27">
        <f>'8.legal entities NC'!B195+'12.legal entities FC'!B195</f>
        <v>6040670.2000000011</v>
      </c>
      <c r="C195" s="28">
        <f>('8.legal entities NC'!B195*'8.legal entities NC'!C195+'12.legal entities FC'!B195*'12.legal entities FC'!C195)/('8.legal entities NC'!B195+'12.legal entities FC'!B195)</f>
        <v>1.2418472569484063</v>
      </c>
      <c r="D195" s="29">
        <f>'8.legal entities NC'!D195+'12.legal entities FC'!D195</f>
        <v>5590327.4000000004</v>
      </c>
      <c r="E195" s="28">
        <f>('8.legal entities NC'!D195*'8.legal entities NC'!E195+'12.legal entities FC'!D195*'12.legal entities FC'!E195)/('8.legal entities NC'!D195+'12.legal entities FC'!D195)</f>
        <v>0.88266825463567378</v>
      </c>
      <c r="F195" s="29">
        <f t="shared" si="4"/>
        <v>450342.8</v>
      </c>
      <c r="G195" s="28">
        <f t="shared" si="5"/>
        <v>5.7005134510865894</v>
      </c>
      <c r="H195" s="29">
        <f>'8.legal entities NC'!H195+'12.legal entities FC'!H195</f>
        <v>209652.3</v>
      </c>
      <c r="I195" s="28">
        <f>('8.legal entities NC'!H195*'8.legal entities NC'!I195+'12.legal entities FC'!H195*'12.legal entities FC'!I195)/('8.legal entities NC'!H195+'12.legal entities FC'!H195)</f>
        <v>2.8220742152602205</v>
      </c>
      <c r="J195" s="29">
        <f>'8.legal entities NC'!J195+'12.legal entities FC'!J195</f>
        <v>68664.2</v>
      </c>
      <c r="K195" s="28">
        <f>('8.legal entities NC'!J195*'8.legal entities NC'!K195+'12.legal entities FC'!J195*'12.legal entities FC'!K195)/('8.legal entities NC'!J195+'12.legal entities FC'!J195)</f>
        <v>3.503378762149707</v>
      </c>
      <c r="L195" s="29">
        <f>'8.legal entities NC'!L195+'12.legal entities FC'!L195</f>
        <v>48287.3</v>
      </c>
      <c r="M195" s="28">
        <f>('8.legal entities NC'!L195*'8.legal entities NC'!M195+'12.legal entities FC'!L195*'12.legal entities FC'!M195)/('8.legal entities NC'!L195+'12.legal entities FC'!L195)</f>
        <v>10.333282933607757</v>
      </c>
      <c r="N195" s="29">
        <f>'8.legal entities NC'!N195+'12.legal entities FC'!N195</f>
        <v>36176.200000000004</v>
      </c>
      <c r="O195" s="28">
        <f>('8.legal entities NC'!N195*'8.legal entities NC'!O195+'12.legal entities FC'!N195*'12.legal entities FC'!O195)/('8.legal entities NC'!N195+'12.legal entities FC'!N195)</f>
        <v>11.981268900547883</v>
      </c>
      <c r="P195" s="29">
        <f>'8.legal entities NC'!P195+'12.legal entities FC'!P195</f>
        <v>87562.8</v>
      </c>
      <c r="Q195" s="28">
        <f>('8.legal entities NC'!P195*'8.legal entities NC'!Q195+'12.legal entities FC'!P195*'12.legal entities FC'!Q195)/('8.legal entities NC'!P195+'12.legal entities FC'!P195)</f>
        <v>9.165661970608511</v>
      </c>
      <c r="R195" s="30"/>
      <c r="S195" s="31"/>
    </row>
    <row r="196" spans="1:19" ht="14.25" customHeight="1" x14ac:dyDescent="0.2">
      <c r="A196" s="26" t="s">
        <v>25</v>
      </c>
      <c r="B196" s="27">
        <f>'8.legal entities NC'!B196+'12.legal entities FC'!B196</f>
        <v>4634049</v>
      </c>
      <c r="C196" s="28">
        <f>('8.legal entities NC'!B196*'8.legal entities NC'!C196+'12.legal entities FC'!B196*'12.legal entities FC'!C196)/('8.legal entities NC'!B196+'12.legal entities FC'!B196)</f>
        <v>1.6425621636715526</v>
      </c>
      <c r="D196" s="29">
        <f>'8.legal entities NC'!D196+'12.legal entities FC'!D196</f>
        <v>4244497.5999999996</v>
      </c>
      <c r="E196" s="28">
        <f>('8.legal entities NC'!D196*'8.legal entities NC'!E196+'12.legal entities FC'!D196*'12.legal entities FC'!E196)/('8.legal entities NC'!D196+'12.legal entities FC'!D196)</f>
        <v>1.0629513073584955</v>
      </c>
      <c r="F196" s="29">
        <f t="shared" si="4"/>
        <v>389551.39999999997</v>
      </c>
      <c r="G196" s="28">
        <f t="shared" si="5"/>
        <v>7.9579210317303426</v>
      </c>
      <c r="H196" s="29">
        <f>'8.legal entities NC'!H196+'12.legal entities FC'!H196</f>
        <v>7626.2</v>
      </c>
      <c r="I196" s="28">
        <f>('8.legal entities NC'!H196*'8.legal entities NC'!I196+'12.legal entities FC'!H196*'12.legal entities FC'!I196)/('8.legal entities NC'!H196+'12.legal entities FC'!H196)</f>
        <v>6.8639492801132898</v>
      </c>
      <c r="J196" s="29">
        <f>'8.legal entities NC'!J196+'12.legal entities FC'!J196</f>
        <v>49601.3</v>
      </c>
      <c r="K196" s="28">
        <f>('8.legal entities NC'!J196*'8.legal entities NC'!K196+'12.legal entities FC'!J196*'12.legal entities FC'!K196)/('8.legal entities NC'!J196+'12.legal entities FC'!J196)</f>
        <v>4.8638311899083284</v>
      </c>
      <c r="L196" s="29">
        <f>'8.legal entities NC'!L196+'12.legal entities FC'!L196</f>
        <v>163426.19999999998</v>
      </c>
      <c r="M196" s="28">
        <f>('8.legal entities NC'!L196*'8.legal entities NC'!M196+'12.legal entities FC'!L196*'12.legal entities FC'!M196)/('8.legal entities NC'!L196+'12.legal entities FC'!L196)</f>
        <v>7.3827425712645782</v>
      </c>
      <c r="N196" s="29">
        <f>'8.legal entities NC'!N196+'12.legal entities FC'!N196</f>
        <v>118183.1</v>
      </c>
      <c r="O196" s="28">
        <f>('8.legal entities NC'!N196*'8.legal entities NC'!O196+'12.legal entities FC'!N196*'12.legal entities FC'!O196)/('8.legal entities NC'!N196+'12.legal entities FC'!N196)</f>
        <v>8.5657641828654008</v>
      </c>
      <c r="P196" s="29">
        <f>'8.legal entities NC'!P196+'12.legal entities FC'!P196</f>
        <v>49714.6</v>
      </c>
      <c r="Q196" s="28">
        <f>('8.legal entities NC'!P196*'8.legal entities NC'!Q196+'12.legal entities FC'!P196*'12.legal entities FC'!Q196)/('8.legal entities NC'!P196+'12.legal entities FC'!P196)</f>
        <v>11.51691756546367</v>
      </c>
      <c r="R196" s="30">
        <f>'8.legal entities NC'!R196+'12.legal entities FC'!R196</f>
        <v>1000</v>
      </c>
      <c r="S196" s="31">
        <f>('8.legal entities NC'!R196*'8.legal entities NC'!S196+'12.legal entities FC'!R196*'12.legal entities FC'!S196)/('8.legal entities NC'!R196+'12.legal entities FC'!R196)</f>
        <v>15</v>
      </c>
    </row>
    <row r="197" spans="1:19" ht="14.25" customHeight="1" x14ac:dyDescent="0.2">
      <c r="A197" s="26" t="s">
        <v>26</v>
      </c>
      <c r="B197" s="27">
        <f>'8.legal entities NC'!B197+'12.legal entities FC'!B197</f>
        <v>5426741.5</v>
      </c>
      <c r="C197" s="28">
        <f>('8.legal entities NC'!B197*'8.legal entities NC'!C197+'12.legal entities FC'!B197*'12.legal entities FC'!C197)/('8.legal entities NC'!B197+'12.legal entities FC'!B197)</f>
        <v>1.376789392124169</v>
      </c>
      <c r="D197" s="29">
        <f>'8.legal entities NC'!D197+'12.legal entities FC'!D197</f>
        <v>5061379.0999999996</v>
      </c>
      <c r="E197" s="28">
        <f>('8.legal entities NC'!D197*'8.legal entities NC'!E197+'12.legal entities FC'!D197*'12.legal entities FC'!E197)/('8.legal entities NC'!D197+'12.legal entities FC'!D197)</f>
        <v>0.8706796023241965</v>
      </c>
      <c r="F197" s="29">
        <f t="shared" si="4"/>
        <v>365362.4</v>
      </c>
      <c r="G197" s="28">
        <f t="shared" si="5"/>
        <v>8.3879473886749167</v>
      </c>
      <c r="H197" s="29">
        <f>'8.legal entities NC'!H197+'12.legal entities FC'!H197</f>
        <v>32641.4</v>
      </c>
      <c r="I197" s="28">
        <f>('8.legal entities NC'!H197*'8.legal entities NC'!I197+'12.legal entities FC'!H197*'12.legal entities FC'!I197)/('8.legal entities NC'!H197+'12.legal entities FC'!H197)</f>
        <v>2.5660664064654095</v>
      </c>
      <c r="J197" s="29">
        <f>'8.legal entities NC'!J197+'12.legal entities FC'!J197</f>
        <v>13967.6</v>
      </c>
      <c r="K197" s="28">
        <f>('8.legal entities NC'!J197*'8.legal entities NC'!K197+'12.legal entities FC'!J197*'12.legal entities FC'!K197)/('8.legal entities NC'!J197+'12.legal entities FC'!J197)</f>
        <v>4.8566468111916157</v>
      </c>
      <c r="L197" s="29">
        <f>'8.legal entities NC'!L197+'12.legal entities FC'!L197</f>
        <v>168179.69999999998</v>
      </c>
      <c r="M197" s="28">
        <f>('8.legal entities NC'!L197*'8.legal entities NC'!M197+'12.legal entities FC'!L197*'12.legal entities FC'!M197)/('8.legal entities NC'!L197+'12.legal entities FC'!L197)</f>
        <v>8.764974494543635</v>
      </c>
      <c r="N197" s="29">
        <f>'8.legal entities NC'!N197+'12.legal entities FC'!N197</f>
        <v>90962.8</v>
      </c>
      <c r="O197" s="28">
        <f>('8.legal entities NC'!N197*'8.legal entities NC'!O197+'12.legal entities FC'!N197*'12.legal entities FC'!O197)/('8.legal entities NC'!N197+'12.legal entities FC'!N197)</f>
        <v>13.204294590755792</v>
      </c>
      <c r="P197" s="29">
        <f>'8.legal entities NC'!P197+'12.legal entities FC'!P197</f>
        <v>59610.899999999994</v>
      </c>
      <c r="Q197" s="28">
        <f>('8.legal entities NC'!P197*'8.legal entities NC'!Q197+'12.legal entities FC'!P197*'12.legal entities FC'!Q197)/('8.legal entities NC'!P197+'12.legal entities FC'!P197)</f>
        <v>3.9901175791675678</v>
      </c>
      <c r="R197" s="30"/>
      <c r="S197" s="31"/>
    </row>
    <row r="198" spans="1:19" ht="14.25" customHeight="1" x14ac:dyDescent="0.2">
      <c r="A198" s="26" t="s">
        <v>27</v>
      </c>
      <c r="B198" s="27">
        <f>'8.legal entities NC'!B198+'12.legal entities FC'!B198</f>
        <v>6449004.5</v>
      </c>
      <c r="C198" s="28">
        <f>('8.legal entities NC'!B198*'8.legal entities NC'!C198+'12.legal entities FC'!B198*'12.legal entities FC'!C198)/('8.legal entities NC'!B198+'12.legal entities FC'!B198)</f>
        <v>2.8305147042462173</v>
      </c>
      <c r="D198" s="29">
        <f>'8.legal entities NC'!D198+'12.legal entities FC'!D198</f>
        <v>4428716.8</v>
      </c>
      <c r="E198" s="28">
        <f>('8.legal entities NC'!D198*'8.legal entities NC'!E198+'12.legal entities FC'!D198*'12.legal entities FC'!E198)/('8.legal entities NC'!D198+'12.legal entities FC'!D198)</f>
        <v>0.92516226506061705</v>
      </c>
      <c r="F198" s="29">
        <f t="shared" si="4"/>
        <v>2020287.7</v>
      </c>
      <c r="G198" s="28">
        <f t="shared" si="5"/>
        <v>7.0072794082743846</v>
      </c>
      <c r="H198" s="29">
        <f>'8.legal entities NC'!H198+'12.legal entities FC'!H198</f>
        <v>2355.9</v>
      </c>
      <c r="I198" s="28">
        <f>('8.legal entities NC'!H198*'8.legal entities NC'!I198+'12.legal entities FC'!H198*'12.legal entities FC'!I198)/('8.legal entities NC'!H198+'12.legal entities FC'!H198)</f>
        <v>0.24024788828048776</v>
      </c>
      <c r="J198" s="29">
        <f>'8.legal entities NC'!J198+'12.legal entities FC'!J198</f>
        <v>41643.699999999997</v>
      </c>
      <c r="K198" s="28">
        <f>('8.legal entities NC'!J198*'8.legal entities NC'!K198+'12.legal entities FC'!J198*'12.legal entities FC'!K198)/('8.legal entities NC'!J198+'12.legal entities FC'!J198)</f>
        <v>6.295397887315489</v>
      </c>
      <c r="L198" s="29">
        <f>'8.legal entities NC'!L198+'12.legal entities FC'!L198</f>
        <v>67229.899999999994</v>
      </c>
      <c r="M198" s="28">
        <f>('8.legal entities NC'!L198*'8.legal entities NC'!M198+'12.legal entities FC'!L198*'12.legal entities FC'!M198)/('8.legal entities NC'!L198+'12.legal entities FC'!L198)</f>
        <v>9.5029309875516681</v>
      </c>
      <c r="N198" s="29">
        <f>'8.legal entities NC'!N198+'12.legal entities FC'!N198</f>
        <v>365549</v>
      </c>
      <c r="O198" s="28">
        <f>('8.legal entities NC'!N198*'8.legal entities NC'!O198+'12.legal entities FC'!N198*'12.legal entities FC'!O198)/('8.legal entities NC'!N198+'12.legal entities FC'!N198)</f>
        <v>13.246340813406729</v>
      </c>
      <c r="P198" s="29">
        <f>'8.legal entities NC'!P198+'12.legal entities FC'!P198</f>
        <v>63509.200000000004</v>
      </c>
      <c r="Q198" s="28">
        <f>('8.legal entities NC'!P198*'8.legal entities NC'!Q198+'12.legal entities FC'!P198*'12.legal entities FC'!Q198)/('8.legal entities NC'!P198+'12.legal entities FC'!P198)</f>
        <v>11.521527589703535</v>
      </c>
      <c r="R198" s="29">
        <f>'8.legal entities NC'!R198+'12.legal entities FC'!R198</f>
        <v>1480000</v>
      </c>
      <c r="S198" s="28">
        <f>('8.legal entities NC'!R198*'8.legal entities NC'!S198+'12.legal entities FC'!R198*'12.legal entities FC'!S198)/('8.legal entities NC'!R198+'12.legal entities FC'!R198)</f>
        <v>5.19</v>
      </c>
    </row>
    <row r="199" spans="1:19" ht="14.25" customHeight="1" x14ac:dyDescent="0.2">
      <c r="A199" s="26" t="s">
        <v>28</v>
      </c>
      <c r="B199" s="27">
        <f>'8.legal entities NC'!B199+'12.legal entities FC'!B199</f>
        <v>6298695.7000000002</v>
      </c>
      <c r="C199" s="28">
        <f>('8.legal entities NC'!B199*'8.legal entities NC'!C199+'12.legal entities FC'!B199*'12.legal entities FC'!C199)/('8.legal entities NC'!B199+'12.legal entities FC'!B199)</f>
        <v>1.6850776721917193</v>
      </c>
      <c r="D199" s="29">
        <f>'8.legal entities NC'!D199+'12.legal entities FC'!D199</f>
        <v>5716859.4000000004</v>
      </c>
      <c r="E199" s="28">
        <f>('8.legal entities NC'!D199*'8.legal entities NC'!E199+'12.legal entities FC'!D199*'12.legal entities FC'!E199)/('8.legal entities NC'!D199+'12.legal entities FC'!D199)</f>
        <v>1.1349812038406946</v>
      </c>
      <c r="F199" s="29">
        <f t="shared" si="4"/>
        <v>581836.30000000005</v>
      </c>
      <c r="G199" s="28">
        <f t="shared" si="5"/>
        <v>7.090075892480411</v>
      </c>
      <c r="H199" s="29">
        <f>'8.legal entities NC'!H199+'12.legal entities FC'!H199</f>
        <v>10953.8</v>
      </c>
      <c r="I199" s="28">
        <f>('8.legal entities NC'!H199*'8.legal entities NC'!I199+'12.legal entities FC'!H199*'12.legal entities FC'!I199)/('8.legal entities NC'!H199+'12.legal entities FC'!H199)</f>
        <v>7.7748954700651867</v>
      </c>
      <c r="J199" s="29">
        <f>'8.legal entities NC'!J199+'12.legal entities FC'!J199</f>
        <v>16819.3</v>
      </c>
      <c r="K199" s="28">
        <f>('8.legal entities NC'!J199*'8.legal entities NC'!K199+'12.legal entities FC'!J199*'12.legal entities FC'!K199)/('8.legal entities NC'!J199+'12.legal entities FC'!J199)</f>
        <v>9.3137140071227691</v>
      </c>
      <c r="L199" s="29">
        <f>'8.legal entities NC'!L199+'12.legal entities FC'!L199</f>
        <v>30531.4</v>
      </c>
      <c r="M199" s="28">
        <f>('8.legal entities NC'!L199*'8.legal entities NC'!M199+'12.legal entities FC'!L199*'12.legal entities FC'!M199)/('8.legal entities NC'!L199+'12.legal entities FC'!L199)</f>
        <v>9.2792959707055669</v>
      </c>
      <c r="N199" s="29">
        <f>'8.legal entities NC'!N199+'12.legal entities FC'!N199</f>
        <v>205287.7</v>
      </c>
      <c r="O199" s="28">
        <f>('8.legal entities NC'!N199*'8.legal entities NC'!O199+'12.legal entities FC'!N199*'12.legal entities FC'!O199)/('8.legal entities NC'!N199+'12.legal entities FC'!N199)</f>
        <v>8.9258026223685114</v>
      </c>
      <c r="P199" s="29">
        <f>'8.legal entities NC'!P199+'12.legal entities FC'!P199</f>
        <v>118244.1</v>
      </c>
      <c r="Q199" s="28">
        <f>('8.legal entities NC'!P199*'8.legal entities NC'!Q199+'12.legal entities FC'!P199*'12.legal entities FC'!Q199)/('8.legal entities NC'!P199+'12.legal entities FC'!P199)</f>
        <v>3.2794983935773572</v>
      </c>
      <c r="R199" s="30">
        <f>'8.legal entities NC'!R199+'12.legal entities FC'!R199</f>
        <v>200000</v>
      </c>
      <c r="S199" s="31">
        <f>('8.legal entities NC'!R199*'8.legal entities NC'!S199+'12.legal entities FC'!R199*'12.legal entities FC'!S199)/('8.legal entities NC'!R199+'12.legal entities FC'!R199)</f>
        <v>6.9</v>
      </c>
    </row>
    <row r="200" spans="1:19" ht="14.25" customHeight="1" thickBot="1" x14ac:dyDescent="0.25">
      <c r="A200" s="32" t="s">
        <v>29</v>
      </c>
      <c r="B200" s="33">
        <f>'8.legal entities NC'!B200+'12.legal entities FC'!B200</f>
        <v>7083125.5999999996</v>
      </c>
      <c r="C200" s="34">
        <f>('8.legal entities NC'!B200*'8.legal entities NC'!C200+'12.legal entities FC'!B200*'12.legal entities FC'!C200)/('8.legal entities NC'!B200+'12.legal entities FC'!B200)</f>
        <v>1.6428124919880005</v>
      </c>
      <c r="D200" s="35">
        <f>'8.legal entities NC'!D200+'12.legal entities FC'!D200</f>
        <v>6659991.2000000002</v>
      </c>
      <c r="E200" s="34">
        <f>('8.legal entities NC'!D200*'8.legal entities NC'!E200+'12.legal entities FC'!D200*'12.legal entities FC'!E200)/('8.legal entities NC'!D200+'12.legal entities FC'!D200)</f>
        <v>1.4280645558510647</v>
      </c>
      <c r="F200" s="35">
        <f t="shared" si="4"/>
        <v>423134.4</v>
      </c>
      <c r="G200" s="34">
        <f t="shared" si="5"/>
        <v>5.0228717943991317</v>
      </c>
      <c r="H200" s="35">
        <f>'8.legal entities NC'!H200+'12.legal entities FC'!H200</f>
        <v>15324.3</v>
      </c>
      <c r="I200" s="34">
        <f>('8.legal entities NC'!H200*'8.legal entities NC'!I200+'12.legal entities FC'!H200*'12.legal entities FC'!I200)/('8.legal entities NC'!H200+'12.legal entities FC'!H200)</f>
        <v>7.0613634554270019</v>
      </c>
      <c r="J200" s="35">
        <f>'8.legal entities NC'!J200+'12.legal entities FC'!J200</f>
        <v>30602.1</v>
      </c>
      <c r="K200" s="34">
        <f>('8.legal entities NC'!J200*'8.legal entities NC'!K200+'12.legal entities FC'!J200*'12.legal entities FC'!K200)/('8.legal entities NC'!J200+'12.legal entities FC'!J200)</f>
        <v>4.2887465239313638</v>
      </c>
      <c r="L200" s="35">
        <f>'8.legal entities NC'!L200+'12.legal entities FC'!L200</f>
        <v>40677</v>
      </c>
      <c r="M200" s="34">
        <f>('8.legal entities NC'!L200*'8.legal entities NC'!M200+'12.legal entities FC'!L200*'12.legal entities FC'!M200)/('8.legal entities NC'!L200+'12.legal entities FC'!L200)</f>
        <v>8.4229056715096977</v>
      </c>
      <c r="N200" s="35">
        <f>'8.legal entities NC'!N200+'12.legal entities FC'!N200</f>
        <v>276139.40000000002</v>
      </c>
      <c r="O200" s="34">
        <f>('8.legal entities NC'!N200*'8.legal entities NC'!O200+'12.legal entities FC'!N200*'12.legal entities FC'!O200)/('8.legal entities NC'!N200+'12.legal entities FC'!N200)</f>
        <v>3.3577574261405649</v>
      </c>
      <c r="P200" s="35">
        <f>'8.legal entities NC'!P200+'12.legal entities FC'!P200</f>
        <v>60391.6</v>
      </c>
      <c r="Q200" s="34">
        <f>('8.legal entities NC'!P200*'8.legal entities NC'!Q200+'12.legal entities FC'!P200*'12.legal entities FC'!Q200)/('8.legal entities NC'!P200+'12.legal entities FC'!P200)</f>
        <v>10.201204902668584</v>
      </c>
      <c r="R200" s="35"/>
      <c r="S200" s="34"/>
    </row>
    <row r="201" spans="1:19" ht="14.25" customHeight="1" x14ac:dyDescent="0.2">
      <c r="A201" s="26" t="s">
        <v>45</v>
      </c>
      <c r="B201" s="27">
        <f>'8.legal entities NC'!B201+'12.legal entities FC'!B201</f>
        <v>5162406.3999999994</v>
      </c>
      <c r="C201" s="28">
        <f>('8.legal entities NC'!B201*'8.legal entities NC'!C201+'12.legal entities FC'!B201*'12.legal entities FC'!C201)/('8.legal entities NC'!B201+'12.legal entities FC'!B201)</f>
        <v>1.4197826195938397</v>
      </c>
      <c r="D201" s="29">
        <f>'8.legal entities NC'!D201+'12.legal entities FC'!D201</f>
        <v>4969916.6999999993</v>
      </c>
      <c r="E201" s="28">
        <f>('8.legal entities NC'!D201*'8.legal entities NC'!E201+'12.legal entities FC'!D201*'12.legal entities FC'!E201)/('8.legal entities NC'!D201+'12.legal entities FC'!D201)</f>
        <v>1.1634426305374497</v>
      </c>
      <c r="F201" s="29">
        <f t="shared" ref="F201:F256" si="6">H201+J201+L201+N201+P201+R201</f>
        <v>192489.7</v>
      </c>
      <c r="G201" s="28">
        <f t="shared" ref="G201:G256" si="7">(H201*I201+J201*K201+L201*M201+N201*O201+P201*Q201+R201*S201)/(H201+J201+L201+N201+P201+R201)</f>
        <v>8.0382582704425225</v>
      </c>
      <c r="H201" s="29">
        <f>'8.legal entities NC'!H201+'12.legal entities FC'!H201</f>
        <v>9672.5999999999985</v>
      </c>
      <c r="I201" s="28">
        <f>('8.legal entities NC'!H201*'8.legal entities NC'!I201+'12.legal entities FC'!H201*'12.legal entities FC'!I201)/('8.legal entities NC'!H201+'12.legal entities FC'!H201)</f>
        <v>2.762907594648802</v>
      </c>
      <c r="J201" s="29">
        <f>'8.legal entities NC'!J201+'12.legal entities FC'!J201</f>
        <v>29283.699999999997</v>
      </c>
      <c r="K201" s="28">
        <f>('8.legal entities NC'!J201*'8.legal entities NC'!K201+'12.legal entities FC'!J201*'12.legal entities FC'!K201)/('8.legal entities NC'!J201+'12.legal entities FC'!J201)</f>
        <v>8.3179620061672548</v>
      </c>
      <c r="L201" s="29">
        <f>'8.legal entities NC'!L201+'12.legal entities FC'!L201</f>
        <v>57624.299999999996</v>
      </c>
      <c r="M201" s="28">
        <f>('8.legal entities NC'!L201*'8.legal entities NC'!M201+'12.legal entities FC'!L201*'12.legal entities FC'!M201)/('8.legal entities NC'!L201+'12.legal entities FC'!L201)</f>
        <v>7.4544276286219535</v>
      </c>
      <c r="N201" s="29">
        <f>'8.legal entities NC'!N201+'12.legal entities FC'!N201</f>
        <v>64305.899999999994</v>
      </c>
      <c r="O201" s="28">
        <f>('8.legal entities NC'!N201*'8.legal entities NC'!O201+'12.legal entities FC'!N201*'12.legal entities FC'!O201)/('8.legal entities NC'!N201+'12.legal entities FC'!N201)</f>
        <v>10.195073391399546</v>
      </c>
      <c r="P201" s="29">
        <f>'8.legal entities NC'!P201+'12.legal entities FC'!P201</f>
        <v>31603.200000000001</v>
      </c>
      <c r="Q201" s="28">
        <f>('8.legal entities NC'!P201*'8.legal entities NC'!Q201+'12.legal entities FC'!P201*'12.legal entities FC'!Q201)/('8.legal entities NC'!P201+'12.legal entities FC'!P201)</f>
        <v>6.069549127936412</v>
      </c>
      <c r="R201" s="30"/>
      <c r="S201" s="31"/>
    </row>
    <row r="202" spans="1:19" ht="14.25" customHeight="1" x14ac:dyDescent="0.2">
      <c r="A202" s="26" t="s">
        <v>19</v>
      </c>
      <c r="B202" s="27">
        <f>'8.legal entities NC'!B202+'12.legal entities FC'!B202</f>
        <v>5065635.8</v>
      </c>
      <c r="C202" s="28">
        <f>('8.legal entities NC'!B202*'8.legal entities NC'!C202+'12.legal entities FC'!B202*'12.legal entities FC'!C202)/('8.legal entities NC'!B202+'12.legal entities FC'!B202)</f>
        <v>1.728204912007294</v>
      </c>
      <c r="D202" s="29">
        <f>'8.legal entities NC'!D202+'12.legal entities FC'!D202</f>
        <v>4626338.2</v>
      </c>
      <c r="E202" s="28">
        <f>('8.legal entities NC'!D202*'8.legal entities NC'!E202+'12.legal entities FC'!D202*'12.legal entities FC'!E202)/('8.legal entities NC'!D202+'12.legal entities FC'!D202)</f>
        <v>1.1558212428135908</v>
      </c>
      <c r="F202" s="29">
        <f t="shared" si="6"/>
        <v>439297.60000000003</v>
      </c>
      <c r="G202" s="28">
        <f t="shared" si="7"/>
        <v>7.7561013399572509</v>
      </c>
      <c r="H202" s="29">
        <f>'8.legal entities NC'!H202+'12.legal entities FC'!H202</f>
        <v>30579.600000000002</v>
      </c>
      <c r="I202" s="28">
        <f>('8.legal entities NC'!H202*'8.legal entities NC'!I202+'12.legal entities FC'!H202*'12.legal entities FC'!I202)/('8.legal entities NC'!H202+'12.legal entities FC'!H202)</f>
        <v>1.1909704508888279</v>
      </c>
      <c r="J202" s="29">
        <f>'8.legal entities NC'!J202+'12.legal entities FC'!J202</f>
        <v>132429.20000000001</v>
      </c>
      <c r="K202" s="28">
        <f>('8.legal entities NC'!J202*'8.legal entities NC'!K202+'12.legal entities FC'!J202*'12.legal entities FC'!K202)/('8.legal entities NC'!J202+'12.legal entities FC'!J202)</f>
        <v>4.9272997496020512</v>
      </c>
      <c r="L202" s="29">
        <f>'8.legal entities NC'!L202+'12.legal entities FC'!L202</f>
        <v>48893.9</v>
      </c>
      <c r="M202" s="28">
        <f>('8.legal entities NC'!L202*'8.legal entities NC'!M202+'12.legal entities FC'!L202*'12.legal entities FC'!M202)/('8.legal entities NC'!L202+'12.legal entities FC'!L202)</f>
        <v>5.4624333505815628</v>
      </c>
      <c r="N202" s="29">
        <f>'8.legal entities NC'!N202+'12.legal entities FC'!N202</f>
        <v>133192.1</v>
      </c>
      <c r="O202" s="28">
        <f>('8.legal entities NC'!N202*'8.legal entities NC'!O202+'12.legal entities FC'!N202*'12.legal entities FC'!O202)/('8.legal entities NC'!N202+'12.legal entities FC'!N202)</f>
        <v>13.168558675777359</v>
      </c>
      <c r="P202" s="29">
        <f>'8.legal entities NC'!P202+'12.legal entities FC'!P202</f>
        <v>94202.8</v>
      </c>
      <c r="Q202" s="28">
        <f>('8.legal entities NC'!P202*'8.legal entities NC'!Q202+'12.legal entities FC'!P202*'12.legal entities FC'!Q202)/('8.legal entities NC'!P202+'12.legal entities FC'!P202)</f>
        <v>7.4018106255864966</v>
      </c>
      <c r="R202" s="30"/>
      <c r="S202" s="31"/>
    </row>
    <row r="203" spans="1:19" ht="14.25" customHeight="1" x14ac:dyDescent="0.2">
      <c r="A203" s="26" t="s">
        <v>20</v>
      </c>
      <c r="B203" s="27">
        <f>'8.legal entities NC'!B203+'12.legal entities FC'!B203</f>
        <v>5441682.7999999998</v>
      </c>
      <c r="C203" s="28">
        <f>('8.legal entities NC'!B203*'8.legal entities NC'!C203+'12.legal entities FC'!B203*'12.legal entities FC'!C203)/('8.legal entities NC'!B203+'12.legal entities FC'!B203)</f>
        <v>1.4394488528438298</v>
      </c>
      <c r="D203" s="29">
        <f>'8.legal entities NC'!D203+'12.legal entities FC'!D203</f>
        <v>5086834.3000000007</v>
      </c>
      <c r="E203" s="28">
        <f>('8.legal entities NC'!D203*'8.legal entities NC'!E203+'12.legal entities FC'!D203*'12.legal entities FC'!E203)/('8.legal entities NC'!D203+'12.legal entities FC'!D203)</f>
        <v>1.0533257218541596</v>
      </c>
      <c r="F203" s="29">
        <f t="shared" si="6"/>
        <v>354848.5</v>
      </c>
      <c r="G203" s="28">
        <f t="shared" si="7"/>
        <v>6.9746121316561851</v>
      </c>
      <c r="H203" s="29">
        <f>'8.legal entities NC'!H203+'12.legal entities FC'!H203</f>
        <v>3785.7</v>
      </c>
      <c r="I203" s="28">
        <f>('8.legal entities NC'!H203*'8.legal entities NC'!I203+'12.legal entities FC'!H203*'12.legal entities FC'!I203)/('8.legal entities NC'!H203+'12.legal entities FC'!H203)</f>
        <v>4.4047336027683128</v>
      </c>
      <c r="J203" s="29">
        <f>'8.legal entities NC'!J203+'12.legal entities FC'!J203</f>
        <v>89470.7</v>
      </c>
      <c r="K203" s="28">
        <f>('8.legal entities NC'!J203*'8.legal entities NC'!K203+'12.legal entities FC'!J203*'12.legal entities FC'!K203)/('8.legal entities NC'!J203+'12.legal entities FC'!J203)</f>
        <v>4.3967309968514829</v>
      </c>
      <c r="L203" s="29">
        <f>'8.legal entities NC'!L203+'12.legal entities FC'!L203</f>
        <v>114337.4</v>
      </c>
      <c r="M203" s="28">
        <f>('8.legal entities NC'!L203*'8.legal entities NC'!M203+'12.legal entities FC'!L203*'12.legal entities FC'!M203)/('8.legal entities NC'!L203+'12.legal entities FC'!L203)</f>
        <v>6.1959474240274846</v>
      </c>
      <c r="N203" s="29">
        <f>'8.legal entities NC'!N203+'12.legal entities FC'!N203</f>
        <v>117468.8</v>
      </c>
      <c r="O203" s="28">
        <f>('8.legal entities NC'!N203*'8.legal entities NC'!O203+'12.legal entities FC'!N203*'12.legal entities FC'!O203)/('8.legal entities NC'!N203+'12.legal entities FC'!N203)</f>
        <v>10.954863197717181</v>
      </c>
      <c r="P203" s="29">
        <f>'8.legal entities NC'!P203+'12.legal entities FC'!P203</f>
        <v>28705.9</v>
      </c>
      <c r="Q203" s="28">
        <f>('8.legal entities NC'!P203*'8.legal entities NC'!Q203+'12.legal entities FC'!P203*'12.legal entities FC'!Q203)/('8.legal entities NC'!P203+'12.legal entities FC'!P203)</f>
        <v>1.8600322581768904</v>
      </c>
      <c r="R203" s="29">
        <f>'8.legal entities NC'!R203+'12.legal entities FC'!R203</f>
        <v>1080</v>
      </c>
      <c r="S203" s="28">
        <f>('8.legal entities NC'!R203*'8.legal entities NC'!S203+'12.legal entities FC'!R203*'12.legal entities FC'!S203)/('8.legal entities NC'!R203+'12.legal entities FC'!R203)</f>
        <v>15</v>
      </c>
    </row>
    <row r="204" spans="1:19" ht="14.25" customHeight="1" x14ac:dyDescent="0.2">
      <c r="A204" s="26" t="s">
        <v>21</v>
      </c>
      <c r="B204" s="27">
        <f>'8.legal entities NC'!B204+'12.legal entities FC'!B204</f>
        <v>5440171.5</v>
      </c>
      <c r="C204" s="28">
        <f>('8.legal entities NC'!B204*'8.legal entities NC'!C204+'12.legal entities FC'!B204*'12.legal entities FC'!C204)/('8.legal entities NC'!B204+'12.legal entities FC'!B204)</f>
        <v>1.7289482210257527</v>
      </c>
      <c r="D204" s="29">
        <f>'8.legal entities NC'!D204+'12.legal entities FC'!D204</f>
        <v>4847573.8000000007</v>
      </c>
      <c r="E204" s="28">
        <f>('8.legal entities NC'!D204*'8.legal entities NC'!E204+'12.legal entities FC'!D204*'12.legal entities FC'!E204)/('8.legal entities NC'!D204+'12.legal entities FC'!D204)</f>
        <v>0.83515501486537447</v>
      </c>
      <c r="F204" s="29">
        <f t="shared" si="6"/>
        <v>592597.69999999995</v>
      </c>
      <c r="G204" s="28">
        <f t="shared" si="7"/>
        <v>9.0403645981076188</v>
      </c>
      <c r="H204" s="29">
        <f>'8.legal entities NC'!H204+'12.legal entities FC'!H204</f>
        <v>124496.4</v>
      </c>
      <c r="I204" s="28">
        <f>('8.legal entities NC'!H204*'8.legal entities NC'!I204+'12.legal entities FC'!H204*'12.legal entities FC'!I204)/('8.legal entities NC'!H204+'12.legal entities FC'!H204)</f>
        <v>6.5908695753451507</v>
      </c>
      <c r="J204" s="29">
        <f>'8.legal entities NC'!J204+'12.legal entities FC'!J204</f>
        <v>42062.999999999993</v>
      </c>
      <c r="K204" s="28">
        <f>('8.legal entities NC'!J204*'8.legal entities NC'!K204+'12.legal entities FC'!J204*'12.legal entities FC'!K204)/('8.legal entities NC'!J204+'12.legal entities FC'!J204)</f>
        <v>4.8914989420630972</v>
      </c>
      <c r="L204" s="29">
        <f>'8.legal entities NC'!L204+'12.legal entities FC'!L204</f>
        <v>142435.1</v>
      </c>
      <c r="M204" s="28">
        <f>('8.legal entities NC'!L204*'8.legal entities NC'!M204+'12.legal entities FC'!L204*'12.legal entities FC'!M204)/('8.legal entities NC'!L204+'12.legal entities FC'!L204)</f>
        <v>8.7245546427811664</v>
      </c>
      <c r="N204" s="29">
        <f>'8.legal entities NC'!N204+'12.legal entities FC'!N204</f>
        <v>165802.79999999999</v>
      </c>
      <c r="O204" s="28">
        <f>('8.legal entities NC'!N204*'8.legal entities NC'!O204+'12.legal entities FC'!N204*'12.legal entities FC'!O204)/('8.legal entities NC'!N204+'12.legal entities FC'!N204)</f>
        <v>10.600452223967267</v>
      </c>
      <c r="P204" s="29">
        <f>'8.legal entities NC'!P204+'12.legal entities FC'!P204</f>
        <v>117800.4</v>
      </c>
      <c r="Q204" s="28">
        <f>('8.legal entities NC'!P204*'8.legal entities NC'!Q204+'12.legal entities FC'!P204*'12.legal entities FC'!Q204)/('8.legal entities NC'!P204+'12.legal entities FC'!P204)</f>
        <v>11.296575733189361</v>
      </c>
      <c r="R204" s="30"/>
      <c r="S204" s="31"/>
    </row>
    <row r="205" spans="1:19" ht="14.25" customHeight="1" x14ac:dyDescent="0.2">
      <c r="A205" s="26" t="s">
        <v>22</v>
      </c>
      <c r="B205" s="27">
        <f>'8.legal entities NC'!B205+'12.legal entities FC'!B205</f>
        <v>7974810.4000000013</v>
      </c>
      <c r="C205" s="28">
        <f>('8.legal entities NC'!B205*'8.legal entities NC'!C205+'12.legal entities FC'!B205*'12.legal entities FC'!C205)/('8.legal entities NC'!B205+'12.legal entities FC'!B205)</f>
        <v>1.3953678838558967</v>
      </c>
      <c r="D205" s="29">
        <f>'8.legal entities NC'!D205+'12.legal entities FC'!D205</f>
        <v>6955396</v>
      </c>
      <c r="E205" s="28">
        <f>('8.legal entities NC'!D205*'8.legal entities NC'!E205+'12.legal entities FC'!D205*'12.legal entities FC'!E205)/('8.legal entities NC'!D205+'12.legal entities FC'!D205)</f>
        <v>0.63100327127312383</v>
      </c>
      <c r="F205" s="29">
        <f t="shared" si="6"/>
        <v>1019414.4000000001</v>
      </c>
      <c r="G205" s="28">
        <f t="shared" si="7"/>
        <v>6.610576310281667</v>
      </c>
      <c r="H205" s="29">
        <f>'8.legal entities NC'!H205+'12.legal entities FC'!H205</f>
        <v>564413.70000000007</v>
      </c>
      <c r="I205" s="28">
        <f>('8.legal entities NC'!H205*'8.legal entities NC'!I205+'12.legal entities FC'!H205*'12.legal entities FC'!I205)/('8.legal entities NC'!H205+'12.legal entities FC'!H205)</f>
        <v>6.702285309516764</v>
      </c>
      <c r="J205" s="29">
        <f>'8.legal entities NC'!J205+'12.legal entities FC'!J205</f>
        <v>221125.2</v>
      </c>
      <c r="K205" s="28">
        <f>('8.legal entities NC'!J205*'8.legal entities NC'!K205+'12.legal entities FC'!J205*'12.legal entities FC'!K205)/('8.legal entities NC'!J205+'12.legal entities FC'!J205)</f>
        <v>5.1116544111661595</v>
      </c>
      <c r="L205" s="29">
        <f>'8.legal entities NC'!L205+'12.legal entities FC'!L205</f>
        <v>111943.9</v>
      </c>
      <c r="M205" s="28">
        <f>('8.legal entities NC'!L205*'8.legal entities NC'!M205+'12.legal entities FC'!L205*'12.legal entities FC'!M205)/('8.legal entities NC'!L205+'12.legal entities FC'!L205)</f>
        <v>4.3157670047229031</v>
      </c>
      <c r="N205" s="29">
        <f>'8.legal entities NC'!N205+'12.legal entities FC'!N205</f>
        <v>87240.400000000009</v>
      </c>
      <c r="O205" s="28">
        <f>('8.legal entities NC'!N205*'8.legal entities NC'!O205+'12.legal entities FC'!N205*'12.legal entities FC'!O205)/('8.legal entities NC'!N205+'12.legal entities FC'!N205)</f>
        <v>11.011730608754634</v>
      </c>
      <c r="P205" s="29">
        <f>'8.legal entities NC'!P205+'12.legal entities FC'!P205</f>
        <v>30863.7</v>
      </c>
      <c r="Q205" s="28">
        <f>('8.legal entities NC'!P205*'8.legal entities NC'!Q205+'12.legal entities FC'!P205*'12.legal entities FC'!Q205)/('8.legal entities NC'!P205+'12.legal entities FC'!P205)</f>
        <v>11.844534388294329</v>
      </c>
      <c r="R205" s="30">
        <f>'8.legal entities NC'!R205+'12.legal entities FC'!R205</f>
        <v>3827.5</v>
      </c>
      <c r="S205" s="31">
        <f>('8.legal entities NC'!R205*'8.legal entities NC'!S205+'12.legal entities FC'!R205*'12.legal entities FC'!S205)/('8.legal entities NC'!R205+'12.legal entities FC'!R205)</f>
        <v>4.28</v>
      </c>
    </row>
    <row r="206" spans="1:19" ht="14.25" customHeight="1" x14ac:dyDescent="0.2">
      <c r="A206" s="26" t="s">
        <v>23</v>
      </c>
      <c r="B206" s="27">
        <f>'8.legal entities NC'!B206+'12.legal entities FC'!B206</f>
        <v>6651277.2000000011</v>
      </c>
      <c r="C206" s="28">
        <f>('8.legal entities NC'!B206*'8.legal entities NC'!C206+'12.legal entities FC'!B206*'12.legal entities FC'!C206)/('8.legal entities NC'!B206+'12.legal entities FC'!B206)</f>
        <v>1.5904571803141812</v>
      </c>
      <c r="D206" s="29">
        <f>'8.legal entities NC'!D206+'12.legal entities FC'!D206</f>
        <v>5923424.4000000004</v>
      </c>
      <c r="E206" s="28">
        <f>('8.legal entities NC'!D206*'8.legal entities NC'!E206+'12.legal entities FC'!D206*'12.legal entities FC'!E206)/('8.legal entities NC'!D206+'12.legal entities FC'!D206)</f>
        <v>0.91841284848676574</v>
      </c>
      <c r="F206" s="29">
        <f t="shared" si="6"/>
        <v>727852.8</v>
      </c>
      <c r="G206" s="28">
        <f t="shared" si="7"/>
        <v>7.0597001275532536</v>
      </c>
      <c r="H206" s="29">
        <f>'8.legal entities NC'!H206+'12.legal entities FC'!H206</f>
        <v>467591.9</v>
      </c>
      <c r="I206" s="28">
        <f>('8.legal entities NC'!H206*'8.legal entities NC'!I206+'12.legal entities FC'!H206*'12.legal entities FC'!I206)/('8.legal entities NC'!H206+'12.legal entities FC'!H206)</f>
        <v>5.3382195029469086</v>
      </c>
      <c r="J206" s="29">
        <f>'8.legal entities NC'!J206+'12.legal entities FC'!J206</f>
        <v>44840.9</v>
      </c>
      <c r="K206" s="28">
        <f>('8.legal entities NC'!J206*'8.legal entities NC'!K206+'12.legal entities FC'!J206*'12.legal entities FC'!K206)/('8.legal entities NC'!J206+'12.legal entities FC'!J206)</f>
        <v>8.8034551046031595</v>
      </c>
      <c r="L206" s="29">
        <f>'8.legal entities NC'!L206+'12.legal entities FC'!L206</f>
        <v>9858.2999999999993</v>
      </c>
      <c r="M206" s="28">
        <f>('8.legal entities NC'!L206*'8.legal entities NC'!M206+'12.legal entities FC'!L206*'12.legal entities FC'!M206)/('8.legal entities NC'!L206+'12.legal entities FC'!L206)</f>
        <v>5.8078776259598559</v>
      </c>
      <c r="N206" s="29">
        <f>'8.legal entities NC'!N206+'12.legal entities FC'!N206</f>
        <v>197224.2</v>
      </c>
      <c r="O206" s="28">
        <f>('8.legal entities NC'!N206*'8.legal entities NC'!O206+'12.legal entities FC'!N206*'12.legal entities FC'!O206)/('8.legal entities NC'!N206+'12.legal entities FC'!N206)</f>
        <v>10.675910897344208</v>
      </c>
      <c r="P206" s="29">
        <f>'8.legal entities NC'!P206+'12.legal entities FC'!P206</f>
        <v>8337.5</v>
      </c>
      <c r="Q206" s="28">
        <f>('8.legal entities NC'!P206*'8.legal entities NC'!Q206+'12.legal entities FC'!P206*'12.legal entities FC'!Q206)/('8.legal entities NC'!P206+'12.legal entities FC'!P206)</f>
        <v>10.165597481259359</v>
      </c>
      <c r="R206" s="30"/>
      <c r="S206" s="31"/>
    </row>
    <row r="207" spans="1:19" ht="14.25" customHeight="1" x14ac:dyDescent="0.2">
      <c r="A207" s="26" t="s">
        <v>24</v>
      </c>
      <c r="B207" s="27">
        <f>'8.legal entities NC'!B207+'12.legal entities FC'!B207</f>
        <v>9266190.2999999989</v>
      </c>
      <c r="C207" s="28">
        <f>('8.legal entities NC'!B207*'8.legal entities NC'!C207+'12.legal entities FC'!B207*'12.legal entities FC'!C207)/('8.legal entities NC'!B207+'12.legal entities FC'!B207)</f>
        <v>1.5283560814631663</v>
      </c>
      <c r="D207" s="29">
        <f>'8.legal entities NC'!D207+'12.legal entities FC'!D207</f>
        <v>8125834.7999999998</v>
      </c>
      <c r="E207" s="28">
        <f>('8.legal entities NC'!D207*'8.legal entities NC'!E207+'12.legal entities FC'!D207*'12.legal entities FC'!E207)/('8.legal entities NC'!D207+'12.legal entities FC'!D207)</f>
        <v>0.7470555234521874</v>
      </c>
      <c r="F207" s="29">
        <f t="shared" si="6"/>
        <v>1140355.5</v>
      </c>
      <c r="G207" s="28">
        <f t="shared" si="7"/>
        <v>7.0956719435298901</v>
      </c>
      <c r="H207" s="29">
        <f>'8.legal entities NC'!H207+'12.legal entities FC'!H207</f>
        <v>622001.80000000005</v>
      </c>
      <c r="I207" s="28">
        <f>('8.legal entities NC'!H207*'8.legal entities NC'!I207+'12.legal entities FC'!H207*'12.legal entities FC'!I207)/('8.legal entities NC'!H207+'12.legal entities FC'!H207)</f>
        <v>4.0069171021691572</v>
      </c>
      <c r="J207" s="29">
        <f>'8.legal entities NC'!J207+'12.legal entities FC'!J207</f>
        <v>124986.40000000001</v>
      </c>
      <c r="K207" s="28">
        <f>('8.legal entities NC'!J207*'8.legal entities NC'!K207+'12.legal entities FC'!J207*'12.legal entities FC'!K207)/('8.legal entities NC'!J207+'12.legal entities FC'!J207)</f>
        <v>8.9874740691787256</v>
      </c>
      <c r="L207" s="29">
        <f>'8.legal entities NC'!L207+'12.legal entities FC'!L207</f>
        <v>44687.100000000006</v>
      </c>
      <c r="M207" s="28">
        <f>('8.legal entities NC'!L207*'8.legal entities NC'!M207+'12.legal entities FC'!L207*'12.legal entities FC'!M207)/('8.legal entities NC'!L207+'12.legal entities FC'!L207)</f>
        <v>6.8415170149774758</v>
      </c>
      <c r="N207" s="29">
        <f>'8.legal entities NC'!N207+'12.legal entities FC'!N207</f>
        <v>321353.2</v>
      </c>
      <c r="O207" s="28">
        <f>('8.legal entities NC'!N207*'8.legal entities NC'!O207+'12.legal entities FC'!N207*'12.legal entities FC'!O207)/('8.legal entities NC'!N207+'12.legal entities FC'!N207)</f>
        <v>11.991322575907132</v>
      </c>
      <c r="P207" s="29">
        <f>'8.legal entities NC'!P207+'12.legal entities FC'!P207</f>
        <v>27327</v>
      </c>
      <c r="Q207" s="28">
        <f>('8.legal entities NC'!P207*'8.legal entities NC'!Q207+'12.legal entities FC'!P207*'12.legal entities FC'!Q207)/('8.legal entities NC'!P207+'12.legal entities FC'!P207)</f>
        <v>11.592542576938559</v>
      </c>
      <c r="R207" s="30"/>
      <c r="S207" s="31"/>
    </row>
    <row r="208" spans="1:19" ht="14.25" customHeight="1" x14ac:dyDescent="0.2">
      <c r="A208" s="26" t="s">
        <v>25</v>
      </c>
      <c r="B208" s="27">
        <f>'8.legal entities NC'!B208+'12.legal entities FC'!B208</f>
        <v>7816222.8999999985</v>
      </c>
      <c r="C208" s="28">
        <f>('8.legal entities NC'!B208*'8.legal entities NC'!C208+'12.legal entities FC'!B208*'12.legal entities FC'!C208)/('8.legal entities NC'!B208+'12.legal entities FC'!B208)</f>
        <v>1.3852648794086975</v>
      </c>
      <c r="D208" s="29">
        <f>'8.legal entities NC'!D208+'12.legal entities FC'!D208</f>
        <v>7054730.9000000004</v>
      </c>
      <c r="E208" s="28">
        <f>('8.legal entities NC'!D208*'8.legal entities NC'!E208+'12.legal entities FC'!D208*'12.legal entities FC'!E208)/('8.legal entities NC'!D208+'12.legal entities FC'!D208)</f>
        <v>0.83824913420864777</v>
      </c>
      <c r="F208" s="29">
        <f t="shared" si="6"/>
        <v>761492</v>
      </c>
      <c r="G208" s="28">
        <f t="shared" si="7"/>
        <v>6.4530119869939568</v>
      </c>
      <c r="H208" s="29">
        <f>'8.legal entities NC'!H208+'12.legal entities FC'!H208</f>
        <v>53804.3</v>
      </c>
      <c r="I208" s="28">
        <f>('8.legal entities NC'!H208*'8.legal entities NC'!I208+'12.legal entities FC'!H208*'12.legal entities FC'!I208)/('8.legal entities NC'!H208+'12.legal entities FC'!H208)</f>
        <v>2.7941763018940851</v>
      </c>
      <c r="J208" s="29">
        <f>'8.legal entities NC'!J208+'12.legal entities FC'!J208</f>
        <v>173171.20000000001</v>
      </c>
      <c r="K208" s="28">
        <f>('8.legal entities NC'!J208*'8.legal entities NC'!K208+'12.legal entities FC'!J208*'12.legal entities FC'!K208)/('8.legal entities NC'!J208+'12.legal entities FC'!J208)</f>
        <v>3.9347770298987395</v>
      </c>
      <c r="L208" s="29">
        <f>'8.legal entities NC'!L208+'12.legal entities FC'!L208</f>
        <v>281823.5</v>
      </c>
      <c r="M208" s="28">
        <f>('8.legal entities NC'!L208*'8.legal entities NC'!M208+'12.legal entities FC'!L208*'12.legal entities FC'!M208)/('8.legal entities NC'!L208+'12.legal entities FC'!L208)</f>
        <v>4.5442784153911928</v>
      </c>
      <c r="N208" s="29">
        <f>'8.legal entities NC'!N208+'12.legal entities FC'!N208</f>
        <v>197561.5</v>
      </c>
      <c r="O208" s="28">
        <f>('8.legal entities NC'!N208*'8.legal entities NC'!O208+'12.legal entities FC'!N208*'12.legal entities FC'!O208)/('8.legal entities NC'!N208+'12.legal entities FC'!N208)</f>
        <v>10.860506910506372</v>
      </c>
      <c r="P208" s="29">
        <f>'8.legal entities NC'!P208+'12.legal entities FC'!P208</f>
        <v>55131.5</v>
      </c>
      <c r="Q208" s="28">
        <f>('8.legal entities NC'!P208*'8.legal entities NC'!Q208+'12.legal entities FC'!P208*'12.legal entities FC'!Q208)/('8.legal entities NC'!P208+'12.legal entities FC'!P208)</f>
        <v>11.896751584847101</v>
      </c>
      <c r="R208" s="30"/>
      <c r="S208" s="31"/>
    </row>
    <row r="209" spans="1:19" ht="14.25" customHeight="1" x14ac:dyDescent="0.2">
      <c r="A209" s="26" t="s">
        <v>26</v>
      </c>
      <c r="B209" s="27">
        <f>'8.legal entities NC'!B209+'12.legal entities FC'!B209</f>
        <v>7021012.3000000007</v>
      </c>
      <c r="C209" s="28">
        <f>('8.legal entities NC'!B209*'8.legal entities NC'!C209+'12.legal entities FC'!B209*'12.legal entities FC'!C209)/('8.legal entities NC'!B209+'12.legal entities FC'!B209)</f>
        <v>1.7888769786089129</v>
      </c>
      <c r="D209" s="29">
        <f>'8.legal entities NC'!D209+'12.legal entities FC'!D209</f>
        <v>6010992.0999999996</v>
      </c>
      <c r="E209" s="28">
        <f>('8.legal entities NC'!D209*'8.legal entities NC'!E209+'12.legal entities FC'!D209*'12.legal entities FC'!E209)/('8.legal entities NC'!D209+'12.legal entities FC'!D209)</f>
        <v>0.84725476614750761</v>
      </c>
      <c r="F209" s="29">
        <f t="shared" si="6"/>
        <v>1010020.2000000001</v>
      </c>
      <c r="G209" s="28">
        <f t="shared" si="7"/>
        <v>7.3928081477974397</v>
      </c>
      <c r="H209" s="29">
        <f>'8.legal entities NC'!H209+'12.legal entities FC'!H209</f>
        <v>44348.3</v>
      </c>
      <c r="I209" s="28">
        <f>('8.legal entities NC'!H209*'8.legal entities NC'!I209+'12.legal entities FC'!H209*'12.legal entities FC'!I209)/('8.legal entities NC'!H209+'12.legal entities FC'!H209)</f>
        <v>2.5642008825591964</v>
      </c>
      <c r="J209" s="29">
        <f>'8.legal entities NC'!J209+'12.legal entities FC'!J209</f>
        <v>96044.2</v>
      </c>
      <c r="K209" s="28">
        <f>('8.legal entities NC'!J209*'8.legal entities NC'!K209+'12.legal entities FC'!J209*'12.legal entities FC'!K209)/('8.legal entities NC'!J209+'12.legal entities FC'!J209)</f>
        <v>4.1730453270473395</v>
      </c>
      <c r="L209" s="29">
        <f>'8.legal entities NC'!L209+'12.legal entities FC'!L209</f>
        <v>543768.60000000009</v>
      </c>
      <c r="M209" s="28">
        <f>('8.legal entities NC'!L209*'8.legal entities NC'!M209+'12.legal entities FC'!L209*'12.legal entities FC'!M209)/('8.legal entities NC'!L209+'12.legal entities FC'!L209)</f>
        <v>6.0008452492475621</v>
      </c>
      <c r="N209" s="29">
        <f>'8.legal entities NC'!N209+'12.legal entities FC'!N209</f>
        <v>240059.5</v>
      </c>
      <c r="O209" s="28">
        <f>('8.legal entities NC'!N209*'8.legal entities NC'!O209+'12.legal entities FC'!N209*'12.legal entities FC'!O209)/('8.legal entities NC'!N209+'12.legal entities FC'!N209)</f>
        <v>11.031327025175008</v>
      </c>
      <c r="P209" s="29">
        <f>'8.legal entities NC'!P209+'12.legal entities FC'!P209</f>
        <v>85799.6</v>
      </c>
      <c r="Q209" s="28">
        <f>('8.legal entities NC'!P209*'8.legal entities NC'!Q209+'12.legal entities FC'!P209*'12.legal entities FC'!Q209)/('8.legal entities NC'!P209+'12.legal entities FC'!P209)</f>
        <v>12.134377596165972</v>
      </c>
      <c r="R209" s="30"/>
      <c r="S209" s="31"/>
    </row>
    <row r="210" spans="1:19" ht="14.25" customHeight="1" x14ac:dyDescent="0.2">
      <c r="A210" s="26" t="s">
        <v>27</v>
      </c>
      <c r="B210" s="27">
        <f>'8.legal entities NC'!B210+'12.legal entities FC'!B210</f>
        <v>6959449.9000000004</v>
      </c>
      <c r="C210" s="28">
        <f>('8.legal entities NC'!B210*'8.legal entities NC'!C210+'12.legal entities FC'!B210*'12.legal entities FC'!C210)/('8.legal entities NC'!B210+'12.legal entities FC'!B210)</f>
        <v>1.2210007710523212</v>
      </c>
      <c r="D210" s="29">
        <f>'8.legal entities NC'!D210+'12.legal entities FC'!D210</f>
        <v>6414877.2000000002</v>
      </c>
      <c r="E210" s="28">
        <f>('8.legal entities NC'!D210*'8.legal entities NC'!E210+'12.legal entities FC'!D210*'12.legal entities FC'!E210)/('8.legal entities NC'!D210+'12.legal entities FC'!D210)</f>
        <v>0.80683238098462728</v>
      </c>
      <c r="F210" s="29">
        <f t="shared" si="6"/>
        <v>544572.70000000007</v>
      </c>
      <c r="G210" s="28">
        <f t="shared" si="7"/>
        <v>6.0997605076420465</v>
      </c>
      <c r="H210" s="29">
        <f>'8.legal entities NC'!H210+'12.legal entities FC'!H210</f>
        <v>47139</v>
      </c>
      <c r="I210" s="28">
        <f>('8.legal entities NC'!H210*'8.legal entities NC'!I210+'12.legal entities FC'!H210*'12.legal entities FC'!I210)/('8.legal entities NC'!H210+'12.legal entities FC'!H210)</f>
        <v>2.5006491440208745</v>
      </c>
      <c r="J210" s="29">
        <f>'8.legal entities NC'!J210+'12.legal entities FC'!J210</f>
        <v>8589.5</v>
      </c>
      <c r="K210" s="28">
        <f>('8.legal entities NC'!J210*'8.legal entities NC'!K210+'12.legal entities FC'!J210*'12.legal entities FC'!K210)/('8.legal entities NC'!J210+'12.legal entities FC'!J210)</f>
        <v>4.5417370044822167</v>
      </c>
      <c r="L210" s="29">
        <f>'8.legal entities NC'!L210+'12.legal entities FC'!L210</f>
        <v>120643.20000000001</v>
      </c>
      <c r="M210" s="28">
        <f>('8.legal entities NC'!L210*'8.legal entities NC'!M210+'12.legal entities FC'!L210*'12.legal entities FC'!M210)/('8.legal entities NC'!L210+'12.legal entities FC'!L210)</f>
        <v>4.3977978037717831</v>
      </c>
      <c r="N210" s="29">
        <f>'8.legal entities NC'!N210+'12.legal entities FC'!N210</f>
        <v>318893.30000000005</v>
      </c>
      <c r="O210" s="28">
        <f>('8.legal entities NC'!N210*'8.legal entities NC'!O210+'12.legal entities FC'!N210*'12.legal entities FC'!O210)/('8.legal entities NC'!N210+'12.legal entities FC'!N210)</f>
        <v>6.9614626930073475</v>
      </c>
      <c r="P210" s="29">
        <f>'8.legal entities NC'!P210+'12.legal entities FC'!P210</f>
        <v>49307.7</v>
      </c>
      <c r="Q210" s="28">
        <f>('8.legal entities NC'!P210*'8.legal entities NC'!Q210+'12.legal entities FC'!P210*'12.legal entities FC'!Q210)/('8.legal entities NC'!P210+'12.legal entities FC'!P210)</f>
        <v>8.4032613161838832</v>
      </c>
      <c r="R210" s="29"/>
      <c r="S210" s="28"/>
    </row>
    <row r="211" spans="1:19" ht="14.25" customHeight="1" x14ac:dyDescent="0.2">
      <c r="A211" s="26" t="s">
        <v>28</v>
      </c>
      <c r="B211" s="27">
        <f>'8.legal entities NC'!B211+'12.legal entities FC'!B211</f>
        <v>6379563.5999999996</v>
      </c>
      <c r="C211" s="28">
        <f>('8.legal entities NC'!B211*'8.legal entities NC'!C211+'12.legal entities FC'!B211*'12.legal entities FC'!C211)/('8.legal entities NC'!B211+'12.legal entities FC'!B211)</f>
        <v>1.3388486196767433</v>
      </c>
      <c r="D211" s="29">
        <f>'8.legal entities NC'!D211+'12.legal entities FC'!D211</f>
        <v>6018320</v>
      </c>
      <c r="E211" s="28">
        <f>('8.legal entities NC'!D211*'8.legal entities NC'!E211+'12.legal entities FC'!D211*'12.legal entities FC'!E211)/('8.legal entities NC'!D211+'12.legal entities FC'!D211)</f>
        <v>0.966322934473408</v>
      </c>
      <c r="F211" s="29">
        <f t="shared" si="6"/>
        <v>361243.60000000003</v>
      </c>
      <c r="G211" s="28">
        <f t="shared" si="7"/>
        <v>7.5451282098838375</v>
      </c>
      <c r="H211" s="29">
        <f>'8.legal entities NC'!H211+'12.legal entities FC'!H211</f>
        <v>61435.1</v>
      </c>
      <c r="I211" s="28">
        <f>('8.legal entities NC'!H211*'8.legal entities NC'!I211+'12.legal entities FC'!H211*'12.legal entities FC'!I211)/('8.legal entities NC'!H211+'12.legal entities FC'!H211)</f>
        <v>1.5</v>
      </c>
      <c r="J211" s="29">
        <f>'8.legal entities NC'!J211+'12.legal entities FC'!J211</f>
        <v>2298.3000000000002</v>
      </c>
      <c r="K211" s="28">
        <f>('8.legal entities NC'!J211*'8.legal entities NC'!K211+'12.legal entities FC'!J211*'12.legal entities FC'!K211)/('8.legal entities NC'!J211+'12.legal entities FC'!J211)</f>
        <v>5.1689387808380109</v>
      </c>
      <c r="L211" s="29">
        <f>'8.legal entities NC'!L211+'12.legal entities FC'!L211</f>
        <v>31656.400000000001</v>
      </c>
      <c r="M211" s="28">
        <f>('8.legal entities NC'!L211*'8.legal entities NC'!M211+'12.legal entities FC'!L211*'12.legal entities FC'!M211)/('8.legal entities NC'!L211+'12.legal entities FC'!L211)</f>
        <v>5.1720227189446701</v>
      </c>
      <c r="N211" s="29">
        <f>'8.legal entities NC'!N211+'12.legal entities FC'!N211</f>
        <v>135301.6</v>
      </c>
      <c r="O211" s="28">
        <f>('8.legal entities NC'!N211*'8.legal entities NC'!O211+'12.legal entities FC'!N211*'12.legal entities FC'!O211)/('8.legal entities NC'!N211+'12.legal entities FC'!N211)</f>
        <v>11.216110415545689</v>
      </c>
      <c r="P211" s="29">
        <f>'8.legal entities NC'!P211+'12.legal entities FC'!P211</f>
        <v>130552.20000000001</v>
      </c>
      <c r="Q211" s="28">
        <f>('8.legal entities NC'!P211*'8.legal entities NC'!Q211+'12.legal entities FC'!P211*'12.legal entities FC'!Q211)/('8.legal entities NC'!P211+'12.legal entities FC'!P211)</f>
        <v>7.2025714618366949</v>
      </c>
      <c r="R211" s="30"/>
      <c r="S211" s="31"/>
    </row>
    <row r="212" spans="1:19" ht="14.25" customHeight="1" thickBot="1" x14ac:dyDescent="0.25">
      <c r="A212" s="32" t="s">
        <v>29</v>
      </c>
      <c r="B212" s="33">
        <f>'8.legal entities NC'!B212+'12.legal entities FC'!B212</f>
        <v>6957015.7999999998</v>
      </c>
      <c r="C212" s="34">
        <f>('8.legal entities NC'!B212*'8.legal entities NC'!C212+'12.legal entities FC'!B212*'12.legal entities FC'!C212)/('8.legal entities NC'!B212+'12.legal entities FC'!B212)</f>
        <v>1.4834490970970604</v>
      </c>
      <c r="D212" s="35">
        <f>'8.legal entities NC'!D212+'12.legal entities FC'!D212</f>
        <v>6367142.2999999998</v>
      </c>
      <c r="E212" s="34">
        <f>('8.legal entities NC'!D212*'8.legal entities NC'!E212+'12.legal entities FC'!D212*'12.legal entities FC'!E212)/('8.legal entities NC'!D212+'12.legal entities FC'!D212)</f>
        <v>0.92187655582944839</v>
      </c>
      <c r="F212" s="35">
        <f t="shared" si="6"/>
        <v>589873.5</v>
      </c>
      <c r="G212" s="34">
        <f t="shared" si="7"/>
        <v>7.5451085580213251</v>
      </c>
      <c r="H212" s="35">
        <f>'8.legal entities NC'!H212+'12.legal entities FC'!H212</f>
        <v>95747</v>
      </c>
      <c r="I212" s="34">
        <f>('8.legal entities NC'!H212*'8.legal entities NC'!I212+'12.legal entities FC'!H212*'12.legal entities FC'!I212)/('8.legal entities NC'!H212+'12.legal entities FC'!H212)</f>
        <v>2.4073255558920903</v>
      </c>
      <c r="J212" s="35">
        <f>'8.legal entities NC'!J212+'12.legal entities FC'!J212</f>
        <v>77079.7</v>
      </c>
      <c r="K212" s="34">
        <f>('8.legal entities NC'!J212*'8.legal entities NC'!K212+'12.legal entities FC'!J212*'12.legal entities FC'!K212)/('8.legal entities NC'!J212+'12.legal entities FC'!J212)</f>
        <v>3.4522345053237129</v>
      </c>
      <c r="L212" s="35">
        <f>'8.legal entities NC'!L212+'12.legal entities FC'!L212</f>
        <v>107657.3</v>
      </c>
      <c r="M212" s="34">
        <f>('8.legal entities NC'!L212*'8.legal entities NC'!M212+'12.legal entities FC'!L212*'12.legal entities FC'!M212)/('8.legal entities NC'!L212+'12.legal entities FC'!L212)</f>
        <v>5.5495628907654178</v>
      </c>
      <c r="N212" s="35">
        <f>'8.legal entities NC'!N212+'12.legal entities FC'!N212</f>
        <v>275065</v>
      </c>
      <c r="O212" s="34">
        <f>('8.legal entities NC'!N212*'8.legal entities NC'!O212+'12.legal entities FC'!N212*'12.legal entities FC'!O212)/('8.legal entities NC'!N212+'12.legal entities FC'!N212)</f>
        <v>10.526481435297084</v>
      </c>
      <c r="P212" s="35">
        <f>'8.legal entities NC'!P212+'12.legal entities FC'!P212</f>
        <v>34324.5</v>
      </c>
      <c r="Q212" s="34">
        <f>('8.legal entities NC'!P212*'8.legal entities NC'!Q212+'12.legal entities FC'!P212*'12.legal entities FC'!Q212)/('8.legal entities NC'!P212+'12.legal entities FC'!P212)</f>
        <v>13.435028041195048</v>
      </c>
      <c r="R212" s="35"/>
      <c r="S212" s="34"/>
    </row>
    <row r="213" spans="1:19" ht="14.25" customHeight="1" x14ac:dyDescent="0.2">
      <c r="A213" s="26" t="s">
        <v>46</v>
      </c>
      <c r="B213" s="27">
        <f>'8.legal entities NC'!B213+'12.legal entities FC'!B213</f>
        <v>4625352.6000000006</v>
      </c>
      <c r="C213" s="28">
        <f>('8.legal entities NC'!B213*'8.legal entities NC'!C213+'12.legal entities FC'!B213*'12.legal entities FC'!C213)/('8.legal entities NC'!B213+'12.legal entities FC'!B213)</f>
        <v>1.3910343576833486</v>
      </c>
      <c r="D213" s="29">
        <f>'8.legal entities NC'!D213+'12.legal entities FC'!D213</f>
        <v>4390978</v>
      </c>
      <c r="E213" s="28">
        <f>('8.legal entities NC'!D213*'8.legal entities NC'!E213+'12.legal entities FC'!D213*'12.legal entities FC'!E213)/('8.legal entities NC'!D213+'12.legal entities FC'!D213)</f>
        <v>1.0573053761599376</v>
      </c>
      <c r="F213" s="29">
        <f t="shared" si="6"/>
        <v>234374.59999999998</v>
      </c>
      <c r="G213" s="28">
        <f t="shared" si="7"/>
        <v>7.6434039226093535</v>
      </c>
      <c r="H213" s="29">
        <f>'8.legal entities NC'!H213+'12.legal entities FC'!H213</f>
        <v>62119.6</v>
      </c>
      <c r="I213" s="28">
        <f>('8.legal entities NC'!H213*'8.legal entities NC'!I213+'12.legal entities FC'!H213*'12.legal entities FC'!I213)/('8.legal entities NC'!H213+'12.legal entities FC'!H213)</f>
        <v>2.5039971281205928</v>
      </c>
      <c r="J213" s="29">
        <f>'8.legal entities NC'!J213+'12.legal entities FC'!J213</f>
        <v>28952.2</v>
      </c>
      <c r="K213" s="28">
        <f>('8.legal entities NC'!J213*'8.legal entities NC'!K213+'12.legal entities FC'!J213*'12.legal entities FC'!K213)/('8.legal entities NC'!J213+'12.legal entities FC'!J213)</f>
        <v>5.124114920455094</v>
      </c>
      <c r="L213" s="29">
        <f>'8.legal entities NC'!L213+'12.legal entities FC'!L213</f>
        <v>24838.600000000002</v>
      </c>
      <c r="M213" s="28">
        <f>('8.legal entities NC'!L213*'8.legal entities NC'!M213+'12.legal entities FC'!L213*'12.legal entities FC'!M213)/('8.legal entities NC'!L213+'12.legal entities FC'!L213)</f>
        <v>6.916334656542638</v>
      </c>
      <c r="N213" s="29">
        <f>'8.legal entities NC'!N213+'12.legal entities FC'!N213</f>
        <v>53716.399999999994</v>
      </c>
      <c r="O213" s="28">
        <f>('8.legal entities NC'!N213*'8.legal entities NC'!O213+'12.legal entities FC'!N213*'12.legal entities FC'!O213)/('8.legal entities NC'!N213+'12.legal entities FC'!N213)</f>
        <v>11.593015298865858</v>
      </c>
      <c r="P213" s="29">
        <f>'8.legal entities NC'!P213+'12.legal entities FC'!P213</f>
        <v>64747.8</v>
      </c>
      <c r="Q213" s="28">
        <f>('8.legal entities NC'!P213*'8.legal entities NC'!Q213+'12.legal entities FC'!P213*'12.legal entities FC'!Q213)/('8.legal entities NC'!P213+'12.legal entities FC'!P213)</f>
        <v>10.702926122586407</v>
      </c>
      <c r="R213" s="30"/>
      <c r="S213" s="31"/>
    </row>
    <row r="214" spans="1:19" ht="14.25" customHeight="1" x14ac:dyDescent="0.2">
      <c r="A214" s="26" t="s">
        <v>19</v>
      </c>
      <c r="B214" s="27">
        <f>'8.legal entities NC'!B214+'12.legal entities FC'!B214</f>
        <v>4635912.5</v>
      </c>
      <c r="C214" s="28">
        <f>('8.legal entities NC'!B214*'8.legal entities NC'!C214+'12.legal entities FC'!B214*'12.legal entities FC'!C214)/('8.legal entities NC'!B214+'12.legal entities FC'!B214)</f>
        <v>1.3858046971335212</v>
      </c>
      <c r="D214" s="29">
        <f>'8.legal entities NC'!D214+'12.legal entities FC'!D214</f>
        <v>4255503.9000000004</v>
      </c>
      <c r="E214" s="28">
        <f>('8.legal entities NC'!D214*'8.legal entities NC'!E214+'12.legal entities FC'!D214*'12.legal entities FC'!E214)/('8.legal entities NC'!D214+'12.legal entities FC'!D214)</f>
        <v>1.0279280658161316</v>
      </c>
      <c r="F214" s="29">
        <f t="shared" si="6"/>
        <v>380408.60000000003</v>
      </c>
      <c r="G214" s="28">
        <f t="shared" si="7"/>
        <v>5.3892509922225704</v>
      </c>
      <c r="H214" s="29">
        <f>'8.legal entities NC'!H214+'12.legal entities FC'!H214</f>
        <v>71583</v>
      </c>
      <c r="I214" s="28">
        <f>('8.legal entities NC'!H214*'8.legal entities NC'!I214+'12.legal entities FC'!H214*'12.legal entities FC'!I214)/('8.legal entities NC'!H214+'12.legal entities FC'!H214)</f>
        <v>2.3090168056661504</v>
      </c>
      <c r="J214" s="29">
        <f>'8.legal entities NC'!J214+'12.legal entities FC'!J214</f>
        <v>54228.200000000004</v>
      </c>
      <c r="K214" s="28">
        <f>('8.legal entities NC'!J214*'8.legal entities NC'!K214+'12.legal entities FC'!J214*'12.legal entities FC'!K214)/('8.legal entities NC'!J214+'12.legal entities FC'!J214)</f>
        <v>3.1228158965261623</v>
      </c>
      <c r="L214" s="29">
        <f>'8.legal entities NC'!L214+'12.legal entities FC'!L214</f>
        <v>168058.1</v>
      </c>
      <c r="M214" s="28">
        <f>('8.legal entities NC'!L214*'8.legal entities NC'!M214+'12.legal entities FC'!L214*'12.legal entities FC'!M214)/('8.legal entities NC'!L214+'12.legal entities FC'!L214)</f>
        <v>6.337568305246811</v>
      </c>
      <c r="N214" s="29">
        <f>'8.legal entities NC'!N214+'12.legal entities FC'!N214</f>
        <v>34545.699999999997</v>
      </c>
      <c r="O214" s="28">
        <f>('8.legal entities NC'!N214*'8.legal entities NC'!O214+'12.legal entities FC'!N214*'12.legal entities FC'!O214)/('8.legal entities NC'!N214+'12.legal entities FC'!N214)</f>
        <v>10.72536964079465</v>
      </c>
      <c r="P214" s="29">
        <f>'8.legal entities NC'!P214+'12.legal entities FC'!P214</f>
        <v>51993.599999999999</v>
      </c>
      <c r="Q214" s="28">
        <f>('8.legal entities NC'!P214*'8.legal entities NC'!Q214+'12.legal entities FC'!P214*'12.legal entities FC'!Q214)/('8.legal entities NC'!P214+'12.legal entities FC'!P214)</f>
        <v>5.3831875461595287</v>
      </c>
      <c r="R214" s="30"/>
      <c r="S214" s="31"/>
    </row>
    <row r="215" spans="1:19" ht="14.25" customHeight="1" x14ac:dyDescent="0.2">
      <c r="A215" s="26" t="s">
        <v>20</v>
      </c>
      <c r="B215" s="27">
        <f>'8.legal entities NC'!B215+'12.legal entities FC'!B215</f>
        <v>5465875.1000000006</v>
      </c>
      <c r="C215" s="28">
        <f>('8.legal entities NC'!B215*'8.legal entities NC'!C215+'12.legal entities FC'!B215*'12.legal entities FC'!C215)/('8.legal entities NC'!B215+'12.legal entities FC'!B215)</f>
        <v>1.1550807388555218</v>
      </c>
      <c r="D215" s="29">
        <f>'8.legal entities NC'!D215+'12.legal entities FC'!D215</f>
        <v>5085344.5</v>
      </c>
      <c r="E215" s="28">
        <f>('8.legal entities NC'!D215*'8.legal entities NC'!E215+'12.legal entities FC'!D215*'12.legal entities FC'!E215)/('8.legal entities NC'!D215+'12.legal entities FC'!D215)</f>
        <v>0.70984153580942255</v>
      </c>
      <c r="F215" s="29">
        <f t="shared" si="6"/>
        <v>380530.6</v>
      </c>
      <c r="G215" s="28">
        <f t="shared" si="7"/>
        <v>7.1051797122228795</v>
      </c>
      <c r="H215" s="29">
        <f>'8.legal entities NC'!H215+'12.legal entities FC'!H215</f>
        <v>74941.5</v>
      </c>
      <c r="I215" s="28">
        <f>('8.legal entities NC'!H215*'8.legal entities NC'!I215+'12.legal entities FC'!H215*'12.legal entities FC'!I215)/('8.legal entities NC'!H215+'12.legal entities FC'!H215)</f>
        <v>1</v>
      </c>
      <c r="J215" s="29">
        <f>'8.legal entities NC'!J215+'12.legal entities FC'!J215</f>
        <v>40227.699999999997</v>
      </c>
      <c r="K215" s="28">
        <f>('8.legal entities NC'!J215*'8.legal entities NC'!K215+'12.legal entities FC'!J215*'12.legal entities FC'!K215)/('8.legal entities NC'!J215+'12.legal entities FC'!J215)</f>
        <v>4.946510638192092</v>
      </c>
      <c r="L215" s="29">
        <f>'8.legal entities NC'!L215+'12.legal entities FC'!L215</f>
        <v>65052.7</v>
      </c>
      <c r="M215" s="28">
        <f>('8.legal entities NC'!L215*'8.legal entities NC'!M215+'12.legal entities FC'!L215*'12.legal entities FC'!M215)/('8.legal entities NC'!L215+'12.legal entities FC'!L215)</f>
        <v>5.544082981951556</v>
      </c>
      <c r="N215" s="29">
        <f>'8.legal entities NC'!N215+'12.legal entities FC'!N215</f>
        <v>102165.4</v>
      </c>
      <c r="O215" s="28">
        <f>('8.legal entities NC'!N215*'8.legal entities NC'!O215+'12.legal entities FC'!N215*'12.legal entities FC'!O215)/('8.legal entities NC'!N215+'12.legal entities FC'!N215)</f>
        <v>10.921076127534372</v>
      </c>
      <c r="P215" s="29">
        <f>'8.legal entities NC'!P215+'12.legal entities FC'!P215</f>
        <v>96923.3</v>
      </c>
      <c r="Q215" s="28">
        <f>('8.legal entities NC'!P215*'8.legal entities NC'!Q215+'12.legal entities FC'!P215*'12.legal entities FC'!Q215)/('8.legal entities NC'!P215+'12.legal entities FC'!P215)</f>
        <v>9.8366066260641123</v>
      </c>
      <c r="R215" s="29">
        <f>'8.legal entities NC'!R215+'12.legal entities FC'!R215</f>
        <v>1220</v>
      </c>
      <c r="S215" s="28">
        <f>('8.legal entities NC'!R215*'8.legal entities NC'!S215+'12.legal entities FC'!R215*'12.legal entities FC'!S215)/('8.legal entities NC'!R215+'12.legal entities FC'!R215)</f>
        <v>0</v>
      </c>
    </row>
    <row r="216" spans="1:19" ht="14.25" customHeight="1" x14ac:dyDescent="0.2">
      <c r="A216" s="26" t="s">
        <v>21</v>
      </c>
      <c r="B216" s="27">
        <f>'8.legal entities NC'!B216+'12.legal entities FC'!B216</f>
        <v>7250144.0999999996</v>
      </c>
      <c r="C216" s="28">
        <f>('8.legal entities NC'!B216*'8.legal entities NC'!C216+'12.legal entities FC'!B216*'12.legal entities FC'!C216)/('8.legal entities NC'!B216+'12.legal entities FC'!B216)</f>
        <v>0.9683698568142961</v>
      </c>
      <c r="D216" s="29">
        <f>'8.legal entities NC'!D216+'12.legal entities FC'!D216</f>
        <v>6846122.2000000002</v>
      </c>
      <c r="E216" s="28">
        <f>('8.legal entities NC'!D216*'8.legal entities NC'!E216+'12.legal entities FC'!D216*'12.legal entities FC'!E216)/('8.legal entities NC'!D216+'12.legal entities FC'!D216)</f>
        <v>0.67348525330149867</v>
      </c>
      <c r="F216" s="29">
        <f t="shared" si="6"/>
        <v>404021.89999999997</v>
      </c>
      <c r="G216" s="28">
        <f t="shared" si="7"/>
        <v>5.9651683732985763</v>
      </c>
      <c r="H216" s="29">
        <f>'8.legal entities NC'!H216+'12.legal entities FC'!H216</f>
        <v>78394.2</v>
      </c>
      <c r="I216" s="28">
        <f>('8.legal entities NC'!H216*'8.legal entities NC'!I216+'12.legal entities FC'!H216*'12.legal entities FC'!I216)/('8.legal entities NC'!H216+'12.legal entities FC'!H216)</f>
        <v>1.6538934768133351</v>
      </c>
      <c r="J216" s="29">
        <f>'8.legal entities NC'!J216+'12.legal entities FC'!J216</f>
        <v>152126</v>
      </c>
      <c r="K216" s="28">
        <f>('8.legal entities NC'!J216*'8.legal entities NC'!K216+'12.legal entities FC'!J216*'12.legal entities FC'!K216)/('8.legal entities NC'!J216+'12.legal entities FC'!J216)</f>
        <v>4.2609232675545288</v>
      </c>
      <c r="L216" s="29">
        <f>'8.legal entities NC'!L216+'12.legal entities FC'!L216</f>
        <v>57905.3</v>
      </c>
      <c r="M216" s="28">
        <f>('8.legal entities NC'!L216*'8.legal entities NC'!M216+'12.legal entities FC'!L216*'12.legal entities FC'!M216)/('8.legal entities NC'!L216+'12.legal entities FC'!L216)</f>
        <v>5.7396363027218547</v>
      </c>
      <c r="N216" s="29">
        <f>'8.legal entities NC'!N216+'12.legal entities FC'!N216</f>
        <v>109730.1</v>
      </c>
      <c r="O216" s="28">
        <f>('8.legal entities NC'!N216*'8.legal entities NC'!O216+'12.legal entities FC'!N216*'12.legal entities FC'!O216)/('8.legal entities NC'!N216+'12.legal entities FC'!N216)</f>
        <v>11.356056442124807</v>
      </c>
      <c r="P216" s="29">
        <f>'8.legal entities NC'!P216+'12.legal entities FC'!P216</f>
        <v>5866.3</v>
      </c>
      <c r="Q216" s="28">
        <f>('8.legal entities NC'!P216*'8.legal entities NC'!Q216+'12.legal entities FC'!P216*'12.legal entities FC'!Q216)/('8.legal entities NC'!P216+'12.legal entities FC'!P216)</f>
        <v>9.1623715118558504</v>
      </c>
      <c r="R216" s="30"/>
      <c r="S216" s="31"/>
    </row>
    <row r="217" spans="1:19" ht="14.25" customHeight="1" x14ac:dyDescent="0.2">
      <c r="A217" s="26" t="s">
        <v>22</v>
      </c>
      <c r="B217" s="27">
        <f>'8.legal entities NC'!B217+'12.legal entities FC'!B217</f>
        <v>6360112.2000000011</v>
      </c>
      <c r="C217" s="28">
        <f>('8.legal entities NC'!B217*'8.legal entities NC'!C217+'12.legal entities FC'!B217*'12.legal entities FC'!C217)/('8.legal entities NC'!B217+'12.legal entities FC'!B217)</f>
        <v>1.2055285430341924</v>
      </c>
      <c r="D217" s="29">
        <f>'8.legal entities NC'!D217+'12.legal entities FC'!D217</f>
        <v>5676464</v>
      </c>
      <c r="E217" s="28">
        <f>('8.legal entities NC'!D217*'8.legal entities NC'!E217+'12.legal entities FC'!D217*'12.legal entities FC'!E217)/('8.legal entities NC'!D217+'12.legal entities FC'!D217)</f>
        <v>0.67332301235416936</v>
      </c>
      <c r="F217" s="29">
        <f t="shared" si="6"/>
        <v>683648.2</v>
      </c>
      <c r="G217" s="28">
        <f t="shared" si="7"/>
        <v>5.6245345983504329</v>
      </c>
      <c r="H217" s="29">
        <f>'8.legal entities NC'!H217+'12.legal entities FC'!H217</f>
        <v>126440.8</v>
      </c>
      <c r="I217" s="28">
        <f>('8.legal entities NC'!H217*'8.legal entities NC'!I217+'12.legal entities FC'!H217*'12.legal entities FC'!I217)/('8.legal entities NC'!H217+'12.legal entities FC'!H217)</f>
        <v>1.813637480939694</v>
      </c>
      <c r="J217" s="29">
        <f>'8.legal entities NC'!J217+'12.legal entities FC'!J217</f>
        <v>360210.1</v>
      </c>
      <c r="K217" s="28">
        <f>('8.legal entities NC'!J217*'8.legal entities NC'!K217+'12.legal entities FC'!J217*'12.legal entities FC'!K217)/('8.legal entities NC'!J217+'12.legal entities FC'!J217)</f>
        <v>5.3087095558952946</v>
      </c>
      <c r="L217" s="29">
        <f>'8.legal entities NC'!L217+'12.legal entities FC'!L217</f>
        <v>66743.199999999997</v>
      </c>
      <c r="M217" s="28">
        <f>('8.legal entities NC'!L217*'8.legal entities NC'!M217+'12.legal entities FC'!L217*'12.legal entities FC'!M217)/('8.legal entities NC'!L217+'12.legal entities FC'!L217)</f>
        <v>5.5669767856500769</v>
      </c>
      <c r="N217" s="29">
        <f>'8.legal entities NC'!N217+'12.legal entities FC'!N217</f>
        <v>101674.7</v>
      </c>
      <c r="O217" s="28">
        <f>('8.legal entities NC'!N217*'8.legal entities NC'!O217+'12.legal entities FC'!N217*'12.legal entities FC'!O217)/('8.legal entities NC'!N217+'12.legal entities FC'!N217)</f>
        <v>10.543186495755549</v>
      </c>
      <c r="P217" s="29">
        <f>'8.legal entities NC'!P217+'12.legal entities FC'!P217</f>
        <v>28082.800000000003</v>
      </c>
      <c r="Q217" s="28">
        <f>('8.legal entities NC'!P217*'8.legal entities NC'!Q217+'12.legal entities FC'!P217*'12.legal entities FC'!Q217)/('8.legal entities NC'!P217+'12.legal entities FC'!P217)</f>
        <v>9.0585807326904764</v>
      </c>
      <c r="R217" s="30">
        <f>'8.legal entities NC'!R217+'12.legal entities FC'!R217</f>
        <v>496.6</v>
      </c>
      <c r="S217" s="31">
        <f>('8.legal entities NC'!R217*'8.legal entities NC'!S217+'12.legal entities FC'!R217*'12.legal entities FC'!S217)/('8.legal entities NC'!R217+'12.legal entities FC'!R217)</f>
        <v>11.5</v>
      </c>
    </row>
    <row r="218" spans="1:19" ht="14.25" customHeight="1" x14ac:dyDescent="0.2">
      <c r="A218" s="26" t="s">
        <v>23</v>
      </c>
      <c r="B218" s="27">
        <f>'8.legal entities NC'!B218+'12.legal entities FC'!B218</f>
        <v>8389413.2999999989</v>
      </c>
      <c r="C218" s="28">
        <f>('8.legal entities NC'!B218*'8.legal entities NC'!C218+'12.legal entities FC'!B218*'12.legal entities FC'!C218)/('8.legal entities NC'!B218+'12.legal entities FC'!B218)</f>
        <v>1.9445698937016267</v>
      </c>
      <c r="D218" s="29">
        <f>'8.legal entities NC'!D218+'12.legal entities FC'!D218</f>
        <v>5959080.5999999996</v>
      </c>
      <c r="E218" s="28">
        <f>('8.legal entities NC'!D218*'8.legal entities NC'!E218+'12.legal entities FC'!D218*'12.legal entities FC'!E218)/('8.legal entities NC'!D218+'12.legal entities FC'!D218)</f>
        <v>0.59569598387375389</v>
      </c>
      <c r="F218" s="29">
        <f t="shared" si="6"/>
        <v>2430332.6999999997</v>
      </c>
      <c r="G218" s="28">
        <f t="shared" si="7"/>
        <v>5.2519558939399591</v>
      </c>
      <c r="H218" s="29">
        <f>'8.legal entities NC'!H218+'12.legal entities FC'!H218</f>
        <v>164180.6</v>
      </c>
      <c r="I218" s="28">
        <f>('8.legal entities NC'!H218*'8.legal entities NC'!I218+'12.legal entities FC'!H218*'12.legal entities FC'!I218)/('8.legal entities NC'!H218+'12.legal entities FC'!H218)</f>
        <v>1.4339104620156069</v>
      </c>
      <c r="J218" s="29">
        <f>'8.legal entities NC'!J218+'12.legal entities FC'!J218</f>
        <v>1115097.7999999998</v>
      </c>
      <c r="K218" s="28">
        <f>('8.legal entities NC'!J218*'8.legal entities NC'!K218+'12.legal entities FC'!J218*'12.legal entities FC'!K218)/('8.legal entities NC'!J218+'12.legal entities FC'!J218)</f>
        <v>3.1048610803464944</v>
      </c>
      <c r="L218" s="29">
        <f>'8.legal entities NC'!L218+'12.legal entities FC'!L218</f>
        <v>744787.7</v>
      </c>
      <c r="M218" s="28">
        <f>('8.legal entities NC'!L218*'8.legal entities NC'!M218+'12.legal entities FC'!L218*'12.legal entities FC'!M218)/('8.legal entities NC'!L218+'12.legal entities FC'!L218)</f>
        <v>5.2729612505684509</v>
      </c>
      <c r="N218" s="29">
        <f>'8.legal entities NC'!N218+'12.legal entities FC'!N218</f>
        <v>341622.6</v>
      </c>
      <c r="O218" s="28">
        <f>('8.legal entities NC'!N218*'8.legal entities NC'!O218+'12.legal entities FC'!N218*'12.legal entities FC'!O218)/('8.legal entities NC'!N218+'12.legal entities FC'!N218)</f>
        <v>13.426561301857706</v>
      </c>
      <c r="P218" s="29">
        <f>'8.legal entities NC'!P218+'12.legal entities FC'!P218</f>
        <v>64644</v>
      </c>
      <c r="Q218" s="28">
        <f>('8.legal entities NC'!P218*'8.legal entities NC'!Q218+'12.legal entities FC'!P218*'12.legal entities FC'!Q218)/('8.legal entities NC'!P218+'12.legal entities FC'!P218)</f>
        <v>8.5437572705896958</v>
      </c>
      <c r="R218" s="30"/>
      <c r="S218" s="31"/>
    </row>
    <row r="219" spans="1:19" ht="14.25" customHeight="1" x14ac:dyDescent="0.2">
      <c r="A219" s="26" t="s">
        <v>24</v>
      </c>
      <c r="B219" s="27">
        <f>'8.legal entities NC'!B219+'12.legal entities FC'!B219</f>
        <v>7854835.4999999991</v>
      </c>
      <c r="C219" s="28">
        <f>('8.legal entities NC'!B219*'8.legal entities NC'!C219+'12.legal entities FC'!B219*'12.legal entities FC'!C219)/('8.legal entities NC'!B219+'12.legal entities FC'!B219)</f>
        <v>1.533938724114593</v>
      </c>
      <c r="D219" s="29">
        <f>'8.legal entities NC'!D219+'12.legal entities FC'!D219</f>
        <v>6502541.4000000004</v>
      </c>
      <c r="E219" s="28">
        <f>('8.legal entities NC'!D219*'8.legal entities NC'!E219+'12.legal entities FC'!D219*'12.legal entities FC'!E219)/('8.legal entities NC'!D219+'12.legal entities FC'!D219)</f>
        <v>0.73175580566084608</v>
      </c>
      <c r="F219" s="29">
        <f t="shared" si="6"/>
        <v>1352294.1</v>
      </c>
      <c r="G219" s="28">
        <f t="shared" si="7"/>
        <v>5.391256180146021</v>
      </c>
      <c r="H219" s="29">
        <f>'8.legal entities NC'!H219+'12.legal entities FC'!H219</f>
        <v>257082.9</v>
      </c>
      <c r="I219" s="28">
        <f>('8.legal entities NC'!H219*'8.legal entities NC'!I219+'12.legal entities FC'!H219*'12.legal entities FC'!I219)/('8.legal entities NC'!H219+'12.legal entities FC'!H219)</f>
        <v>0.88703420180805637</v>
      </c>
      <c r="J219" s="29">
        <f>'8.legal entities NC'!J219+'12.legal entities FC'!J219</f>
        <v>91710</v>
      </c>
      <c r="K219" s="28">
        <f>('8.legal entities NC'!J219*'8.legal entities NC'!K219+'12.legal entities FC'!J219*'12.legal entities FC'!K219)/('8.legal entities NC'!J219+'12.legal entities FC'!J219)</f>
        <v>3.3539985824882774</v>
      </c>
      <c r="L219" s="29">
        <f>'8.legal entities NC'!L219+'12.legal entities FC'!L219</f>
        <v>625132.79999999993</v>
      </c>
      <c r="M219" s="28">
        <f>('8.legal entities NC'!L219*'8.legal entities NC'!M219+'12.legal entities FC'!L219*'12.legal entities FC'!M219)/('8.legal entities NC'!L219+'12.legal entities FC'!L219)</f>
        <v>3.7820453638010969</v>
      </c>
      <c r="N219" s="29">
        <f>'8.legal entities NC'!N219+'12.legal entities FC'!N219</f>
        <v>304443.3</v>
      </c>
      <c r="O219" s="28">
        <f>('8.legal entities NC'!N219*'8.legal entities NC'!O219+'12.legal entities FC'!N219*'12.legal entities FC'!O219)/('8.legal entities NC'!N219+'12.legal entities FC'!N219)</f>
        <v>11.942891852111721</v>
      </c>
      <c r="P219" s="29">
        <f>'8.legal entities NC'!P219+'12.legal entities FC'!P219</f>
        <v>73925.100000000006</v>
      </c>
      <c r="Q219" s="28">
        <f>('8.legal entities NC'!P219*'8.legal entities NC'!Q219+'12.legal entities FC'!P219*'12.legal entities FC'!Q219)/('8.legal entities NC'!P219+'12.legal entities FC'!P219)</f>
        <v>10.209162706577315</v>
      </c>
      <c r="R219" s="30"/>
      <c r="S219" s="31"/>
    </row>
    <row r="220" spans="1:19" ht="14.25" customHeight="1" x14ac:dyDescent="0.2">
      <c r="A220" s="26" t="s">
        <v>25</v>
      </c>
      <c r="B220" s="27">
        <f>'8.legal entities NC'!B220+'12.legal entities FC'!B220</f>
        <v>6590406.7000000002</v>
      </c>
      <c r="C220" s="28">
        <f>('8.legal entities NC'!B220*'8.legal entities NC'!C220+'12.legal entities FC'!B220*'12.legal entities FC'!C220)/('8.legal entities NC'!B220+'12.legal entities FC'!B220)</f>
        <v>1.9845808024260474</v>
      </c>
      <c r="D220" s="29">
        <f>'8.legal entities NC'!D220+'12.legal entities FC'!D220</f>
        <v>5293555.0999999996</v>
      </c>
      <c r="E220" s="28">
        <f>('8.legal entities NC'!D220*'8.legal entities NC'!E220+'12.legal entities FC'!D220*'12.legal entities FC'!E220)/('8.legal entities NC'!D220+'12.legal entities FC'!D220)</f>
        <v>0.71425552328717645</v>
      </c>
      <c r="F220" s="29">
        <f t="shared" si="6"/>
        <v>1296851.6000000001</v>
      </c>
      <c r="G220" s="28">
        <f t="shared" si="7"/>
        <v>7.1698594110536593</v>
      </c>
      <c r="H220" s="29">
        <f>'8.legal entities NC'!H220+'12.legal entities FC'!H220</f>
        <v>78070.600000000006</v>
      </c>
      <c r="I220" s="28">
        <f>('8.legal entities NC'!H220*'8.legal entities NC'!I220+'12.legal entities FC'!H220*'12.legal entities FC'!I220)/('8.legal entities NC'!H220+'12.legal entities FC'!H220)</f>
        <v>2.5487469034438095</v>
      </c>
      <c r="J220" s="29">
        <f>'8.legal entities NC'!J220+'12.legal entities FC'!J220</f>
        <v>94641.4</v>
      </c>
      <c r="K220" s="28">
        <f>('8.legal entities NC'!J220*'8.legal entities NC'!K220+'12.legal entities FC'!J220*'12.legal entities FC'!K220)/('8.legal entities NC'!J220+'12.legal entities FC'!J220)</f>
        <v>8.2513530019632046</v>
      </c>
      <c r="L220" s="29">
        <f>'8.legal entities NC'!L220+'12.legal entities FC'!L220</f>
        <v>506810</v>
      </c>
      <c r="M220" s="28">
        <f>('8.legal entities NC'!L220*'8.legal entities NC'!M220+'12.legal entities FC'!L220*'12.legal entities FC'!M220)/('8.legal entities NC'!L220+'12.legal entities FC'!L220)</f>
        <v>5.6894346303348353</v>
      </c>
      <c r="N220" s="29">
        <f>'8.legal entities NC'!N220+'12.legal entities FC'!N220</f>
        <v>515733.4</v>
      </c>
      <c r="O220" s="28">
        <f>('8.legal entities NC'!N220*'8.legal entities NC'!O220+'12.legal entities FC'!N220*'12.legal entities FC'!O220)/('8.legal entities NC'!N220+'12.legal entities FC'!N220)</f>
        <v>8.4692996110005652</v>
      </c>
      <c r="P220" s="29">
        <f>'8.legal entities NC'!P220+'12.legal entities FC'!P220</f>
        <v>98673.600000000006</v>
      </c>
      <c r="Q220" s="28">
        <f>('8.legal entities NC'!P220*'8.legal entities NC'!Q220+'12.legal entities FC'!P220*'12.legal entities FC'!Q220)/('8.legal entities NC'!P220+'12.legal entities FC'!P220)</f>
        <v>10.605882424478269</v>
      </c>
      <c r="R220" s="30">
        <f>'8.legal entities NC'!R220+'12.legal entities FC'!R220</f>
        <v>2922.6</v>
      </c>
      <c r="S220" s="31">
        <f>('8.legal entities NC'!R220*'8.legal entities NC'!S220+'12.legal entities FC'!R220*'12.legal entities FC'!S220)/('8.legal entities NC'!R220+'12.legal entities FC'!R220)</f>
        <v>7.0000000000000009</v>
      </c>
    </row>
    <row r="221" spans="1:19" ht="14.25" customHeight="1" x14ac:dyDescent="0.2">
      <c r="A221" s="26" t="s">
        <v>26</v>
      </c>
      <c r="B221" s="27">
        <f>'8.legal entities NC'!B221+'12.legal entities FC'!B221</f>
        <v>7095672.8000000007</v>
      </c>
      <c r="C221" s="28">
        <f>('8.legal entities NC'!B221*'8.legal entities NC'!C221+'12.legal entities FC'!B221*'12.legal entities FC'!C221)/('8.legal entities NC'!B221+'12.legal entities FC'!B221)</f>
        <v>1.6725855745490366</v>
      </c>
      <c r="D221" s="29">
        <f>'8.legal entities NC'!D221+'12.legal entities FC'!D221</f>
        <v>6186888.9000000004</v>
      </c>
      <c r="E221" s="28">
        <f>('8.legal entities NC'!D221*'8.legal entities NC'!E221+'12.legal entities FC'!D221*'12.legal entities FC'!E221)/('8.legal entities NC'!D221+'12.legal entities FC'!D221)</f>
        <v>0.7461915519446265</v>
      </c>
      <c r="F221" s="29">
        <f t="shared" si="6"/>
        <v>908783.9</v>
      </c>
      <c r="G221" s="28">
        <f t="shared" si="7"/>
        <v>7.9793620210481189</v>
      </c>
      <c r="H221" s="29">
        <f>'8.legal entities NC'!H221+'12.legal entities FC'!H221</f>
        <v>136165</v>
      </c>
      <c r="I221" s="28">
        <f>('8.legal entities NC'!H221*'8.legal entities NC'!I221+'12.legal entities FC'!H221*'12.legal entities FC'!I221)/('8.legal entities NC'!H221+'12.legal entities FC'!H221)</f>
        <v>1.2679062167223567</v>
      </c>
      <c r="J221" s="29">
        <f>'8.legal entities NC'!J221+'12.legal entities FC'!J221</f>
        <v>12792</v>
      </c>
      <c r="K221" s="28">
        <f>('8.legal entities NC'!J221*'8.legal entities NC'!K221+'12.legal entities FC'!J221*'12.legal entities FC'!K221)/('8.legal entities NC'!J221+'12.legal entities FC'!J221)</f>
        <v>7.0539399624765267</v>
      </c>
      <c r="L221" s="29">
        <f>'8.legal entities NC'!L221+'12.legal entities FC'!L221</f>
        <v>101883.6</v>
      </c>
      <c r="M221" s="28">
        <f>('8.legal entities NC'!L221*'8.legal entities NC'!M221+'12.legal entities FC'!L221*'12.legal entities FC'!M221)/('8.legal entities NC'!L221+'12.legal entities FC'!L221)</f>
        <v>8.043603190307369</v>
      </c>
      <c r="N221" s="29">
        <f>'8.legal entities NC'!N221+'12.legal entities FC'!N221</f>
        <v>527153.9</v>
      </c>
      <c r="O221" s="28">
        <f>('8.legal entities NC'!N221*'8.legal entities NC'!O221+'12.legal entities FC'!N221*'12.legal entities FC'!O221)/('8.legal entities NC'!N221+'12.legal entities FC'!N221)</f>
        <v>9.8204621439772879</v>
      </c>
      <c r="P221" s="29">
        <f>'8.legal entities NC'!P221+'12.legal entities FC'!P221</f>
        <v>130789.40000000001</v>
      </c>
      <c r="Q221" s="28">
        <f>('8.legal entities NC'!P221*'8.legal entities NC'!Q221+'12.legal entities FC'!P221*'12.legal entities FC'!Q221)/('8.legal entities NC'!P221+'12.legal entities FC'!P221)</f>
        <v>7.5864796229664062</v>
      </c>
      <c r="R221" s="30"/>
      <c r="S221" s="31"/>
    </row>
    <row r="222" spans="1:19" ht="14.25" customHeight="1" x14ac:dyDescent="0.2">
      <c r="A222" s="26" t="s">
        <v>27</v>
      </c>
      <c r="B222" s="27">
        <f>'8.legal entities NC'!B222+'12.legal entities FC'!B222</f>
        <v>8064221.5</v>
      </c>
      <c r="C222" s="28">
        <f>('8.legal entities NC'!B222*'8.legal entities NC'!C222+'12.legal entities FC'!B222*'12.legal entities FC'!C222)/('8.legal entities NC'!B222+'12.legal entities FC'!B222)</f>
        <v>1.1779629974201469</v>
      </c>
      <c r="D222" s="29">
        <f>'8.legal entities NC'!D222+'12.legal entities FC'!D222</f>
        <v>7149639.4000000004</v>
      </c>
      <c r="E222" s="28">
        <f>('8.legal entities NC'!D222*'8.legal entities NC'!E222+'12.legal entities FC'!D222*'12.legal entities FC'!E222)/('8.legal entities NC'!D222+'12.legal entities FC'!D222)</f>
        <v>0.63486702658038929</v>
      </c>
      <c r="F222" s="29">
        <f t="shared" si="6"/>
        <v>914582.1</v>
      </c>
      <c r="G222" s="28">
        <f t="shared" si="7"/>
        <v>5.4235527056564914</v>
      </c>
      <c r="H222" s="29">
        <f>'8.legal entities NC'!H222+'12.legal entities FC'!H222</f>
        <v>9160.2000000000007</v>
      </c>
      <c r="I222" s="28">
        <f>('8.legal entities NC'!H222*'8.legal entities NC'!I222+'12.legal entities FC'!H222*'12.legal entities FC'!I222)/('8.legal entities NC'!H222+'12.legal entities FC'!H222)</f>
        <v>2.0234492696666009</v>
      </c>
      <c r="J222" s="29">
        <f>'8.legal entities NC'!J222+'12.legal entities FC'!J222</f>
        <v>69932.399999999994</v>
      </c>
      <c r="K222" s="28">
        <f>('8.legal entities NC'!J222*'8.legal entities NC'!K222+'12.legal entities FC'!J222*'12.legal entities FC'!K222)/('8.legal entities NC'!J222+'12.legal entities FC'!J222)</f>
        <v>2.572996894143488</v>
      </c>
      <c r="L222" s="29">
        <f>'8.legal entities NC'!L222+'12.legal entities FC'!L222</f>
        <v>507517.1</v>
      </c>
      <c r="M222" s="28">
        <f>('8.legal entities NC'!L222*'8.legal entities NC'!M222+'12.legal entities FC'!L222*'12.legal entities FC'!M222)/('8.legal entities NC'!L222+'12.legal entities FC'!L222)</f>
        <v>6.063608607473518</v>
      </c>
      <c r="N222" s="29">
        <f>'8.legal entities NC'!N222+'12.legal entities FC'!N222</f>
        <v>238006.8</v>
      </c>
      <c r="O222" s="28">
        <f>('8.legal entities NC'!N222*'8.legal entities NC'!O222+'12.legal entities FC'!N222*'12.legal entities FC'!O222)/('8.legal entities NC'!N222+'12.legal entities FC'!N222)</f>
        <v>3.9207046017172495</v>
      </c>
      <c r="P222" s="29">
        <f>'8.legal entities NC'!P222+'12.legal entities FC'!P222</f>
        <v>89965.6</v>
      </c>
      <c r="Q222" s="28">
        <f>('8.legal entities NC'!P222*'8.legal entities NC'!Q222+'12.legal entities FC'!P222*'12.legal entities FC'!Q222)/('8.legal entities NC'!P222+'12.legal entities FC'!P222)</f>
        <v>8.3506780702846388</v>
      </c>
      <c r="R222" s="29"/>
      <c r="S222" s="28"/>
    </row>
    <row r="223" spans="1:19" ht="14.25" customHeight="1" x14ac:dyDescent="0.2">
      <c r="A223" s="26" t="s">
        <v>28</v>
      </c>
      <c r="B223" s="27">
        <f>'8.legal entities NC'!B223+'12.legal entities FC'!B223</f>
        <v>7509827.7000000002</v>
      </c>
      <c r="C223" s="28">
        <f>('8.legal entities NC'!B223*'8.legal entities NC'!C223+'12.legal entities FC'!B223*'12.legal entities FC'!C223)/('8.legal entities NC'!B223+'12.legal entities FC'!B223)</f>
        <v>1.6304571811947184</v>
      </c>
      <c r="D223" s="29">
        <f>'8.legal entities NC'!D223+'12.legal entities FC'!D223</f>
        <v>6552800.6999999993</v>
      </c>
      <c r="E223" s="28">
        <f>('8.legal entities NC'!D223*'8.legal entities NC'!E223+'12.legal entities FC'!D223*'12.legal entities FC'!E223)/('8.legal entities NC'!D223+'12.legal entities FC'!D223)</f>
        <v>0.73621818545465501</v>
      </c>
      <c r="F223" s="29">
        <f t="shared" si="6"/>
        <v>957027</v>
      </c>
      <c r="G223" s="28">
        <f t="shared" si="7"/>
        <v>7.7533459996426668</v>
      </c>
      <c r="H223" s="29">
        <f>'8.legal entities NC'!H223+'12.legal entities FC'!H223</f>
        <v>17909.7</v>
      </c>
      <c r="I223" s="28">
        <f>('8.legal entities NC'!H223*'8.legal entities NC'!I223+'12.legal entities FC'!H223*'12.legal entities FC'!I223)/('8.legal entities NC'!H223+'12.legal entities FC'!H223)</f>
        <v>1.3810784100236184</v>
      </c>
      <c r="J223" s="29">
        <f>'8.legal entities NC'!J223+'12.legal entities FC'!J223</f>
        <v>56520.899999999994</v>
      </c>
      <c r="K223" s="28">
        <f>('8.legal entities NC'!J223*'8.legal entities NC'!K223+'12.legal entities FC'!J223*'12.legal entities FC'!K223)/('8.legal entities NC'!J223+'12.legal entities FC'!J223)</f>
        <v>2.8514222526534425</v>
      </c>
      <c r="L223" s="29">
        <f>'8.legal entities NC'!L223+'12.legal entities FC'!L223</f>
        <v>111610.20000000001</v>
      </c>
      <c r="M223" s="28">
        <f>('8.legal entities NC'!L223*'8.legal entities NC'!M223+'12.legal entities FC'!L223*'12.legal entities FC'!M223)/('8.legal entities NC'!L223+'12.legal entities FC'!L223)</f>
        <v>6.5773772648019593</v>
      </c>
      <c r="N223" s="29">
        <f>'8.legal entities NC'!N223+'12.legal entities FC'!N223</f>
        <v>574883</v>
      </c>
      <c r="O223" s="28">
        <f>('8.legal entities NC'!N223*'8.legal entities NC'!O223+'12.legal entities FC'!N223*'12.legal entities FC'!O223)/('8.legal entities NC'!N223+'12.legal entities FC'!N223)</f>
        <v>8.108486599882097</v>
      </c>
      <c r="P223" s="29">
        <f>'8.legal entities NC'!P223+'12.legal entities FC'!P223</f>
        <v>196103.2</v>
      </c>
      <c r="Q223" s="28">
        <f>('8.legal entities NC'!P223*'8.legal entities NC'!Q223+'12.legal entities FC'!P223*'12.legal entities FC'!Q223)/('8.legal entities NC'!P223+'12.legal entities FC'!P223)</f>
        <v>9.3763299935952258</v>
      </c>
      <c r="R223" s="30"/>
      <c r="S223" s="31"/>
    </row>
    <row r="224" spans="1:19" ht="14.25" customHeight="1" thickBot="1" x14ac:dyDescent="0.25">
      <c r="A224" s="32" t="s">
        <v>29</v>
      </c>
      <c r="B224" s="33">
        <f>'8.legal entities NC'!B224+'12.legal entities FC'!B224</f>
        <v>9110887.9000000004</v>
      </c>
      <c r="C224" s="34">
        <f>('8.legal entities NC'!B224*'8.legal entities NC'!C224+'12.legal entities FC'!B224*'12.legal entities FC'!C224)/('8.legal entities NC'!B224+'12.legal entities FC'!B224)</f>
        <v>1.98903012262943</v>
      </c>
      <c r="D224" s="35">
        <f>'8.legal entities NC'!D224+'12.legal entities FC'!D224</f>
        <v>7626468</v>
      </c>
      <c r="E224" s="34">
        <f>('8.legal entities NC'!D224*'8.legal entities NC'!E224+'12.legal entities FC'!D224*'12.legal entities FC'!E224)/('8.legal entities NC'!D224+'12.legal entities FC'!D224)</f>
        <v>0.78917246528799412</v>
      </c>
      <c r="F224" s="35">
        <f t="shared" si="6"/>
        <v>1484419.9</v>
      </c>
      <c r="G224" s="34">
        <f t="shared" si="7"/>
        <v>8.1535096127450171</v>
      </c>
      <c r="H224" s="35">
        <f>'8.legal entities NC'!H224+'12.legal entities FC'!H224</f>
        <v>311</v>
      </c>
      <c r="I224" s="34">
        <f>('8.legal entities NC'!H224*'8.legal entities NC'!I224+'12.legal entities FC'!H224*'12.legal entities FC'!I224)/('8.legal entities NC'!H224+'12.legal entities FC'!H224)</f>
        <v>2.7122186495176801</v>
      </c>
      <c r="J224" s="35">
        <f>'8.legal entities NC'!J224+'12.legal entities FC'!J224</f>
        <v>48720.700000000004</v>
      </c>
      <c r="K224" s="34">
        <f>('8.legal entities NC'!J224*'8.legal entities NC'!K224+'12.legal entities FC'!J224*'12.legal entities FC'!K224)/('8.legal entities NC'!J224+'12.legal entities FC'!J224)</f>
        <v>2.6583876668438662</v>
      </c>
      <c r="L224" s="35">
        <f>'8.legal entities NC'!L224+'12.legal entities FC'!L224</f>
        <v>68164.399999999994</v>
      </c>
      <c r="M224" s="34">
        <f>('8.legal entities NC'!L224*'8.legal entities NC'!M224+'12.legal entities FC'!L224*'12.legal entities FC'!M224)/('8.legal entities NC'!L224+'12.legal entities FC'!L224)</f>
        <v>6.7335419955284603</v>
      </c>
      <c r="N224" s="35">
        <f>'8.legal entities NC'!N224+'12.legal entities FC'!N224</f>
        <v>1271081.8999999999</v>
      </c>
      <c r="O224" s="34">
        <f>('8.legal entities NC'!N224*'8.legal entities NC'!O224+'12.legal entities FC'!N224*'12.legal entities FC'!O224)/('8.legal entities NC'!N224+'12.legal entities FC'!N224)</f>
        <v>8.2684643106002813</v>
      </c>
      <c r="P224" s="35">
        <f>'8.legal entities NC'!P224+'12.legal entities FC'!P224</f>
        <v>96141.900000000009</v>
      </c>
      <c r="Q224" s="34">
        <f>('8.legal entities NC'!P224*'8.legal entities NC'!Q224+'12.legal entities FC'!P224*'12.legal entities FC'!Q224)/('8.legal entities NC'!P224+'12.legal entities FC'!P224)</f>
        <v>10.442759504440824</v>
      </c>
      <c r="R224" s="35"/>
      <c r="S224" s="34"/>
    </row>
    <row r="225" spans="1:19" ht="14.25" customHeight="1" x14ac:dyDescent="0.2">
      <c r="A225" s="26" t="s">
        <v>47</v>
      </c>
      <c r="B225" s="27">
        <f>'8.legal entities NC'!B225+'12.legal entities FC'!B225</f>
        <v>5491915.5</v>
      </c>
      <c r="C225" s="28">
        <f>('8.legal entities NC'!B225*'8.legal entities NC'!C225+'12.legal entities FC'!B225*'12.legal entities FC'!C225)/('8.legal entities NC'!B225+'12.legal entities FC'!B225)</f>
        <v>1.3563557906162269</v>
      </c>
      <c r="D225" s="29">
        <f>'8.legal entities NC'!D225+'12.legal entities FC'!D225</f>
        <v>4992637.9000000004</v>
      </c>
      <c r="E225" s="28">
        <f>('8.legal entities NC'!D225*'8.legal entities NC'!E225+'12.legal entities FC'!D225*'12.legal entities FC'!E225)/('8.legal entities NC'!D225+'12.legal entities FC'!D225)</f>
        <v>0.80285523210085141</v>
      </c>
      <c r="F225" s="29">
        <f t="shared" si="6"/>
        <v>499277.6</v>
      </c>
      <c r="G225" s="28">
        <f t="shared" si="7"/>
        <v>6.8912082777196551</v>
      </c>
      <c r="H225" s="29">
        <f>'8.legal entities NC'!H225+'12.legal entities FC'!H225</f>
        <v>51348.200000000004</v>
      </c>
      <c r="I225" s="28">
        <f>('8.legal entities NC'!H225*'8.legal entities NC'!I225+'12.legal entities FC'!H225*'12.legal entities FC'!I225)/('8.legal entities NC'!H225+'12.legal entities FC'!H225)</f>
        <v>0.98184162249114859</v>
      </c>
      <c r="J225" s="29">
        <f>'8.legal entities NC'!J225+'12.legal entities FC'!J225</f>
        <v>65374.200000000004</v>
      </c>
      <c r="K225" s="28">
        <f>('8.legal entities NC'!J225*'8.legal entities NC'!K225+'12.legal entities FC'!J225*'12.legal entities FC'!K225)/('8.legal entities NC'!J225+'12.legal entities FC'!J225)</f>
        <v>6.0256645588014868</v>
      </c>
      <c r="L225" s="29">
        <f>'8.legal entities NC'!L225+'12.legal entities FC'!L225</f>
        <v>230659.20000000001</v>
      </c>
      <c r="M225" s="28">
        <f>('8.legal entities NC'!L225*'8.legal entities NC'!M225+'12.legal entities FC'!L225*'12.legal entities FC'!M225)/('8.legal entities NC'!L225+'12.legal entities FC'!L225)</f>
        <v>5.4213096637810212</v>
      </c>
      <c r="N225" s="29">
        <f>'8.legal entities NC'!N225+'12.legal entities FC'!N225</f>
        <v>114643.9</v>
      </c>
      <c r="O225" s="28">
        <f>('8.legal entities NC'!N225*'8.legal entities NC'!O225+'12.legal entities FC'!N225*'12.legal entities FC'!O225)/('8.legal entities NC'!N225+'12.legal entities FC'!N225)</f>
        <v>11.435094540573047</v>
      </c>
      <c r="P225" s="29">
        <f>'8.legal entities NC'!P225+'12.legal entities FC'!P225</f>
        <v>37252.1</v>
      </c>
      <c r="Q225" s="28">
        <f>('8.legal entities NC'!P225*'8.legal entities NC'!Q225+'12.legal entities FC'!P225*'12.legal entities FC'!Q225)/('8.legal entities NC'!P225+'12.legal entities FC'!P225)</f>
        <v>11.67312299172398</v>
      </c>
      <c r="R225" s="30"/>
      <c r="S225" s="31"/>
    </row>
    <row r="226" spans="1:19" ht="14.25" customHeight="1" x14ac:dyDescent="0.2">
      <c r="A226" s="26" t="s">
        <v>19</v>
      </c>
      <c r="B226" s="27">
        <f>'8.legal entities NC'!B226+'12.legal entities FC'!B226</f>
        <v>6084286.5</v>
      </c>
      <c r="C226" s="28">
        <f>('8.legal entities NC'!B226*'8.legal entities NC'!C226+'12.legal entities FC'!B226*'12.legal entities FC'!C226)/('8.legal entities NC'!B226+'12.legal entities FC'!B226)</f>
        <v>1.9961836493071159</v>
      </c>
      <c r="D226" s="29">
        <f>'8.legal entities NC'!D226+'12.legal entities FC'!D226</f>
        <v>4675940.9000000004</v>
      </c>
      <c r="E226" s="28">
        <f>('8.legal entities NC'!D226*'8.legal entities NC'!E226+'12.legal entities FC'!D226*'12.legal entities FC'!E226)/('8.legal entities NC'!D226+'12.legal entities FC'!D226)</f>
        <v>0.82425598578459514</v>
      </c>
      <c r="F226" s="29">
        <f t="shared" si="6"/>
        <v>1408345.6</v>
      </c>
      <c r="G226" s="28">
        <f t="shared" si="7"/>
        <v>5.8871778013862581</v>
      </c>
      <c r="H226" s="29">
        <f>'8.legal entities NC'!H226+'12.legal entities FC'!H226</f>
        <v>2034</v>
      </c>
      <c r="I226" s="28">
        <f>('8.legal entities NC'!H226*'8.legal entities NC'!I226+'12.legal entities FC'!H226*'12.legal entities FC'!I226)/('8.legal entities NC'!H226+'12.legal entities FC'!H226)</f>
        <v>2.89380530973451</v>
      </c>
      <c r="J226" s="29">
        <f>'8.legal entities NC'!J226+'12.legal entities FC'!J226</f>
        <v>909091.8</v>
      </c>
      <c r="K226" s="28">
        <f>('8.legal entities NC'!J226*'8.legal entities NC'!K226+'12.legal entities FC'!J226*'12.legal entities FC'!K226)/('8.legal entities NC'!J226+'12.legal entities FC'!J226)</f>
        <v>4.0866874940462576</v>
      </c>
      <c r="L226" s="29">
        <f>'8.legal entities NC'!L226+'12.legal entities FC'!L226</f>
        <v>107806.1</v>
      </c>
      <c r="M226" s="28">
        <f>('8.legal entities NC'!L226*'8.legal entities NC'!M226+'12.legal entities FC'!L226*'12.legal entities FC'!M226)/('8.legal entities NC'!L226+'12.legal entities FC'!L226)</f>
        <v>4.7877828805605622</v>
      </c>
      <c r="N226" s="29">
        <f>'8.legal entities NC'!N226+'12.legal entities FC'!N226</f>
        <v>317720.7</v>
      </c>
      <c r="O226" s="28">
        <f>('8.legal entities NC'!N226*'8.legal entities NC'!O226+'12.legal entities FC'!N226*'12.legal entities FC'!O226)/('8.legal entities NC'!N226+'12.legal entities FC'!N226)</f>
        <v>10.819657595491917</v>
      </c>
      <c r="P226" s="29">
        <f>'8.legal entities NC'!P226+'12.legal entities FC'!P226</f>
        <v>71693</v>
      </c>
      <c r="Q226" s="28">
        <f>('8.legal entities NC'!P226*'8.legal entities NC'!Q226+'12.legal entities FC'!P226*'12.legal entities FC'!Q226)/('8.legal entities NC'!P226+'12.legal entities FC'!P226)</f>
        <v>8.5969268687319538</v>
      </c>
      <c r="R226" s="30"/>
      <c r="S226" s="31"/>
    </row>
    <row r="227" spans="1:19" ht="14.25" customHeight="1" x14ac:dyDescent="0.2">
      <c r="A227" s="26" t="s">
        <v>20</v>
      </c>
      <c r="B227" s="27">
        <f>'8.legal entities NC'!B227+'12.legal entities FC'!B227</f>
        <v>7291231.2999999998</v>
      </c>
      <c r="C227" s="28">
        <f>('8.legal entities NC'!B227*'8.legal entities NC'!C227+'12.legal entities FC'!B227*'12.legal entities FC'!C227)/('8.legal entities NC'!B227+'12.legal entities FC'!B227)</f>
        <v>2.0680761497718527</v>
      </c>
      <c r="D227" s="29">
        <f>'8.legal entities NC'!D227+'12.legal entities FC'!D227</f>
        <v>5433996.0999999996</v>
      </c>
      <c r="E227" s="28">
        <f>('8.legal entities NC'!D227*'8.legal entities NC'!E227+'12.legal entities FC'!D227*'12.legal entities FC'!E227)/('8.legal entities NC'!D227+'12.legal entities FC'!D227)</f>
        <v>0.79402568691575115</v>
      </c>
      <c r="F227" s="29">
        <f t="shared" si="6"/>
        <v>1857235.2</v>
      </c>
      <c r="G227" s="28">
        <f t="shared" si="7"/>
        <v>5.7957597766831075</v>
      </c>
      <c r="H227" s="29">
        <f>'8.legal entities NC'!H227+'12.legal entities FC'!H227</f>
        <v>301075.8</v>
      </c>
      <c r="I227" s="28">
        <f>('8.legal entities NC'!H227*'8.legal entities NC'!I227+'12.legal entities FC'!H227*'12.legal entities FC'!I227)/('8.legal entities NC'!H227+'12.legal entities FC'!H227)</f>
        <v>6.9859960979926008</v>
      </c>
      <c r="J227" s="29">
        <f>'8.legal entities NC'!J227+'12.legal entities FC'!J227</f>
        <v>72143.600000000006</v>
      </c>
      <c r="K227" s="28">
        <f>('8.legal entities NC'!J227*'8.legal entities NC'!K227+'12.legal entities FC'!J227*'12.legal entities FC'!K227)/('8.legal entities NC'!J227+'12.legal entities FC'!J227)</f>
        <v>7.7800519380790538</v>
      </c>
      <c r="L227" s="29">
        <f>'8.legal entities NC'!L227+'12.legal entities FC'!L227</f>
        <v>866866.1</v>
      </c>
      <c r="M227" s="28">
        <f>('8.legal entities NC'!L227*'8.legal entities NC'!M227+'12.legal entities FC'!L227*'12.legal entities FC'!M227)/('8.legal entities NC'!L227+'12.legal entities FC'!L227)</f>
        <v>4.9652827293627038</v>
      </c>
      <c r="N227" s="29">
        <f>'8.legal entities NC'!N227+'12.legal entities FC'!N227</f>
        <v>509633.9</v>
      </c>
      <c r="O227" s="28">
        <f>('8.legal entities NC'!N227*'8.legal entities NC'!O227+'12.legal entities FC'!N227*'12.legal entities FC'!O227)/('8.legal entities NC'!N227+'12.legal entities FC'!N227)</f>
        <v>6.0065619869478919</v>
      </c>
      <c r="P227" s="29">
        <f>'8.legal entities NC'!P227+'12.legal entities FC'!P227</f>
        <v>107515.8</v>
      </c>
      <c r="Q227" s="28">
        <f>('8.legal entities NC'!P227*'8.legal entities NC'!Q227+'12.legal entities FC'!P227*'12.legal entities FC'!Q227)/('8.legal entities NC'!P227+'12.legal entities FC'!P227)</f>
        <v>6.827934712851512</v>
      </c>
      <c r="R227" s="29"/>
      <c r="S227" s="28"/>
    </row>
    <row r="228" spans="1:19" ht="14.25" customHeight="1" x14ac:dyDescent="0.2">
      <c r="A228" s="26" t="s">
        <v>21</v>
      </c>
      <c r="B228" s="27">
        <f>'8.legal entities NC'!B228+'12.legal entities FC'!B228</f>
        <v>8068983.3999999994</v>
      </c>
      <c r="C228" s="28">
        <f>('8.legal entities NC'!B228*'8.legal entities NC'!C228+'12.legal entities FC'!B228*'12.legal entities FC'!C228)/('8.legal entities NC'!B228+'12.legal entities FC'!B228)</f>
        <v>1.8179960349156252</v>
      </c>
      <c r="D228" s="29">
        <f>'8.legal entities NC'!D228+'12.legal entities FC'!D228</f>
        <v>6319912.7999999989</v>
      </c>
      <c r="E228" s="28">
        <f>('8.legal entities NC'!D228*'8.legal entities NC'!E228+'12.legal entities FC'!D228*'12.legal entities FC'!E228)/('8.legal entities NC'!D228+'12.legal entities FC'!D228)</f>
        <v>0.39670442399141964</v>
      </c>
      <c r="F228" s="29">
        <f t="shared" si="6"/>
        <v>1749070.5999999999</v>
      </c>
      <c r="G228" s="28">
        <f t="shared" si="7"/>
        <v>6.9535457631041329</v>
      </c>
      <c r="H228" s="29">
        <f>'8.legal entities NC'!H228+'12.legal entities FC'!H228</f>
        <v>239912.1</v>
      </c>
      <c r="I228" s="28">
        <f>('8.legal entities NC'!H228*'8.legal entities NC'!I228+'12.legal entities FC'!H228*'12.legal entities FC'!I228)/('8.legal entities NC'!H228+'12.legal entities FC'!H228)</f>
        <v>5.9558734219741316</v>
      </c>
      <c r="J228" s="29">
        <f>'8.legal entities NC'!J228+'12.legal entities FC'!J228</f>
        <v>812985.79999999993</v>
      </c>
      <c r="K228" s="28">
        <f>('8.legal entities NC'!J228*'8.legal entities NC'!K228+'12.legal entities FC'!J228*'12.legal entities FC'!K228)/('8.legal entities NC'!J228+'12.legal entities FC'!J228)</f>
        <v>6.9692326311234476</v>
      </c>
      <c r="L228" s="29">
        <f>'8.legal entities NC'!L228+'12.legal entities FC'!L228</f>
        <v>269775.7</v>
      </c>
      <c r="M228" s="28">
        <f>('8.legal entities NC'!L228*'8.legal entities NC'!M228+'12.legal entities FC'!L228*'12.legal entities FC'!M228)/('8.legal entities NC'!L228+'12.legal entities FC'!L228)</f>
        <v>6.4154497606715513</v>
      </c>
      <c r="N228" s="29">
        <f>'8.legal entities NC'!N228+'12.legal entities FC'!N228</f>
        <v>299291.8</v>
      </c>
      <c r="O228" s="28">
        <f>('8.legal entities NC'!N228*'8.legal entities NC'!O228+'12.legal entities FC'!N228*'12.legal entities FC'!O228)/('8.legal entities NC'!N228+'12.legal entities FC'!N228)</f>
        <v>9.4994520197345871</v>
      </c>
      <c r="P228" s="29">
        <f>'8.legal entities NC'!P228+'12.legal entities FC'!P228</f>
        <v>127105.2</v>
      </c>
      <c r="Q228" s="28">
        <f>('8.legal entities NC'!P228*'8.legal entities NC'!Q228+'12.legal entities FC'!P228*'12.legal entities FC'!Q228)/('8.legal entities NC'!P228+'12.legal entities FC'!P228)</f>
        <v>3.8836227786117328</v>
      </c>
      <c r="R228" s="30"/>
      <c r="S228" s="31"/>
    </row>
    <row r="229" spans="1:19" ht="14.25" customHeight="1" x14ac:dyDescent="0.2">
      <c r="A229" s="26" t="s">
        <v>22</v>
      </c>
      <c r="B229" s="27">
        <f>'8.legal entities NC'!B229+'12.legal entities FC'!B229</f>
        <v>6575028.4999999991</v>
      </c>
      <c r="C229" s="28">
        <f>('8.legal entities NC'!B229*'8.legal entities NC'!C229+'12.legal entities FC'!B229*'12.legal entities FC'!C229)/('8.legal entities NC'!B229+'12.legal entities FC'!B229)</f>
        <v>1.2409423477023716</v>
      </c>
      <c r="D229" s="29">
        <f>'8.legal entities NC'!D229+'12.legal entities FC'!D229</f>
        <v>5873822.1999999993</v>
      </c>
      <c r="E229" s="28">
        <f>('8.legal entities NC'!D229*'8.legal entities NC'!E229+'12.legal entities FC'!D229*'12.legal entities FC'!E229)/('8.legal entities NC'!D229+'12.legal entities FC'!D229)</f>
        <v>0.55361288549047349</v>
      </c>
      <c r="F229" s="29">
        <f t="shared" si="6"/>
        <v>701206.29999999993</v>
      </c>
      <c r="G229" s="28">
        <f t="shared" si="7"/>
        <v>6.9985218986195648</v>
      </c>
      <c r="H229" s="29">
        <f>'8.legal entities NC'!H229+'12.legal entities FC'!H229</f>
        <v>2115.6</v>
      </c>
      <c r="I229" s="28">
        <f>('8.legal entities NC'!H229*'8.legal entities NC'!I229+'12.legal entities FC'!H229*'12.legal entities FC'!I229)/('8.legal entities NC'!H229+'12.legal entities FC'!H229)</f>
        <v>2.1230383815466061</v>
      </c>
      <c r="J229" s="29">
        <f>'8.legal entities NC'!J229+'12.legal entities FC'!J229</f>
        <v>9085.5</v>
      </c>
      <c r="K229" s="28">
        <f>('8.legal entities NC'!J229*'8.legal entities NC'!K229+'12.legal entities FC'!J229*'12.legal entities FC'!K229)/('8.legal entities NC'!J229+'12.legal entities FC'!J229)</f>
        <v>4.6473886962742839</v>
      </c>
      <c r="L229" s="29">
        <f>'8.legal entities NC'!L229+'12.legal entities FC'!L229</f>
        <v>324711.09999999998</v>
      </c>
      <c r="M229" s="28">
        <f>('8.legal entities NC'!L229*'8.legal entities NC'!M229+'12.legal entities FC'!L229*'12.legal entities FC'!M229)/('8.legal entities NC'!L229+'12.legal entities FC'!L229)</f>
        <v>3.1907275852288395</v>
      </c>
      <c r="N229" s="29">
        <f>'8.legal entities NC'!N229+'12.legal entities FC'!N229</f>
        <v>140751.5</v>
      </c>
      <c r="O229" s="28">
        <f>('8.legal entities NC'!N229*'8.legal entities NC'!O229+'12.legal entities FC'!N229*'12.legal entities FC'!O229)/('8.legal entities NC'!N229+'12.legal entities FC'!N229)</f>
        <v>9.7431813089025692</v>
      </c>
      <c r="P229" s="29">
        <f>'8.legal entities NC'!P229+'12.legal entities FC'!P229</f>
        <v>224542.6</v>
      </c>
      <c r="Q229" s="28">
        <f>('8.legal entities NC'!P229*'8.legal entities NC'!Q229+'12.legal entities FC'!P229*'12.legal entities FC'!Q229)/('8.legal entities NC'!P229+'12.legal entities FC'!P229)</f>
        <v>10.925589389274018</v>
      </c>
      <c r="R229" s="30"/>
      <c r="S229" s="31"/>
    </row>
    <row r="230" spans="1:19" ht="14.25" customHeight="1" x14ac:dyDescent="0.2">
      <c r="A230" s="26" t="s">
        <v>23</v>
      </c>
      <c r="B230" s="27">
        <f>'8.legal entities NC'!B230+'12.legal entities FC'!B230</f>
        <v>6778660.1999999993</v>
      </c>
      <c r="C230" s="28">
        <f>('8.legal entities NC'!B230*'8.legal entities NC'!C230+'12.legal entities FC'!B230*'12.legal entities FC'!C230)/('8.legal entities NC'!B230+'12.legal entities FC'!B230)</f>
        <v>1.901277479582175</v>
      </c>
      <c r="D230" s="29">
        <f>'8.legal entities NC'!D230+'12.legal entities FC'!D230</f>
        <v>5498956.8999999994</v>
      </c>
      <c r="E230" s="28">
        <f>('8.legal entities NC'!D230*'8.legal entities NC'!E230+'12.legal entities FC'!D230*'12.legal entities FC'!E230)/('8.legal entities NC'!D230+'12.legal entities FC'!D230)</f>
        <v>0.63843353545833403</v>
      </c>
      <c r="F230" s="29">
        <f t="shared" si="6"/>
        <v>1279703.3</v>
      </c>
      <c r="G230" s="28">
        <f t="shared" si="7"/>
        <v>7.3277887811963902</v>
      </c>
      <c r="H230" s="29">
        <f>'8.legal entities NC'!H230+'12.legal entities FC'!H230</f>
        <v>452100</v>
      </c>
      <c r="I230" s="28">
        <f>('8.legal entities NC'!H230*'8.legal entities NC'!I230+'12.legal entities FC'!H230*'12.legal entities FC'!I230)/('8.legal entities NC'!H230+'12.legal entities FC'!H230)</f>
        <v>7.8595443485954437</v>
      </c>
      <c r="J230" s="29">
        <f>'8.legal entities NC'!J230+'12.legal entities FC'!J230</f>
        <v>48353.9</v>
      </c>
      <c r="K230" s="28">
        <f>('8.legal entities NC'!J230*'8.legal entities NC'!K230+'12.legal entities FC'!J230*'12.legal entities FC'!K230)/('8.legal entities NC'!J230+'12.legal entities FC'!J230)</f>
        <v>3.6416421426193128</v>
      </c>
      <c r="L230" s="29">
        <f>'8.legal entities NC'!L230+'12.legal entities FC'!L230</f>
        <v>489461.3</v>
      </c>
      <c r="M230" s="28">
        <f>('8.legal entities NC'!L230*'8.legal entities NC'!M230+'12.legal entities FC'!L230*'12.legal entities FC'!M230)/('8.legal entities NC'!L230+'12.legal entities FC'!L230)</f>
        <v>5.1464791210255019</v>
      </c>
      <c r="N230" s="29">
        <f>'8.legal entities NC'!N230+'12.legal entities FC'!N230</f>
        <v>196560.5</v>
      </c>
      <c r="O230" s="28">
        <f>('8.legal entities NC'!N230*'8.legal entities NC'!O230+'12.legal entities FC'!N230*'12.legal entities FC'!O230)/('8.legal entities NC'!N230+'12.legal entities FC'!N230)</f>
        <v>10.508486572836354</v>
      </c>
      <c r="P230" s="29">
        <f>'8.legal entities NC'!P230+'12.legal entities FC'!P230</f>
        <v>93227.6</v>
      </c>
      <c r="Q230" s="28">
        <f>('8.legal entities NC'!P230*'8.legal entities NC'!Q230+'12.legal entities FC'!P230*'12.legal entities FC'!Q230)/('8.legal entities NC'!P230+'12.legal entities FC'!P230)</f>
        <v>11.40705272902016</v>
      </c>
      <c r="R230" s="30"/>
      <c r="S230" s="31"/>
    </row>
    <row r="231" spans="1:19" ht="14.25" customHeight="1" x14ac:dyDescent="0.2">
      <c r="A231" s="26" t="s">
        <v>24</v>
      </c>
      <c r="B231" s="27">
        <f>'8.legal entities NC'!B231+'12.legal entities FC'!B231</f>
        <v>8560547.4000000004</v>
      </c>
      <c r="C231" s="28">
        <f>('8.legal entities NC'!B231*'8.legal entities NC'!C231+'12.legal entities FC'!B231*'12.legal entities FC'!C231)/('8.legal entities NC'!B231+'12.legal entities FC'!B231)</f>
        <v>2.3326703408008722</v>
      </c>
      <c r="D231" s="29">
        <f>'8.legal entities NC'!D231+'12.legal entities FC'!D231</f>
        <v>6574966.7999999998</v>
      </c>
      <c r="E231" s="28">
        <f>('8.legal entities NC'!D231*'8.legal entities NC'!E231+'12.legal entities FC'!D231*'12.legal entities FC'!E231)/('8.legal entities NC'!D231+'12.legal entities FC'!D231)</f>
        <v>0.50916045994331127</v>
      </c>
      <c r="F231" s="29">
        <f t="shared" si="6"/>
        <v>1985580.6</v>
      </c>
      <c r="G231" s="28">
        <f t="shared" si="7"/>
        <v>8.3709630830398041</v>
      </c>
      <c r="H231" s="29">
        <f>'8.legal entities NC'!H231+'12.legal entities FC'!H231</f>
        <v>20753.400000000001</v>
      </c>
      <c r="I231" s="28">
        <f>('8.legal entities NC'!H231*'8.legal entities NC'!I231+'12.legal entities FC'!H231*'12.legal entities FC'!I231)/('8.legal entities NC'!H231+'12.legal entities FC'!H231)</f>
        <v>0.99753789740476273</v>
      </c>
      <c r="J231" s="29">
        <f>'8.legal entities NC'!J231+'12.legal entities FC'!J231</f>
        <v>891166.7</v>
      </c>
      <c r="K231" s="28">
        <f>('8.legal entities NC'!J231*'8.legal entities NC'!K231+'12.legal entities FC'!J231*'12.legal entities FC'!K231)/('8.legal entities NC'!J231+'12.legal entities FC'!J231)</f>
        <v>7.7751619826010137</v>
      </c>
      <c r="L231" s="29">
        <f>'8.legal entities NC'!L231+'12.legal entities FC'!L231</f>
        <v>500261.4</v>
      </c>
      <c r="M231" s="28">
        <f>('8.legal entities NC'!L231*'8.legal entities NC'!M231+'12.legal entities FC'!L231*'12.legal entities FC'!M231)/('8.legal entities NC'!L231+'12.legal entities FC'!L231)</f>
        <v>3.6669046422530305</v>
      </c>
      <c r="N231" s="29">
        <f>'8.legal entities NC'!N231+'12.legal entities FC'!N231</f>
        <v>456257.8</v>
      </c>
      <c r="O231" s="28">
        <f>('8.legal entities NC'!N231*'8.legal entities NC'!O231+'12.legal entities FC'!N231*'12.legal entities FC'!O231)/('8.legal entities NC'!N231+'12.legal entities FC'!N231)</f>
        <v>14.632029486400054</v>
      </c>
      <c r="P231" s="29">
        <f>'8.legal entities NC'!P231+'12.legal entities FC'!P231</f>
        <v>117141.3</v>
      </c>
      <c r="Q231" s="28">
        <f>('8.legal entities NC'!P231*'8.legal entities NC'!Q231+'12.legal entities FC'!P231*'12.legal entities FC'!Q231)/('8.legal entities NC'!P231+'12.legal entities FC'!P231)</f>
        <v>9.9125220481589533</v>
      </c>
      <c r="R231" s="30"/>
      <c r="S231" s="31"/>
    </row>
    <row r="232" spans="1:19" ht="14.25" customHeight="1" x14ac:dyDescent="0.2">
      <c r="A232" s="26" t="s">
        <v>25</v>
      </c>
      <c r="B232" s="27">
        <f>'8.legal entities NC'!B232+'12.legal entities FC'!B232</f>
        <v>7429812.6000000015</v>
      </c>
      <c r="C232" s="28">
        <f>('8.legal entities NC'!B232*'8.legal entities NC'!C232+'12.legal entities FC'!B232*'12.legal entities FC'!C232)/('8.legal entities NC'!B232+'12.legal entities FC'!B232)</f>
        <v>1.5905576430016528</v>
      </c>
      <c r="D232" s="29">
        <f>'8.legal entities NC'!D232+'12.legal entities FC'!D232</f>
        <v>6810326.4000000004</v>
      </c>
      <c r="E232" s="28">
        <f>('8.legal entities NC'!D232*'8.legal entities NC'!E232+'12.legal entities FC'!D232*'12.legal entities FC'!E232)/('8.legal entities NC'!D232+'12.legal entities FC'!D232)</f>
        <v>0.51102638046834314</v>
      </c>
      <c r="F232" s="29">
        <f t="shared" si="6"/>
        <v>619486.20000000007</v>
      </c>
      <c r="G232" s="28">
        <f t="shared" si="7"/>
        <v>13.458393047335003</v>
      </c>
      <c r="H232" s="29">
        <f>'8.legal entities NC'!H232+'12.legal entities FC'!H232</f>
        <v>9781.2000000000007</v>
      </c>
      <c r="I232" s="28">
        <f>('8.legal entities NC'!H232*'8.legal entities NC'!I232+'12.legal entities FC'!H232*'12.legal entities FC'!I232)/('8.legal entities NC'!H232+'12.legal entities FC'!H232)</f>
        <v>1.6669171471803033</v>
      </c>
      <c r="J232" s="29">
        <f>'8.legal entities NC'!J232+'12.legal entities FC'!J232</f>
        <v>19816.3</v>
      </c>
      <c r="K232" s="28">
        <f>('8.legal entities NC'!J232*'8.legal entities NC'!K232+'12.legal entities FC'!J232*'12.legal entities FC'!K232)/('8.legal entities NC'!J232+'12.legal entities FC'!J232)</f>
        <v>4.9100891690174233</v>
      </c>
      <c r="L232" s="29">
        <f>'8.legal entities NC'!L232+'12.legal entities FC'!L232</f>
        <v>29841.7</v>
      </c>
      <c r="M232" s="28">
        <f>('8.legal entities NC'!L232*'8.legal entities NC'!M232+'12.legal entities FC'!L232*'12.legal entities FC'!M232)/('8.legal entities NC'!L232+'12.legal entities FC'!L232)</f>
        <v>3.8266430531772637</v>
      </c>
      <c r="N232" s="29">
        <f>'8.legal entities NC'!N232+'12.legal entities FC'!N232</f>
        <v>463587.4</v>
      </c>
      <c r="O232" s="28">
        <f>('8.legal entities NC'!N232*'8.legal entities NC'!O232+'12.legal entities FC'!N232*'12.legal entities FC'!O232)/('8.legal entities NC'!N232+'12.legal entities FC'!N232)</f>
        <v>15.439116352170014</v>
      </c>
      <c r="P232" s="29">
        <f>'8.legal entities NC'!P232+'12.legal entities FC'!P232</f>
        <v>96459.6</v>
      </c>
      <c r="Q232" s="28">
        <f>('8.legal entities NC'!P232*'8.legal entities NC'!Q232+'12.legal entities FC'!P232*'12.legal entities FC'!Q232)/('8.legal entities NC'!P232+'12.legal entities FC'!P232)</f>
        <v>9.8705693886352392</v>
      </c>
      <c r="R232" s="30"/>
      <c r="S232" s="31"/>
    </row>
    <row r="233" spans="1:19" ht="14.25" customHeight="1" x14ac:dyDescent="0.2">
      <c r="A233" s="26" t="s">
        <v>26</v>
      </c>
      <c r="B233" s="27">
        <f>'8.legal entities NC'!B233+'12.legal entities FC'!B233</f>
        <v>8631530.0999999996</v>
      </c>
      <c r="C233" s="28">
        <f>('8.legal entities NC'!B233*'8.legal entities NC'!C233+'12.legal entities FC'!B233*'12.legal entities FC'!C233)/('8.legal entities NC'!B233+'12.legal entities FC'!B233)</f>
        <v>1.7314865801139956</v>
      </c>
      <c r="D233" s="29">
        <f>'8.legal entities NC'!D233+'12.legal entities FC'!D233</f>
        <v>6774522.2999999998</v>
      </c>
      <c r="E233" s="28">
        <f>('8.legal entities NC'!D233*'8.legal entities NC'!E233+'12.legal entities FC'!D233*'12.legal entities FC'!E233)/('8.legal entities NC'!D233+'12.legal entities FC'!D233)</f>
        <v>0.56453456828978166</v>
      </c>
      <c r="F233" s="29">
        <f t="shared" si="6"/>
        <v>1857007.8</v>
      </c>
      <c r="G233" s="28">
        <f t="shared" si="7"/>
        <v>5.9886267101301422</v>
      </c>
      <c r="H233" s="29">
        <f>'8.legal entities NC'!H233+'12.legal entities FC'!H233</f>
        <v>44235</v>
      </c>
      <c r="I233" s="28">
        <f>('8.legal entities NC'!H233*'8.legal entities NC'!I233+'12.legal entities FC'!H233*'12.legal entities FC'!I233)/('8.legal entities NC'!H233+'12.legal entities FC'!H233)</f>
        <v>0.62591160845484439</v>
      </c>
      <c r="J233" s="29">
        <f>'8.legal entities NC'!J233+'12.legal entities FC'!J233</f>
        <v>156442.09999999998</v>
      </c>
      <c r="K233" s="28">
        <f>('8.legal entities NC'!J233*'8.legal entities NC'!K233+'12.legal entities FC'!J233*'12.legal entities FC'!K233)/('8.legal entities NC'!J233+'12.legal entities FC'!J233)</f>
        <v>2.7252906922113698</v>
      </c>
      <c r="L233" s="29">
        <f>'8.legal entities NC'!L233+'12.legal entities FC'!L233</f>
        <v>1020272.8</v>
      </c>
      <c r="M233" s="28">
        <f>('8.legal entities NC'!L233*'8.legal entities NC'!M233+'12.legal entities FC'!L233*'12.legal entities FC'!M233)/('8.legal entities NC'!L233+'12.legal entities FC'!L233)</f>
        <v>2.2341503007822974</v>
      </c>
      <c r="N233" s="29">
        <f>'8.legal entities NC'!N233+'12.legal entities FC'!N233</f>
        <v>544947.80000000005</v>
      </c>
      <c r="O233" s="28">
        <f>('8.legal entities NC'!N233*'8.legal entities NC'!O233+'12.legal entities FC'!N233*'12.legal entities FC'!O233)/('8.legal entities NC'!N233+'12.legal entities FC'!N233)</f>
        <v>13.963633360846702</v>
      </c>
      <c r="P233" s="29">
        <f>'8.legal entities NC'!P233+'12.legal entities FC'!P233</f>
        <v>91110.1</v>
      </c>
      <c r="Q233" s="28">
        <f>('8.legal entities NC'!P233*'8.legal entities NC'!Q233+'12.legal entities FC'!P233*'12.legal entities FC'!Q233)/('8.legal entities NC'!P233+'12.legal entities FC'!P233)</f>
        <v>8.5390648237681503</v>
      </c>
      <c r="R233" s="30"/>
      <c r="S233" s="31"/>
    </row>
    <row r="234" spans="1:19" ht="14.25" customHeight="1" x14ac:dyDescent="0.2">
      <c r="A234" s="26" t="s">
        <v>27</v>
      </c>
      <c r="B234" s="27">
        <f>'8.legal entities NC'!B234+'12.legal entities FC'!B234</f>
        <v>9941231.4000000004</v>
      </c>
      <c r="C234" s="28">
        <f>('8.legal entities NC'!B234*'8.legal entities NC'!C234+'12.legal entities FC'!B234*'12.legal entities FC'!C234)/('8.legal entities NC'!B234+'12.legal entities FC'!B234)</f>
        <v>0.83385703535680678</v>
      </c>
      <c r="D234" s="29">
        <f>'8.legal entities NC'!D234+'12.legal entities FC'!D234</f>
        <v>9344109.5999999996</v>
      </c>
      <c r="E234" s="28">
        <f>('8.legal entities NC'!D234*'8.legal entities NC'!E234+'12.legal entities FC'!D234*'12.legal entities FC'!E234)/('8.legal entities NC'!D234+'12.legal entities FC'!D234)</f>
        <v>0.47721387279104677</v>
      </c>
      <c r="F234" s="29">
        <f t="shared" si="6"/>
        <v>597121.80000000005</v>
      </c>
      <c r="G234" s="28">
        <f t="shared" si="7"/>
        <v>6.4148168983279445</v>
      </c>
      <c r="H234" s="29">
        <f>'8.legal entities NC'!H234+'12.legal entities FC'!H234</f>
        <v>29561.800000000003</v>
      </c>
      <c r="I234" s="28">
        <f>('8.legal entities NC'!H234*'8.legal entities NC'!I234+'12.legal entities FC'!H234*'12.legal entities FC'!I234)/('8.legal entities NC'!H234+'12.legal entities FC'!H234)</f>
        <v>1.5814124985623335</v>
      </c>
      <c r="J234" s="29">
        <f>'8.legal entities NC'!J234+'12.legal entities FC'!J234</f>
        <v>47504.2</v>
      </c>
      <c r="K234" s="28">
        <f>('8.legal entities NC'!J234*'8.legal entities NC'!K234+'12.legal entities FC'!J234*'12.legal entities FC'!K234)/('8.legal entities NC'!J234+'12.legal entities FC'!J234)</f>
        <v>3.8856213976869407</v>
      </c>
      <c r="L234" s="29">
        <f>'8.legal entities NC'!L234+'12.legal entities FC'!L234</f>
        <v>32698.7</v>
      </c>
      <c r="M234" s="28">
        <f>('8.legal entities NC'!L234*'8.legal entities NC'!M234+'12.legal entities FC'!L234*'12.legal entities FC'!M234)/('8.legal entities NC'!L234+'12.legal entities FC'!L234)</f>
        <v>6.2222840663390278</v>
      </c>
      <c r="N234" s="29">
        <f>'8.legal entities NC'!N234+'12.legal entities FC'!N234</f>
        <v>335950.8</v>
      </c>
      <c r="O234" s="28">
        <f>('8.legal entities NC'!N234*'8.legal entities NC'!O234+'12.legal entities FC'!N234*'12.legal entities FC'!O234)/('8.legal entities NC'!N234+'12.legal entities FC'!N234)</f>
        <v>4.5667930363612728</v>
      </c>
      <c r="P234" s="29">
        <f>'8.legal entities NC'!P234+'12.legal entities FC'!P234</f>
        <v>151406.29999999999</v>
      </c>
      <c r="Q234" s="28">
        <f>('8.legal entities NC'!P234*'8.legal entities NC'!Q234+'12.legal entities FC'!P234*'12.legal entities FC'!Q234)/('8.legal entities NC'!P234+'12.legal entities FC'!P234)</f>
        <v>12.294177342686542</v>
      </c>
      <c r="R234" s="29"/>
      <c r="S234" s="28"/>
    </row>
    <row r="235" spans="1:19" ht="14.25" customHeight="1" x14ac:dyDescent="0.2">
      <c r="A235" s="26" t="s">
        <v>28</v>
      </c>
      <c r="B235" s="27">
        <f>'8.legal entities NC'!B235+'12.legal entities FC'!B235</f>
        <v>13510776.199999999</v>
      </c>
      <c r="C235" s="28">
        <f>('8.legal entities NC'!B235*'8.legal entities NC'!C235+'12.legal entities FC'!B235*'12.legal entities FC'!C235)/('8.legal entities NC'!B235+'12.legal entities FC'!B235)</f>
        <v>3.0197407364352613</v>
      </c>
      <c r="D235" s="29">
        <f>'8.legal entities NC'!D235+'12.legal entities FC'!D235</f>
        <v>9679622.3000000007</v>
      </c>
      <c r="E235" s="28">
        <f>('8.legal entities NC'!D235*'8.legal entities NC'!E235+'12.legal entities FC'!D235*'12.legal entities FC'!E235)/('8.legal entities NC'!D235+'12.legal entities FC'!D235)</f>
        <v>0.44320851393137534</v>
      </c>
      <c r="F235" s="29">
        <f t="shared" si="6"/>
        <v>3831153.9000000004</v>
      </c>
      <c r="G235" s="28">
        <f t="shared" si="7"/>
        <v>9.5294919520199883</v>
      </c>
      <c r="H235" s="29">
        <f>'8.legal entities NC'!H235+'12.legal entities FC'!H235</f>
        <v>36542.700000000004</v>
      </c>
      <c r="I235" s="28">
        <f>('8.legal entities NC'!H235*'8.legal entities NC'!I235+'12.legal entities FC'!H235*'12.legal entities FC'!I235)/('8.legal entities NC'!H235+'12.legal entities FC'!H235)</f>
        <v>6.7187208389090056</v>
      </c>
      <c r="J235" s="29">
        <f>'8.legal entities NC'!J235+'12.legal entities FC'!J235</f>
        <v>2567292.5</v>
      </c>
      <c r="K235" s="28">
        <f>('8.legal entities NC'!J235*'8.legal entities NC'!K235+'12.legal entities FC'!J235*'12.legal entities FC'!K235)/('8.legal entities NC'!J235+'12.legal entities FC'!J235)</f>
        <v>9.5574306772601876</v>
      </c>
      <c r="L235" s="29">
        <f>'8.legal entities NC'!L235+'12.legal entities FC'!L235</f>
        <v>749091.5</v>
      </c>
      <c r="M235" s="28">
        <f>('8.legal entities NC'!L235*'8.legal entities NC'!M235+'12.legal entities FC'!L235*'12.legal entities FC'!M235)/('8.legal entities NC'!L235+'12.legal entities FC'!L235)</f>
        <v>9.9215601218275733</v>
      </c>
      <c r="N235" s="29">
        <f>'8.legal entities NC'!N235+'12.legal entities FC'!N235</f>
        <v>350876.6</v>
      </c>
      <c r="O235" s="28">
        <f>('8.legal entities NC'!N235*'8.legal entities NC'!O235+'12.legal entities FC'!N235*'12.legal entities FC'!O235)/('8.legal entities NC'!N235+'12.legal entities FC'!N235)</f>
        <v>9.0784848519393986</v>
      </c>
      <c r="P235" s="29">
        <f>'8.legal entities NC'!P235+'12.legal entities FC'!P235</f>
        <v>127350.6</v>
      </c>
      <c r="Q235" s="28">
        <f>('8.legal entities NC'!P235*'8.legal entities NC'!Q235+'12.legal entities FC'!P235*'12.legal entities FC'!Q235)/('8.legal entities NC'!P235+'12.legal entities FC'!P235)</f>
        <v>8.709230329499821</v>
      </c>
      <c r="R235" s="30"/>
      <c r="S235" s="31"/>
    </row>
    <row r="236" spans="1:19" ht="14.25" customHeight="1" thickBot="1" x14ac:dyDescent="0.25">
      <c r="A236" s="32" t="s">
        <v>29</v>
      </c>
      <c r="B236" s="33">
        <f>'8.legal entities NC'!B236+'12.legal entities FC'!B236</f>
        <v>12713934.399999999</v>
      </c>
      <c r="C236" s="34">
        <f>('8.legal entities NC'!B236*'8.legal entities NC'!C236+'12.legal entities FC'!B236*'12.legal entities FC'!C236)/('8.legal entities NC'!B236+'12.legal entities FC'!B236)</f>
        <v>2.2464351942857279</v>
      </c>
      <c r="D236" s="35">
        <f>'8.legal entities NC'!D236+'12.legal entities FC'!D236</f>
        <v>10325756.6</v>
      </c>
      <c r="E236" s="34">
        <f>('8.legal entities NC'!D236*'8.legal entities NC'!E236+'12.legal entities FC'!D236*'12.legal entities FC'!E236)/('8.legal entities NC'!D236+'12.legal entities FC'!D236)</f>
        <v>0.45637837018160998</v>
      </c>
      <c r="F236" s="35">
        <f t="shared" si="6"/>
        <v>2388177.7999999998</v>
      </c>
      <c r="G236" s="34">
        <f t="shared" si="7"/>
        <v>9.9860980727649356</v>
      </c>
      <c r="H236" s="35">
        <f>'8.legal entities NC'!H236+'12.legal entities FC'!H236</f>
        <v>123394</v>
      </c>
      <c r="I236" s="34">
        <f>('8.legal entities NC'!H236*'8.legal entities NC'!I236+'12.legal entities FC'!H236*'12.legal entities FC'!I236)/('8.legal entities NC'!H236+'12.legal entities FC'!H236)</f>
        <v>1.643515892182764E-3</v>
      </c>
      <c r="J236" s="35">
        <f>'8.legal entities NC'!J236+'12.legal entities FC'!J236</f>
        <v>335076.09999999998</v>
      </c>
      <c r="K236" s="34">
        <f>('8.legal entities NC'!J236*'8.legal entities NC'!K236+'12.legal entities FC'!J236*'12.legal entities FC'!K236)/('8.legal entities NC'!J236+'12.legal entities FC'!J236)</f>
        <v>7.276441802324908</v>
      </c>
      <c r="L236" s="35">
        <f>'8.legal entities NC'!L236+'12.legal entities FC'!L236</f>
        <v>696234.1</v>
      </c>
      <c r="M236" s="34">
        <f>('8.legal entities NC'!L236*'8.legal entities NC'!M236+'12.legal entities FC'!L236*'12.legal entities FC'!M236)/('8.legal entities NC'!L236+'12.legal entities FC'!L236)</f>
        <v>3.5375935091372246</v>
      </c>
      <c r="N236" s="35">
        <f>'8.legal entities NC'!N236+'12.legal entities FC'!N236</f>
        <v>1086809.3</v>
      </c>
      <c r="O236" s="34">
        <f>('8.legal entities NC'!N236*'8.legal entities NC'!O236+'12.legal entities FC'!N236*'12.legal entities FC'!O236)/('8.legal entities NC'!N236+'12.legal entities FC'!N236)</f>
        <v>16.293797152821568</v>
      </c>
      <c r="P236" s="35">
        <f>'8.legal entities NC'!P236+'12.legal entities FC'!P236</f>
        <v>146664.30000000002</v>
      </c>
      <c r="Q236" s="34">
        <f>('8.legal entities NC'!P236*'8.legal entities NC'!Q236+'12.legal entities FC'!P236*'12.legal entities FC'!Q236)/('8.legal entities NC'!P236+'12.legal entities FC'!P236)</f>
        <v>8.4476568190077632</v>
      </c>
      <c r="R236" s="35"/>
      <c r="S236" s="34"/>
    </row>
    <row r="237" spans="1:19" ht="14.25" customHeight="1" x14ac:dyDescent="0.2">
      <c r="A237" s="26" t="s">
        <v>48</v>
      </c>
      <c r="B237" s="27">
        <f>'8.legal entities NC'!B237+'12.legal entities FC'!B237</f>
        <v>7400169.5</v>
      </c>
      <c r="C237" s="28">
        <f>('8.legal entities NC'!B237*'8.legal entities NC'!C237+'12.legal entities FC'!B237*'12.legal entities FC'!C237)/('8.legal entities NC'!B237+'12.legal entities FC'!B237)</f>
        <v>0.87722994034123136</v>
      </c>
      <c r="D237" s="29">
        <f>'8.legal entities NC'!D237+'12.legal entities FC'!D237</f>
        <v>6716330.0999999996</v>
      </c>
      <c r="E237" s="28">
        <f>('8.legal entities NC'!D237*'8.legal entities NC'!E237+'12.legal entities FC'!D237*'12.legal entities FC'!E237)/('8.legal entities NC'!D237+'12.legal entities FC'!D237)</f>
        <v>0.37543692737794393</v>
      </c>
      <c r="F237" s="29">
        <f t="shared" si="6"/>
        <v>683839.4</v>
      </c>
      <c r="G237" s="28">
        <f t="shared" si="7"/>
        <v>5.8055910686047056</v>
      </c>
      <c r="H237" s="29">
        <f>'8.legal entities NC'!H237+'12.legal entities FC'!H237</f>
        <v>1978</v>
      </c>
      <c r="I237" s="28">
        <f>('8.legal entities NC'!H237*'8.legal entities NC'!I237+'12.legal entities FC'!H237*'12.legal entities FC'!I237)/('8.legal entities NC'!H237+'12.legal entities FC'!H237)</f>
        <v>3.5115267947421636</v>
      </c>
      <c r="J237" s="29">
        <f>'8.legal entities NC'!J237+'12.legal entities FC'!J237</f>
        <v>337945.9</v>
      </c>
      <c r="K237" s="28">
        <f>('8.legal entities NC'!J237*'8.legal entities NC'!K237+'12.legal entities FC'!J237*'12.legal entities FC'!K237)/('8.legal entities NC'!J237+'12.legal entities FC'!J237)</f>
        <v>2.967158056955272</v>
      </c>
      <c r="L237" s="29">
        <f>'8.legal entities NC'!L237+'12.legal entities FC'!L237</f>
        <v>28005.200000000001</v>
      </c>
      <c r="M237" s="28">
        <f>('8.legal entities NC'!L237*'8.legal entities NC'!M237+'12.legal entities FC'!L237*'12.legal entities FC'!M237)/('8.legal entities NC'!L237+'12.legal entities FC'!L237)</f>
        <v>5.3404578435433425</v>
      </c>
      <c r="N237" s="29">
        <f>'8.legal entities NC'!N237+'12.legal entities FC'!N237</f>
        <v>273788.79999999999</v>
      </c>
      <c r="O237" s="28">
        <f>('8.legal entities NC'!N237*'8.legal entities NC'!O237+'12.legal entities FC'!N237*'12.legal entities FC'!O237)/('8.legal entities NC'!N237+'12.legal entities FC'!N237)</f>
        <v>8.815093791272691</v>
      </c>
      <c r="P237" s="29">
        <f>'8.legal entities NC'!P237+'12.legal entities FC'!P237</f>
        <v>42121.5</v>
      </c>
      <c r="Q237" s="28">
        <f>('8.legal entities NC'!P237*'8.legal entities NC'!Q237+'12.legal entities FC'!P237*'12.legal entities FC'!Q237)/('8.legal entities NC'!P237+'12.legal entities FC'!P237)</f>
        <v>9.4339629880227402</v>
      </c>
      <c r="R237" s="30"/>
      <c r="S237" s="31"/>
    </row>
    <row r="238" spans="1:19" ht="14.25" customHeight="1" x14ac:dyDescent="0.2">
      <c r="A238" s="26" t="s">
        <v>19</v>
      </c>
      <c r="B238" s="27">
        <f>'8.legal entities NC'!B238+'12.legal entities FC'!B238</f>
        <v>13377471.100000001</v>
      </c>
      <c r="C238" s="28">
        <f>('8.legal entities NC'!B238*'8.legal entities NC'!C238+'12.legal entities FC'!B238*'12.legal entities FC'!C238)/('8.legal entities NC'!B238+'12.legal entities FC'!B238)</f>
        <v>2.1110373466626258</v>
      </c>
      <c r="D238" s="29">
        <f>'8.legal entities NC'!D238+'12.legal entities FC'!D238</f>
        <v>10265973.4</v>
      </c>
      <c r="E238" s="28">
        <f>('8.legal entities NC'!D238*'8.legal entities NC'!E238+'12.legal entities FC'!D238*'12.legal entities FC'!E238)/('8.legal entities NC'!D238+'12.legal entities FC'!D238)</f>
        <v>0.3301428241573276</v>
      </c>
      <c r="F238" s="29">
        <f t="shared" si="6"/>
        <v>3111497.7</v>
      </c>
      <c r="G238" s="28">
        <f t="shared" si="7"/>
        <v>7.9868622898226658</v>
      </c>
      <c r="H238" s="29">
        <f>'8.legal entities NC'!H238+'12.legal entities FC'!H238</f>
        <v>7791.2</v>
      </c>
      <c r="I238" s="28">
        <f>('8.legal entities NC'!H238*'8.legal entities NC'!I238+'12.legal entities FC'!H238*'12.legal entities FC'!I238)/('8.legal entities NC'!H238+'12.legal entities FC'!H238)</f>
        <v>4.3078088099394085</v>
      </c>
      <c r="J238" s="29">
        <f>'8.legal entities NC'!J238+'12.legal entities FC'!J238</f>
        <v>2022029.3</v>
      </c>
      <c r="K238" s="28">
        <f>('8.legal entities NC'!J238*'8.legal entities NC'!K238+'12.legal entities FC'!J238*'12.legal entities FC'!K238)/('8.legal entities NC'!J238+'12.legal entities FC'!J238)</f>
        <v>9.8262408131276686</v>
      </c>
      <c r="L238" s="29">
        <f>'8.legal entities NC'!L238+'12.legal entities FC'!L238</f>
        <v>220289.6</v>
      </c>
      <c r="M238" s="28">
        <f>('8.legal entities NC'!L238*'8.legal entities NC'!M238+'12.legal entities FC'!L238*'12.legal entities FC'!M238)/('8.legal entities NC'!L238+'12.legal entities FC'!L238)</f>
        <v>0.68543848642877359</v>
      </c>
      <c r="N238" s="29">
        <f>'8.legal entities NC'!N238+'12.legal entities FC'!N238</f>
        <v>696495.20000000007</v>
      </c>
      <c r="O238" s="28">
        <f>('8.legal entities NC'!N238*'8.legal entities NC'!O238+'12.legal entities FC'!N238*'12.legal entities FC'!O238)/('8.legal entities NC'!N238+'12.legal entities FC'!N238)</f>
        <v>3.8642973993216247</v>
      </c>
      <c r="P238" s="29">
        <f>'8.legal entities NC'!P238+'12.legal entities FC'!P238</f>
        <v>163442.4</v>
      </c>
      <c r="Q238" s="28">
        <f>('8.legal entities NC'!P238*'8.legal entities NC'!Q238+'12.legal entities FC'!P238*'12.legal entities FC'!Q238)/('8.legal entities NC'!P238+'12.legal entities FC'!P238)</f>
        <v>12.744148715388379</v>
      </c>
      <c r="R238" s="30">
        <f>'8.legal entities NC'!R238+'12.legal entities FC'!R238</f>
        <v>1450</v>
      </c>
      <c r="S238" s="31">
        <f>('8.legal entities NC'!R238*'8.legal entities NC'!S238+'12.legal entities FC'!R238*'12.legal entities FC'!S238)/('8.legal entities NC'!R238+'12.legal entities FC'!R238)</f>
        <v>16</v>
      </c>
    </row>
    <row r="239" spans="1:19" ht="14.25" customHeight="1" x14ac:dyDescent="0.2">
      <c r="A239" s="26" t="s">
        <v>20</v>
      </c>
      <c r="B239" s="27">
        <f>'8.legal entities NC'!B239+'12.legal entities FC'!B239</f>
        <v>10706212.5</v>
      </c>
      <c r="C239" s="28">
        <f>('8.legal entities NC'!B239*'8.legal entities NC'!C239+'12.legal entities FC'!B239*'12.legal entities FC'!C239)/('8.legal entities NC'!B239+'12.legal entities FC'!B239)</f>
        <v>1.0573767187042109</v>
      </c>
      <c r="D239" s="29">
        <f>'8.legal entities NC'!D239+'12.legal entities FC'!D239</f>
        <v>9422201.6000000015</v>
      </c>
      <c r="E239" s="28">
        <f>('8.legal entities NC'!D239*'8.legal entities NC'!E239+'12.legal entities FC'!D239*'12.legal entities FC'!E239)/('8.legal entities NC'!D239+'12.legal entities FC'!D239)</f>
        <v>0.40811579493268341</v>
      </c>
      <c r="F239" s="29">
        <f t="shared" si="6"/>
        <v>1284010.9000000001</v>
      </c>
      <c r="G239" s="28">
        <f t="shared" si="7"/>
        <v>5.8217189176509363</v>
      </c>
      <c r="H239" s="29">
        <f>'8.legal entities NC'!H239+'12.legal entities FC'!H239</f>
        <v>9164.7999999999993</v>
      </c>
      <c r="I239" s="28">
        <f>('8.legal entities NC'!H239*'8.legal entities NC'!I239+'12.legal entities FC'!H239*'12.legal entities FC'!I239)/('8.legal entities NC'!H239+'12.legal entities FC'!H239)</f>
        <v>0.83633030726256996</v>
      </c>
      <c r="J239" s="29">
        <f>'8.legal entities NC'!J239+'12.legal entities FC'!J239</f>
        <v>120444.5</v>
      </c>
      <c r="K239" s="28">
        <f>('8.legal entities NC'!J239*'8.legal entities NC'!K239+'12.legal entities FC'!J239*'12.legal entities FC'!K239)/('8.legal entities NC'!J239+'12.legal entities FC'!J239)</f>
        <v>3.2962337342095349</v>
      </c>
      <c r="L239" s="29">
        <f>'8.legal entities NC'!L239+'12.legal entities FC'!L239</f>
        <v>685931.4</v>
      </c>
      <c r="M239" s="28">
        <f>('8.legal entities NC'!L239*'8.legal entities NC'!M239+'12.legal entities FC'!L239*'12.legal entities FC'!M239)/('8.legal entities NC'!L239+'12.legal entities FC'!L239)</f>
        <v>5.5842176841590865</v>
      </c>
      <c r="N239" s="29">
        <f>'8.legal entities NC'!N239+'12.legal entities FC'!N239</f>
        <v>228998.2</v>
      </c>
      <c r="O239" s="28">
        <f>('8.legal entities NC'!N239*'8.legal entities NC'!O239+'12.legal entities FC'!N239*'12.legal entities FC'!O239)/('8.legal entities NC'!N239+'12.legal entities FC'!N239)</f>
        <v>3.9241155083315147</v>
      </c>
      <c r="P239" s="29">
        <f>'8.legal entities NC'!P239+'12.legal entities FC'!P239</f>
        <v>239472</v>
      </c>
      <c r="Q239" s="28">
        <f>('8.legal entities NC'!P239*'8.legal entities NC'!Q239+'12.legal entities FC'!P239*'12.legal entities FC'!Q239)/('8.legal entities NC'!P239+'12.legal entities FC'!P239)</f>
        <v>9.777622774270073</v>
      </c>
      <c r="R239" s="29"/>
      <c r="S239" s="28"/>
    </row>
    <row r="240" spans="1:19" ht="14.25" customHeight="1" x14ac:dyDescent="0.2">
      <c r="A240" s="26" t="s">
        <v>21</v>
      </c>
      <c r="B240" s="27">
        <f>'8.legal entities NC'!B240+'12.legal entities FC'!B240</f>
        <v>8170258.2999999989</v>
      </c>
      <c r="C240" s="28">
        <f>('8.legal entities NC'!B240*'8.legal entities NC'!C240+'12.legal entities FC'!B240*'12.legal entities FC'!C240)/('8.legal entities NC'!B240+'12.legal entities FC'!B240)</f>
        <v>1.0164916979430139</v>
      </c>
      <c r="D240" s="29">
        <f>'8.legal entities NC'!D240+'12.legal entities FC'!D240</f>
        <v>7465887.8000000007</v>
      </c>
      <c r="E240" s="28">
        <f>('8.legal entities NC'!D240*'8.legal entities NC'!E240+'12.legal entities FC'!D240*'12.legal entities FC'!E240)/('8.legal entities NC'!D240+'12.legal entities FC'!D240)</f>
        <v>0.47485537312789511</v>
      </c>
      <c r="F240" s="29">
        <f t="shared" si="6"/>
        <v>704370.5</v>
      </c>
      <c r="G240" s="28">
        <f t="shared" si="7"/>
        <v>6.7574987808262827</v>
      </c>
      <c r="H240" s="29">
        <f>'8.legal entities NC'!H240+'12.legal entities FC'!H240</f>
        <v>4221.1000000000004</v>
      </c>
      <c r="I240" s="28">
        <f>('8.legal entities NC'!H240*'8.legal entities NC'!I240+'12.legal entities FC'!H240*'12.legal entities FC'!I240)/('8.legal entities NC'!H240+'12.legal entities FC'!H240)</f>
        <v>0.89308474094430357</v>
      </c>
      <c r="J240" s="29">
        <f>'8.legal entities NC'!J240+'12.legal entities FC'!J240</f>
        <v>230914.3</v>
      </c>
      <c r="K240" s="28">
        <f>('8.legal entities NC'!J240*'8.legal entities NC'!K240+'12.legal entities FC'!J240*'12.legal entities FC'!K240)/('8.legal entities NC'!J240+'12.legal entities FC'!J240)</f>
        <v>3.7441533503988276</v>
      </c>
      <c r="L240" s="29">
        <f>'8.legal entities NC'!L240+'12.legal entities FC'!L240</f>
        <v>46858.400000000001</v>
      </c>
      <c r="M240" s="28">
        <f>('8.legal entities NC'!L240*'8.legal entities NC'!M240+'12.legal entities FC'!L240*'12.legal entities FC'!M240)/('8.legal entities NC'!L240+'12.legal entities FC'!L240)</f>
        <v>6.7252459324262075</v>
      </c>
      <c r="N240" s="29">
        <f>'8.legal entities NC'!N240+'12.legal entities FC'!N240</f>
        <v>246542.1</v>
      </c>
      <c r="O240" s="28">
        <f>('8.legal entities NC'!N240*'8.legal entities NC'!O240+'12.legal entities FC'!N240*'12.legal entities FC'!O240)/('8.legal entities NC'!N240+'12.legal entities FC'!N240)</f>
        <v>8.2122277817865559</v>
      </c>
      <c r="P240" s="29">
        <f>'8.legal entities NC'!P240+'12.legal entities FC'!P240</f>
        <v>67707.7</v>
      </c>
      <c r="Q240" s="28">
        <f>('8.legal entities NC'!P240*'8.legal entities NC'!Q240+'12.legal entities FC'!P240*'12.legal entities FC'!Q240)/('8.legal entities NC'!P240+'12.legal entities FC'!P240)</f>
        <v>8.5440533056063064</v>
      </c>
      <c r="R240" s="30">
        <f>'8.legal entities NC'!R240+'12.legal entities FC'!R240</f>
        <v>108126.9</v>
      </c>
      <c r="S240" s="31">
        <f>('8.legal entities NC'!R240*'8.legal entities NC'!S240+'12.legal entities FC'!R240*'12.legal entities FC'!S240)/('8.legal entities NC'!R240+'12.legal entities FC'!R240)</f>
        <v>9</v>
      </c>
    </row>
    <row r="241" spans="1:19" ht="14.25" customHeight="1" x14ac:dyDescent="0.2">
      <c r="A241" s="26" t="s">
        <v>22</v>
      </c>
      <c r="B241" s="27">
        <f>'8.legal entities NC'!B241+'12.legal entities FC'!B241</f>
        <v>9785650.1999999993</v>
      </c>
      <c r="C241" s="28">
        <f>('8.legal entities NC'!B241*'8.legal entities NC'!C241+'12.legal entities FC'!B241*'12.legal entities FC'!C241)/('8.legal entities NC'!B241+'12.legal entities FC'!B241)</f>
        <v>2.7154331392307487</v>
      </c>
      <c r="D241" s="29">
        <f>'8.legal entities NC'!D241+'12.legal entities FC'!D241</f>
        <v>7055442.1999999993</v>
      </c>
      <c r="E241" s="28">
        <f>('8.legal entities NC'!D241*'8.legal entities NC'!E241+'12.legal entities FC'!D241*'12.legal entities FC'!E241)/('8.legal entities NC'!D241+'12.legal entities FC'!D241)</f>
        <v>0.57242506472521326</v>
      </c>
      <c r="F241" s="29">
        <f t="shared" si="6"/>
        <v>2730208</v>
      </c>
      <c r="G241" s="28">
        <f t="shared" si="7"/>
        <v>8.2534249712842396</v>
      </c>
      <c r="H241" s="29">
        <f>'8.legal entities NC'!H241+'12.legal entities FC'!H241</f>
        <v>520</v>
      </c>
      <c r="I241" s="28">
        <f>('8.legal entities NC'!H241*'8.legal entities NC'!I241+'12.legal entities FC'!H241*'12.legal entities FC'!I241)/('8.legal entities NC'!H241+'12.legal entities FC'!H241)</f>
        <v>5.384615384615385</v>
      </c>
      <c r="J241" s="29">
        <f>'8.legal entities NC'!J241+'12.legal entities FC'!J241</f>
        <v>825514.7</v>
      </c>
      <c r="K241" s="28">
        <f>('8.legal entities NC'!J241*'8.legal entities NC'!K241+'12.legal entities FC'!J241*'12.legal entities FC'!K241)/('8.legal entities NC'!J241+'12.legal entities FC'!J241)</f>
        <v>11.132832825387608</v>
      </c>
      <c r="L241" s="29">
        <f>'8.legal entities NC'!L241+'12.legal entities FC'!L241</f>
        <v>1571280.7</v>
      </c>
      <c r="M241" s="28">
        <f>('8.legal entities NC'!L241*'8.legal entities NC'!M241+'12.legal entities FC'!L241*'12.legal entities FC'!M241)/('8.legal entities NC'!L241+'12.legal entities FC'!L241)</f>
        <v>6.8580162252358861</v>
      </c>
      <c r="N241" s="29">
        <f>'8.legal entities NC'!N241+'12.legal entities FC'!N241</f>
        <v>285179.60000000003</v>
      </c>
      <c r="O241" s="28">
        <f>('8.legal entities NC'!N241*'8.legal entities NC'!O241+'12.legal entities FC'!N241*'12.legal entities FC'!O241)/('8.legal entities NC'!N241+'12.legal entities FC'!N241)</f>
        <v>7.4935110821391131</v>
      </c>
      <c r="P241" s="29">
        <f>'8.legal entities NC'!P241+'12.legal entities FC'!P241</f>
        <v>47713</v>
      </c>
      <c r="Q241" s="28">
        <f>('8.legal entities NC'!P241*'8.legal entities NC'!Q241+'12.legal entities FC'!P241*'12.legal entities FC'!Q241)/('8.legal entities NC'!P241+'12.legal entities FC'!P241)</f>
        <v>8.9615975939471433</v>
      </c>
      <c r="R241" s="30"/>
      <c r="S241" s="31"/>
    </row>
    <row r="242" spans="1:19" ht="14.25" customHeight="1" x14ac:dyDescent="0.2">
      <c r="A242" s="26" t="s">
        <v>23</v>
      </c>
      <c r="B242" s="27">
        <f>'8.legal entities NC'!B242+'12.legal entities FC'!B242</f>
        <v>8474751.6999999993</v>
      </c>
      <c r="C242" s="28">
        <f>('8.legal entities NC'!B242*'8.legal entities NC'!C242+'12.legal entities FC'!B242*'12.legal entities FC'!C242)/('8.legal entities NC'!B242+'12.legal entities FC'!B242)</f>
        <v>1.6423936718995571</v>
      </c>
      <c r="D242" s="29">
        <f>'8.legal entities NC'!D242+'12.legal entities FC'!D242</f>
        <v>7558244.1999999993</v>
      </c>
      <c r="E242" s="28">
        <f>('8.legal entities NC'!D242*'8.legal entities NC'!E242+'12.legal entities FC'!D242*'12.legal entities FC'!E242)/('8.legal entities NC'!D242+'12.legal entities FC'!D242)</f>
        <v>0.48358537939274276</v>
      </c>
      <c r="F242" s="29">
        <f t="shared" si="6"/>
        <v>916507.5</v>
      </c>
      <c r="G242" s="28">
        <f t="shared" si="7"/>
        <v>11.198841443196061</v>
      </c>
      <c r="H242" s="29">
        <f>'8.legal entities NC'!H242+'12.legal entities FC'!H242</f>
        <v>19191.100000000002</v>
      </c>
      <c r="I242" s="28">
        <f>('8.legal entities NC'!H242*'8.legal entities NC'!I242+'12.legal entities FC'!H242*'12.legal entities FC'!I242)/('8.legal entities NC'!H242+'12.legal entities FC'!H242)</f>
        <v>1.6973036459608919</v>
      </c>
      <c r="J242" s="29">
        <f>'8.legal entities NC'!J242+'12.legal entities FC'!J242</f>
        <v>56504.2</v>
      </c>
      <c r="K242" s="28">
        <f>('8.legal entities NC'!J242*'8.legal entities NC'!K242+'12.legal entities FC'!J242*'12.legal entities FC'!K242)/('8.legal entities NC'!J242+'12.legal entities FC'!J242)</f>
        <v>3.3200343160331491</v>
      </c>
      <c r="L242" s="29">
        <f>'8.legal entities NC'!L242+'12.legal entities FC'!L242</f>
        <v>208494.6</v>
      </c>
      <c r="M242" s="28">
        <f>('8.legal entities NC'!L242*'8.legal entities NC'!M242+'12.legal entities FC'!L242*'12.legal entities FC'!M242)/('8.legal entities NC'!L242+'12.legal entities FC'!L242)</f>
        <v>6.8505802548363484</v>
      </c>
      <c r="N242" s="29">
        <f>'8.legal entities NC'!N242+'12.legal entities FC'!N242</f>
        <v>542012.6</v>
      </c>
      <c r="O242" s="28">
        <f>('8.legal entities NC'!N242*'8.legal entities NC'!O242+'12.legal entities FC'!N242*'12.legal entities FC'!O242)/('8.legal entities NC'!N242+'12.legal entities FC'!N242)</f>
        <v>14.220463730916977</v>
      </c>
      <c r="P242" s="29">
        <f>'8.legal entities NC'!P242+'12.legal entities FC'!P242</f>
        <v>90305</v>
      </c>
      <c r="Q242" s="28">
        <f>('8.legal entities NC'!P242*'8.legal entities NC'!Q242+'12.legal entities FC'!P242*'12.legal entities FC'!Q242)/('8.legal entities NC'!P242+'12.legal entities FC'!P242)</f>
        <v>10.051200454016945</v>
      </c>
      <c r="R242" s="30"/>
      <c r="S242" s="31"/>
    </row>
    <row r="243" spans="1:19" ht="14.25" customHeight="1" x14ac:dyDescent="0.2">
      <c r="A243" s="26" t="s">
        <v>24</v>
      </c>
      <c r="B243" s="27">
        <f>'8.legal entities NC'!B243+'12.legal entities FC'!B243</f>
        <v>10858512.899999999</v>
      </c>
      <c r="C243" s="28">
        <f>('8.legal entities NC'!B243*'8.legal entities NC'!C243+'12.legal entities FC'!B243*'12.legal entities FC'!C243)/('8.legal entities NC'!B243+'12.legal entities FC'!B243)</f>
        <v>1.4696553765663436</v>
      </c>
      <c r="D243" s="29">
        <f>'8.legal entities NC'!D243+'12.legal entities FC'!D243</f>
        <v>9583915.0999999996</v>
      </c>
      <c r="E243" s="28">
        <f>('8.legal entities NC'!D243*'8.legal entities NC'!E243+'12.legal entities FC'!D243*'12.legal entities FC'!E243)/('8.legal entities NC'!D243+'12.legal entities FC'!D243)</f>
        <v>0.61079676425764673</v>
      </c>
      <c r="F243" s="29">
        <f t="shared" si="6"/>
        <v>1274597.8</v>
      </c>
      <c r="G243" s="28">
        <f t="shared" si="7"/>
        <v>7.9275576444585072</v>
      </c>
      <c r="H243" s="29">
        <f>'8.legal entities NC'!H243+'12.legal entities FC'!H243</f>
        <v>50976.399999999994</v>
      </c>
      <c r="I243" s="28">
        <f>('8.legal entities NC'!H243*'8.legal entities NC'!I243+'12.legal entities FC'!H243*'12.legal entities FC'!I243)/('8.legal entities NC'!H243+'12.legal entities FC'!H243)</f>
        <v>5.5559551478723499</v>
      </c>
      <c r="J243" s="29">
        <f>'8.legal entities NC'!J243+'12.legal entities FC'!J243</f>
        <v>156616.6</v>
      </c>
      <c r="K243" s="28">
        <f>('8.legal entities NC'!J243*'8.legal entities NC'!K243+'12.legal entities FC'!J243*'12.legal entities FC'!K243)/('8.legal entities NC'!J243+'12.legal entities FC'!J243)</f>
        <v>4.1877581942144095</v>
      </c>
      <c r="L243" s="29">
        <f>'8.legal entities NC'!L243+'12.legal entities FC'!L243</f>
        <v>19350.2</v>
      </c>
      <c r="M243" s="28">
        <f>('8.legal entities NC'!L243*'8.legal entities NC'!M243+'12.legal entities FC'!L243*'12.legal entities FC'!M243)/('8.legal entities NC'!L243+'12.legal entities FC'!L243)</f>
        <v>8.6880439995452274</v>
      </c>
      <c r="N243" s="29">
        <f>'8.legal entities NC'!N243+'12.legal entities FC'!N243</f>
        <v>808388.5</v>
      </c>
      <c r="O243" s="28">
        <f>('8.legal entities NC'!N243*'8.legal entities NC'!O243+'12.legal entities FC'!N243*'12.legal entities FC'!O243)/('8.legal entities NC'!N243+'12.legal entities FC'!N243)</f>
        <v>8.0698951927198337</v>
      </c>
      <c r="P243" s="29">
        <f>'8.legal entities NC'!P243+'12.legal entities FC'!P243</f>
        <v>239266.1</v>
      </c>
      <c r="Q243" s="28">
        <f>('8.legal entities NC'!P243*'8.legal entities NC'!Q243+'12.legal entities FC'!P243*'12.legal entities FC'!Q243)/('8.legal entities NC'!P243+'12.legal entities FC'!P243)</f>
        <v>10.338391573231638</v>
      </c>
      <c r="R243" s="30"/>
      <c r="S243" s="31"/>
    </row>
    <row r="244" spans="1:19" ht="14.25" customHeight="1" x14ac:dyDescent="0.2">
      <c r="A244" s="26" t="s">
        <v>25</v>
      </c>
      <c r="B244" s="27">
        <f>'8.legal entities NC'!B244+'12.legal entities FC'!B244</f>
        <v>11310218.099999998</v>
      </c>
      <c r="C244" s="28">
        <f>('8.legal entities NC'!B244*'8.legal entities NC'!C244+'12.legal entities FC'!B244*'12.legal entities FC'!C244)/('8.legal entities NC'!B244+'12.legal entities FC'!B244)</f>
        <v>2.5483862787756522</v>
      </c>
      <c r="D244" s="29">
        <f>'8.legal entities NC'!D244+'12.legal entities FC'!D244</f>
        <v>8923857.3999999985</v>
      </c>
      <c r="E244" s="28">
        <f>('8.legal entities NC'!D244*'8.legal entities NC'!E244+'12.legal entities FC'!D244*'12.legal entities FC'!E244)/('8.legal entities NC'!D244+'12.legal entities FC'!D244)</f>
        <v>0.45323566947629651</v>
      </c>
      <c r="F244" s="29">
        <f t="shared" si="6"/>
        <v>2386360.6999999997</v>
      </c>
      <c r="G244" s="28">
        <f t="shared" si="7"/>
        <v>10.38325603208267</v>
      </c>
      <c r="H244" s="29">
        <f>'8.legal entities NC'!H244+'12.legal entities FC'!H244</f>
        <v>8064.5999999999995</v>
      </c>
      <c r="I244" s="28">
        <f>('8.legal entities NC'!H244*'8.legal entities NC'!I244+'12.legal entities FC'!H244*'12.legal entities FC'!I244)/('8.legal entities NC'!H244+'12.legal entities FC'!H244)</f>
        <v>1.8553183046896311</v>
      </c>
      <c r="J244" s="29">
        <f>'8.legal entities NC'!J244+'12.legal entities FC'!J244</f>
        <v>766948.8</v>
      </c>
      <c r="K244" s="28">
        <f>('8.legal entities NC'!J244*'8.legal entities NC'!K244+'12.legal entities FC'!J244*'12.legal entities FC'!K244)/('8.legal entities NC'!J244+'12.legal entities FC'!J244)</f>
        <v>8.7716839768182631</v>
      </c>
      <c r="L244" s="29">
        <f>'8.legal entities NC'!L244+'12.legal entities FC'!L244</f>
        <v>853673</v>
      </c>
      <c r="M244" s="28">
        <f>('8.legal entities NC'!L244*'8.legal entities NC'!M244+'12.legal entities FC'!L244*'12.legal entities FC'!M244)/('8.legal entities NC'!L244+'12.legal entities FC'!L244)</f>
        <v>7.8788720622533548</v>
      </c>
      <c r="N244" s="29">
        <f>'8.legal entities NC'!N244+'12.legal entities FC'!N244</f>
        <v>571959.19999999995</v>
      </c>
      <c r="O244" s="28">
        <f>('8.legal entities NC'!N244*'8.legal entities NC'!O244+'12.legal entities FC'!N244*'12.legal entities FC'!O244)/('8.legal entities NC'!N244+'12.legal entities FC'!N244)</f>
        <v>15.975417412640653</v>
      </c>
      <c r="P244" s="29">
        <f>'8.legal entities NC'!P244+'12.legal entities FC'!P244</f>
        <v>174678.5</v>
      </c>
      <c r="Q244" s="28">
        <f>('8.legal entities NC'!P244*'8.legal entities NC'!Q244+'12.legal entities FC'!P244*'12.legal entities FC'!Q244)/('8.legal entities NC'!P244+'12.legal entities FC'!P244)</f>
        <v>11.647537733607725</v>
      </c>
      <c r="R244" s="30">
        <f>'8.legal entities NC'!R244+'12.legal entities FC'!R244</f>
        <v>11036.6</v>
      </c>
      <c r="S244" s="31">
        <f>('8.legal entities NC'!R244*'8.legal entities NC'!S244+'12.legal entities FC'!R244*'12.legal entities FC'!S244)/('8.legal entities NC'!R244+'12.legal entities FC'!R244)</f>
        <v>12.5</v>
      </c>
    </row>
    <row r="245" spans="1:19" ht="14.25" customHeight="1" x14ac:dyDescent="0.2">
      <c r="A245" s="26" t="s">
        <v>26</v>
      </c>
      <c r="B245" s="27">
        <f>'8.legal entities NC'!B245+'12.legal entities FC'!B245</f>
        <v>12170258.100000001</v>
      </c>
      <c r="C245" s="28">
        <f>('8.legal entities NC'!B245*'8.legal entities NC'!C245+'12.legal entities FC'!B245*'12.legal entities FC'!C245)/('8.legal entities NC'!B245+'12.legal entities FC'!B245)</f>
        <v>1.3669737636048986</v>
      </c>
      <c r="D245" s="29">
        <f>'8.legal entities NC'!D245+'12.legal entities FC'!D245</f>
        <v>10107560.699999999</v>
      </c>
      <c r="E245" s="28">
        <f>('8.legal entities NC'!D245*'8.legal entities NC'!E245+'12.legal entities FC'!D245*'12.legal entities FC'!E245)/('8.legal entities NC'!D245+'12.legal entities FC'!D245)</f>
        <v>0.45164823358419237</v>
      </c>
      <c r="F245" s="29">
        <f t="shared" si="6"/>
        <v>2062697.4</v>
      </c>
      <c r="G245" s="28">
        <f t="shared" si="7"/>
        <v>5.8522212627988965</v>
      </c>
      <c r="H245" s="29">
        <f>'8.legal entities NC'!H245+'12.legal entities FC'!H245</f>
        <v>47435.1</v>
      </c>
      <c r="I245" s="28">
        <f>('8.legal entities NC'!H245*'8.legal entities NC'!I245+'12.legal entities FC'!H245*'12.legal entities FC'!I245)/('8.legal entities NC'!H245+'12.legal entities FC'!H245)</f>
        <v>1.0768038857301871</v>
      </c>
      <c r="J245" s="29">
        <f>'8.legal entities NC'!J245+'12.legal entities FC'!J245</f>
        <v>186730.6</v>
      </c>
      <c r="K245" s="28">
        <f>('8.legal entities NC'!J245*'8.legal entities NC'!K245+'12.legal entities FC'!J245*'12.legal entities FC'!K245)/('8.legal entities NC'!J245+'12.legal entities FC'!J245)</f>
        <v>0.47374265385534026</v>
      </c>
      <c r="L245" s="29">
        <f>'8.legal entities NC'!L245+'12.legal entities FC'!L245</f>
        <v>455746.39999999997</v>
      </c>
      <c r="M245" s="28">
        <f>('8.legal entities NC'!L245*'8.legal entities NC'!M245+'12.legal entities FC'!L245*'12.legal entities FC'!M245)/('8.legal entities NC'!L245+'12.legal entities FC'!L245)</f>
        <v>3.9048555073611082</v>
      </c>
      <c r="N245" s="29">
        <f>'8.legal entities NC'!N245+'12.legal entities FC'!N245</f>
        <v>251225.2</v>
      </c>
      <c r="O245" s="28">
        <f>('8.legal entities NC'!N245*'8.legal entities NC'!O245+'12.legal entities FC'!N245*'12.legal entities FC'!O245)/('8.legal entities NC'!N245+'12.legal entities FC'!N245)</f>
        <v>12.476264717870684</v>
      </c>
      <c r="P245" s="29">
        <f>'8.legal entities NC'!P245+'12.legal entities FC'!P245</f>
        <v>1121560.0999999999</v>
      </c>
      <c r="Q245" s="28">
        <f>('8.legal entities NC'!P245*'8.legal entities NC'!Q245+'12.legal entities FC'!P245*'12.legal entities FC'!Q245)/('8.legal entities NC'!P245+'12.legal entities FC'!P245)</f>
        <v>6.2572171513590735</v>
      </c>
      <c r="R245" s="30"/>
      <c r="S245" s="31"/>
    </row>
    <row r="246" spans="1:19" ht="14.25" customHeight="1" x14ac:dyDescent="0.2">
      <c r="A246" s="26" t="s">
        <v>27</v>
      </c>
      <c r="B246" s="27">
        <f>'8.legal entities NC'!B246+'12.legal entities FC'!B246</f>
        <v>12445136.1</v>
      </c>
      <c r="C246" s="28">
        <f>('8.legal entities NC'!B246*'8.legal entities NC'!C246+'12.legal entities FC'!B246*'12.legal entities FC'!C246)/('8.legal entities NC'!B246+'12.legal entities FC'!B246)</f>
        <v>0.90085058009128471</v>
      </c>
      <c r="D246" s="29">
        <f>'8.legal entities NC'!D246+'12.legal entities FC'!D246</f>
        <v>11027283.199999999</v>
      </c>
      <c r="E246" s="28">
        <f>('8.legal entities NC'!D246*'8.legal entities NC'!E246+'12.legal entities FC'!D246*'12.legal entities FC'!E246)/('8.legal entities NC'!D246+'12.legal entities FC'!D246)</f>
        <v>0.31775706930243691</v>
      </c>
      <c r="F246" s="29">
        <f t="shared" si="6"/>
        <v>1417852.9</v>
      </c>
      <c r="G246" s="28">
        <f t="shared" si="7"/>
        <v>5.4358325063199366</v>
      </c>
      <c r="H246" s="29">
        <f>'8.legal entities NC'!H246+'12.legal entities FC'!H246</f>
        <v>97842.3</v>
      </c>
      <c r="I246" s="28">
        <f>('8.legal entities NC'!H246*'8.legal entities NC'!I246+'12.legal entities FC'!H246*'12.legal entities FC'!I246)/('8.legal entities NC'!H246+'12.legal entities FC'!H246)</f>
        <v>2.0221555503090176</v>
      </c>
      <c r="J246" s="29">
        <f>'8.legal entities NC'!J246+'12.legal entities FC'!J246</f>
        <v>225925.80000000002</v>
      </c>
      <c r="K246" s="28">
        <f>('8.legal entities NC'!J246*'8.legal entities NC'!K246+'12.legal entities FC'!J246*'12.legal entities FC'!K246)/('8.legal entities NC'!J246+'12.legal entities FC'!J246)</f>
        <v>2.6274329890610097</v>
      </c>
      <c r="L246" s="29">
        <f>'8.legal entities NC'!L246+'12.legal entities FC'!L246</f>
        <v>693655.29999999993</v>
      </c>
      <c r="M246" s="28">
        <f>('8.legal entities NC'!L246*'8.legal entities NC'!M246+'12.legal entities FC'!L246*'12.legal entities FC'!M246)/('8.legal entities NC'!L246+'12.legal entities FC'!L246)</f>
        <v>3.823585094786988</v>
      </c>
      <c r="N246" s="29">
        <f>'8.legal entities NC'!N246+'12.legal entities FC'!N246</f>
        <v>249115.30000000002</v>
      </c>
      <c r="O246" s="28">
        <f>('8.legal entities NC'!N246*'8.legal entities NC'!O246+'12.legal entities FC'!N246*'12.legal entities FC'!O246)/('8.legal entities NC'!N246+'12.legal entities FC'!N246)</f>
        <v>11.661530455977589</v>
      </c>
      <c r="P246" s="29">
        <f>'8.legal entities NC'!P246+'12.legal entities FC'!P246</f>
        <v>151314.20000000001</v>
      </c>
      <c r="Q246" s="28">
        <f>('8.legal entities NC'!P246*'8.legal entities NC'!Q246+'12.legal entities FC'!P246*'12.legal entities FC'!Q246)/('8.legal entities NC'!P246+'12.legal entities FC'!P246)</f>
        <v>8.9775970067581188</v>
      </c>
      <c r="R246" s="29"/>
      <c r="S246" s="28"/>
    </row>
    <row r="247" spans="1:19" ht="14.25" customHeight="1" x14ac:dyDescent="0.2">
      <c r="A247" s="26" t="s">
        <v>28</v>
      </c>
      <c r="B247" s="27">
        <f>'8.legal entities NC'!B247+'12.legal entities FC'!B247</f>
        <v>17362447.900000002</v>
      </c>
      <c r="C247" s="28">
        <f>('8.legal entities NC'!B247*'8.legal entities NC'!C247+'12.legal entities FC'!B247*'12.legal entities FC'!C247)/('8.legal entities NC'!B247+'12.legal entities FC'!B247)</f>
        <v>2.6254115460873435</v>
      </c>
      <c r="D247" s="29">
        <f>'8.legal entities NC'!D247+'12.legal entities FC'!D247</f>
        <v>12700347.399999999</v>
      </c>
      <c r="E247" s="28">
        <f>('8.legal entities NC'!D247*'8.legal entities NC'!E247+'12.legal entities FC'!D247*'12.legal entities FC'!E247)/('8.legal entities NC'!D247+'12.legal entities FC'!D247)</f>
        <v>0.29861060603743833</v>
      </c>
      <c r="F247" s="29">
        <f t="shared" si="6"/>
        <v>4662100.5</v>
      </c>
      <c r="G247" s="28">
        <f t="shared" si="7"/>
        <v>8.9640094097070531</v>
      </c>
      <c r="H247" s="29">
        <f>'8.legal entities NC'!H247+'12.legal entities FC'!H247</f>
        <v>16021</v>
      </c>
      <c r="I247" s="28">
        <f>('8.legal entities NC'!H247*'8.legal entities NC'!I247+'12.legal entities FC'!H247*'12.legal entities FC'!I247)/('8.legal entities NC'!H247+'12.legal entities FC'!H247)</f>
        <v>1.4801198427064473</v>
      </c>
      <c r="J247" s="29">
        <f>'8.legal entities NC'!J247+'12.legal entities FC'!J247</f>
        <v>399029.9</v>
      </c>
      <c r="K247" s="28">
        <f>('8.legal entities NC'!J247*'8.legal entities NC'!K247+'12.legal entities FC'!J247*'12.legal entities FC'!K247)/('8.legal entities NC'!J247+'12.legal entities FC'!J247)</f>
        <v>1.6321456286859708</v>
      </c>
      <c r="L247" s="29">
        <f>'8.legal entities NC'!L247+'12.legal entities FC'!L247</f>
        <v>3721630.4000000004</v>
      </c>
      <c r="M247" s="28">
        <f>('8.legal entities NC'!L247*'8.legal entities NC'!M247+'12.legal entities FC'!L247*'12.legal entities FC'!M247)/('8.legal entities NC'!L247+'12.legal entities FC'!L247)</f>
        <v>8.8679702992537752</v>
      </c>
      <c r="N247" s="29">
        <f>'8.legal entities NC'!N247+'12.legal entities FC'!N247</f>
        <v>384631.10000000003</v>
      </c>
      <c r="O247" s="28">
        <f>('8.legal entities NC'!N247*'8.legal entities NC'!O247+'12.legal entities FC'!N247*'12.legal entities FC'!O247)/('8.legal entities NC'!N247+'12.legal entities FC'!N247)</f>
        <v>17.196745234589734</v>
      </c>
      <c r="P247" s="29">
        <f>'8.legal entities NC'!P247+'12.legal entities FC'!P247</f>
        <v>140788.1</v>
      </c>
      <c r="Q247" s="28">
        <f>('8.legal entities NC'!P247*'8.legal entities NC'!Q247+'12.legal entities FC'!P247*'12.legal entities FC'!Q247)/('8.legal entities NC'!P247+'12.legal entities FC'!P247)</f>
        <v>10.643044092504978</v>
      </c>
      <c r="R247" s="30"/>
      <c r="S247" s="31"/>
    </row>
    <row r="248" spans="1:19" ht="14.25" customHeight="1" thickBot="1" x14ac:dyDescent="0.25">
      <c r="A248" s="32" t="s">
        <v>29</v>
      </c>
      <c r="B248" s="33">
        <f>'8.legal entities NC'!B248+'12.legal entities FC'!B248</f>
        <v>15649305.500000002</v>
      </c>
      <c r="C248" s="34">
        <f>('8.legal entities NC'!B248*'8.legal entities NC'!C248+'12.legal entities FC'!B248*'12.legal entities FC'!C248)/('8.legal entities NC'!B248+'12.legal entities FC'!B248)</f>
        <v>1.8930409443409468</v>
      </c>
      <c r="D248" s="35">
        <f>'8.legal entities NC'!D248+'12.legal entities FC'!D248</f>
        <v>13886984.699999999</v>
      </c>
      <c r="E248" s="34">
        <f>('8.legal entities NC'!D248*'8.legal entities NC'!E248+'12.legal entities FC'!D248*'12.legal entities FC'!E248)/('8.legal entities NC'!D248+'12.legal entities FC'!D248)</f>
        <v>0.36461459174791178</v>
      </c>
      <c r="F248" s="35">
        <f t="shared" si="6"/>
        <v>1762320.8000000003</v>
      </c>
      <c r="G248" s="34">
        <f t="shared" si="7"/>
        <v>13.936951095963899</v>
      </c>
      <c r="H248" s="35">
        <f>'8.legal entities NC'!H248+'12.legal entities FC'!H248</f>
        <v>5140.9000000000005</v>
      </c>
      <c r="I248" s="34">
        <f>('8.legal entities NC'!H248*'8.legal entities NC'!I248+'12.legal entities FC'!H248*'12.legal entities FC'!I248)/('8.legal entities NC'!H248+'12.legal entities FC'!H248)</f>
        <v>4.2466688712093195</v>
      </c>
      <c r="J248" s="35">
        <f>'8.legal entities NC'!J248+'12.legal entities FC'!J248</f>
        <v>66617</v>
      </c>
      <c r="K248" s="34">
        <f>('8.legal entities NC'!J248*'8.legal entities NC'!K248+'12.legal entities FC'!J248*'12.legal entities FC'!K248)/('8.legal entities NC'!J248+'12.legal entities FC'!J248)</f>
        <v>12.049509284416899</v>
      </c>
      <c r="L248" s="35">
        <f>'8.legal entities NC'!L248+'12.legal entities FC'!L248</f>
        <v>329245.2</v>
      </c>
      <c r="M248" s="34">
        <f>('8.legal entities NC'!L248*'8.legal entities NC'!M248+'12.legal entities FC'!L248*'12.legal entities FC'!M248)/('8.legal entities NC'!L248+'12.legal entities FC'!L248)</f>
        <v>8.9475257042471679</v>
      </c>
      <c r="N248" s="35">
        <f>'8.legal entities NC'!N248+'12.legal entities FC'!N248</f>
        <v>649456.10000000009</v>
      </c>
      <c r="O248" s="34">
        <f>('8.legal entities NC'!N248*'8.legal entities NC'!O248+'12.legal entities FC'!N248*'12.legal entities FC'!O248)/('8.legal entities NC'!N248+'12.legal entities FC'!N248)</f>
        <v>16.397873924041978</v>
      </c>
      <c r="P248" s="35">
        <f>'8.legal entities NC'!P248+'12.legal entities FC'!P248</f>
        <v>711861.6</v>
      </c>
      <c r="Q248" s="34">
        <f>('8.legal entities NC'!P248*'8.legal entities NC'!Q248+'12.legal entities FC'!P248*'12.legal entities FC'!Q248)/('8.legal entities NC'!P248+'12.legal entities FC'!P248)</f>
        <v>14.246049805186818</v>
      </c>
      <c r="R248" s="35"/>
      <c r="S248" s="34"/>
    </row>
    <row r="249" spans="1:19" ht="14.25" customHeight="1" x14ac:dyDescent="0.2">
      <c r="A249" s="26" t="s">
        <v>49</v>
      </c>
      <c r="B249" s="27">
        <f>'8.legal entities NC'!B249+'12.legal entities FC'!B249</f>
        <v>7226305.0999999996</v>
      </c>
      <c r="C249" s="28">
        <f>('8.legal entities NC'!B249*'8.legal entities NC'!C249+'12.legal entities FC'!B249*'12.legal entities FC'!C249)/('8.legal entities NC'!B249+'12.legal entities FC'!B249)</f>
        <v>1.2118098293414157</v>
      </c>
      <c r="D249" s="29">
        <f>'8.legal entities NC'!D249+'12.legal entities FC'!D249</f>
        <v>6671033.1999999993</v>
      </c>
      <c r="E249" s="28">
        <f>('8.legal entities NC'!D249*'8.legal entities NC'!E249+'12.legal entities FC'!D249*'12.legal entities FC'!E249)/('8.legal entities NC'!D249+'12.legal entities FC'!D249)</f>
        <v>0.67641088205047473</v>
      </c>
      <c r="F249" s="29">
        <f t="shared" si="6"/>
        <v>555271.9</v>
      </c>
      <c r="G249" s="28">
        <f t="shared" si="7"/>
        <v>7.6440894974155906</v>
      </c>
      <c r="H249" s="29">
        <f>'8.legal entities NC'!H249+'12.legal entities FC'!H249</f>
        <v>13</v>
      </c>
      <c r="I249" s="28">
        <f>('8.legal entities NC'!H249*'8.legal entities NC'!I249+'12.legal entities FC'!H249*'12.legal entities FC'!I249)/('8.legal entities NC'!H249+'12.legal entities FC'!H249)</f>
        <v>13</v>
      </c>
      <c r="J249" s="29">
        <f>'8.legal entities NC'!J249+'12.legal entities FC'!J249</f>
        <v>107441.1</v>
      </c>
      <c r="K249" s="28">
        <f>('8.legal entities NC'!J249*'8.legal entities NC'!K249+'12.legal entities FC'!J249*'12.legal entities FC'!K249)/('8.legal entities NC'!J249+'12.legal entities FC'!J249)</f>
        <v>4.9622434989961945</v>
      </c>
      <c r="L249" s="29">
        <f>'8.legal entities NC'!L249+'12.legal entities FC'!L249</f>
        <v>99214.3</v>
      </c>
      <c r="M249" s="28">
        <f>('8.legal entities NC'!L249*'8.legal entities NC'!M249+'12.legal entities FC'!L249*'12.legal entities FC'!M249)/('8.legal entities NC'!L249+'12.legal entities FC'!L249)</f>
        <v>7.5666863849263661</v>
      </c>
      <c r="N249" s="29">
        <f>'8.legal entities NC'!N249+'12.legal entities FC'!N249</f>
        <v>311322.09999999998</v>
      </c>
      <c r="O249" s="28">
        <f>('8.legal entities NC'!N249*'8.legal entities NC'!O249+'12.legal entities FC'!N249*'12.legal entities FC'!O249)/('8.legal entities NC'!N249+'12.legal entities FC'!N249)</f>
        <v>7.8894449060956502</v>
      </c>
      <c r="P249" s="29">
        <f>'8.legal entities NC'!P249+'12.legal entities FC'!P249</f>
        <v>34294.800000000003</v>
      </c>
      <c r="Q249" s="28">
        <f>('8.legal entities NC'!P249*'8.legal entities NC'!Q249+'12.legal entities FC'!P249*'12.legal entities FC'!Q249)/('8.legal entities NC'!P249+'12.legal entities FC'!P249)</f>
        <v>13.542244013669709</v>
      </c>
      <c r="R249" s="30">
        <f>'8.legal entities NC'!R249+'12.legal entities FC'!R249</f>
        <v>2986.6</v>
      </c>
      <c r="S249" s="31">
        <f>('8.legal entities NC'!R249*'8.legal entities NC'!S249+'12.legal entities FC'!R249*'12.legal entities FC'!S249)/('8.legal entities NC'!R249+'12.legal entities FC'!R249)</f>
        <v>13.366235853478873</v>
      </c>
    </row>
    <row r="250" spans="1:19" ht="14.25" customHeight="1" x14ac:dyDescent="0.2">
      <c r="A250" s="26" t="s">
        <v>19</v>
      </c>
      <c r="B250" s="27">
        <f>'8.legal entities NC'!B250+'12.legal entities FC'!B250</f>
        <v>9215632.4000000004</v>
      </c>
      <c r="C250" s="28">
        <f>('8.legal entities NC'!B250*'8.legal entities NC'!C250+'12.legal entities FC'!B250*'12.legal entities FC'!C250)/('8.legal entities NC'!B250+'12.legal entities FC'!B250)</f>
        <v>1.5024125715995356</v>
      </c>
      <c r="D250" s="29">
        <f>'8.legal entities NC'!D250+'12.legal entities FC'!D250</f>
        <v>8395828.9000000004</v>
      </c>
      <c r="E250" s="28">
        <f>('8.legal entities NC'!D250*'8.legal entities NC'!E250+'12.legal entities FC'!D250*'12.legal entities FC'!E250)/('8.legal entities NC'!D250+'12.legal entities FC'!D250)</f>
        <v>0.49296414413590539</v>
      </c>
      <c r="F250" s="29">
        <f t="shared" si="6"/>
        <v>819803.50000000012</v>
      </c>
      <c r="G250" s="28">
        <f t="shared" si="7"/>
        <v>11.840446356962369</v>
      </c>
      <c r="H250" s="29">
        <f>'8.legal entities NC'!H250+'12.legal entities FC'!H250</f>
        <v>9702.2000000000007</v>
      </c>
      <c r="I250" s="28">
        <f>('8.legal entities NC'!H250*'8.legal entities NC'!I250+'12.legal entities FC'!H250*'12.legal entities FC'!I250)/('8.legal entities NC'!H250+'12.legal entities FC'!H250)</f>
        <v>2.4374368699882498</v>
      </c>
      <c r="J250" s="29">
        <f>'8.legal entities NC'!J250+'12.legal entities FC'!J250</f>
        <v>481960.5</v>
      </c>
      <c r="K250" s="28">
        <f>('8.legal entities NC'!J250*'8.legal entities NC'!K250+'12.legal entities FC'!J250*'12.legal entities FC'!K250)/('8.legal entities NC'!J250+'12.legal entities FC'!J250)</f>
        <v>13.16459025169075</v>
      </c>
      <c r="L250" s="29">
        <f>'8.legal entities NC'!L250+'12.legal entities FC'!L250</f>
        <v>115915.09999999999</v>
      </c>
      <c r="M250" s="28">
        <f>('8.legal entities NC'!L250*'8.legal entities NC'!M250+'12.legal entities FC'!L250*'12.legal entities FC'!M250)/('8.legal entities NC'!L250+'12.legal entities FC'!L250)</f>
        <v>12.37284098447916</v>
      </c>
      <c r="N250" s="29">
        <f>'8.legal entities NC'!N250+'12.legal entities FC'!N250</f>
        <v>113470.9</v>
      </c>
      <c r="O250" s="28">
        <f>('8.legal entities NC'!N250*'8.legal entities NC'!O250+'12.legal entities FC'!N250*'12.legal entities FC'!O250)/('8.legal entities NC'!N250+'12.legal entities FC'!N250)</f>
        <v>8.2556240498665296</v>
      </c>
      <c r="P250" s="29">
        <f>'8.legal entities NC'!P250+'12.legal entities FC'!P250</f>
        <v>98754.8</v>
      </c>
      <c r="Q250" s="28">
        <f>('8.legal entities NC'!P250*'8.legal entities NC'!Q250+'12.legal entities FC'!P250*'12.legal entities FC'!Q250)/('8.legal entities NC'!P250+'12.legal entities FC'!P250)</f>
        <v>9.7960420556772938</v>
      </c>
      <c r="R250" s="30"/>
      <c r="S250" s="31"/>
    </row>
    <row r="251" spans="1:19" ht="14.25" customHeight="1" x14ac:dyDescent="0.2">
      <c r="A251" s="26" t="s">
        <v>20</v>
      </c>
      <c r="B251" s="27">
        <f>'8.legal entities NC'!B251+'12.legal entities FC'!B251</f>
        <v>11009886.899999999</v>
      </c>
      <c r="C251" s="28">
        <f>('8.legal entities NC'!B251*'8.legal entities NC'!C251+'12.legal entities FC'!B251*'12.legal entities FC'!C251)/('8.legal entities NC'!B251+'12.legal entities FC'!B251)</f>
        <v>0.4689536636384522</v>
      </c>
      <c r="D251" s="29">
        <f>'8.legal entities NC'!D251+'12.legal entities FC'!D251</f>
        <v>10705030.5</v>
      </c>
      <c r="E251" s="28">
        <f>('8.legal entities NC'!D251*'8.legal entities NC'!E251+'12.legal entities FC'!D251*'12.legal entities FC'!E251)/('8.legal entities NC'!D251+'12.legal entities FC'!D251)</f>
        <v>0.33467400284380316</v>
      </c>
      <c r="F251" s="29">
        <f t="shared" si="6"/>
        <v>304856.39999999997</v>
      </c>
      <c r="G251" s="28">
        <f t="shared" si="7"/>
        <v>5.1841830776719799</v>
      </c>
      <c r="H251" s="29">
        <f>'8.legal entities NC'!H251+'12.legal entities FC'!H251</f>
        <v>36.6</v>
      </c>
      <c r="I251" s="28">
        <f>('8.legal entities NC'!H251*'8.legal entities NC'!I251+'12.legal entities FC'!H251*'12.legal entities FC'!I251)/('8.legal entities NC'!H251+'12.legal entities FC'!H251)</f>
        <v>12.927868852459017</v>
      </c>
      <c r="J251" s="29">
        <f>'8.legal entities NC'!J251+'12.legal entities FC'!J251</f>
        <v>23184.199999999997</v>
      </c>
      <c r="K251" s="28">
        <f>('8.legal entities NC'!J251*'8.legal entities NC'!K251+'12.legal entities FC'!J251*'12.legal entities FC'!K251)/('8.legal entities NC'!J251+'12.legal entities FC'!J251)</f>
        <v>5.4646246150395532</v>
      </c>
      <c r="L251" s="29">
        <f>'8.legal entities NC'!L251+'12.legal entities FC'!L251</f>
        <v>94800.4</v>
      </c>
      <c r="M251" s="28">
        <f>('8.legal entities NC'!L251*'8.legal entities NC'!M251+'12.legal entities FC'!L251*'12.legal entities FC'!M251)/('8.legal entities NC'!L251+'12.legal entities FC'!L251)</f>
        <v>4.0596031240374515</v>
      </c>
      <c r="N251" s="29">
        <f>'8.legal entities NC'!N251+'12.legal entities FC'!N251</f>
        <v>141500.79999999999</v>
      </c>
      <c r="O251" s="28">
        <f>('8.legal entities NC'!N251*'8.legal entities NC'!O251+'12.legal entities FC'!N251*'12.legal entities FC'!O251)/('8.legal entities NC'!N251+'12.legal entities FC'!N251)</f>
        <v>5.0474116047400441</v>
      </c>
      <c r="P251" s="29">
        <f>'8.legal entities NC'!P251+'12.legal entities FC'!P251</f>
        <v>45284.399999999994</v>
      </c>
      <c r="Q251" s="28">
        <f>('8.legal entities NC'!P251*'8.legal entities NC'!Q251+'12.legal entities FC'!P251*'12.legal entities FC'!Q251)/('8.legal entities NC'!P251+'12.legal entities FC'!P251)</f>
        <v>7.808439550927031</v>
      </c>
      <c r="R251" s="29">
        <f>'8.legal entities NC'!R251+'12.legal entities FC'!R251</f>
        <v>50</v>
      </c>
      <c r="S251" s="28">
        <f>('8.legal entities NC'!R251*'8.legal entities NC'!S251+'12.legal entities FC'!R251*'12.legal entities FC'!S251)/('8.legal entities NC'!R251+'12.legal entities FC'!R251)</f>
        <v>12</v>
      </c>
    </row>
    <row r="252" spans="1:19" ht="14.25" customHeight="1" x14ac:dyDescent="0.2">
      <c r="A252" s="26" t="s">
        <v>21</v>
      </c>
      <c r="B252" s="27">
        <f>'8.legal entities NC'!B252+'12.legal entities FC'!B252</f>
        <v>12182218.4</v>
      </c>
      <c r="C252" s="28">
        <f>('8.legal entities NC'!B252*'8.legal entities NC'!C252+'12.legal entities FC'!B252*'12.legal entities FC'!C252)/('8.legal entities NC'!B252+'12.legal entities FC'!B252)</f>
        <v>0.92337906074644016</v>
      </c>
      <c r="D252" s="29">
        <f>'8.legal entities NC'!D252+'12.legal entities FC'!D252</f>
        <v>11178957</v>
      </c>
      <c r="E252" s="28">
        <f>('8.legal entities NC'!D252*'8.legal entities NC'!E252+'12.legal entities FC'!D252*'12.legal entities FC'!E252)/('8.legal entities NC'!D252+'12.legal entities FC'!D252)</f>
        <v>0.3923536222565307</v>
      </c>
      <c r="F252" s="29">
        <f t="shared" si="6"/>
        <v>1003261.3999999999</v>
      </c>
      <c r="G252" s="28">
        <f t="shared" si="7"/>
        <v>6.8403918579943372</v>
      </c>
      <c r="H252" s="29">
        <f>'8.legal entities NC'!H252+'12.legal entities FC'!H252</f>
        <v>4561.6000000000004</v>
      </c>
      <c r="I252" s="28">
        <f>('8.legal entities NC'!H252*'8.legal entities NC'!I252+'12.legal entities FC'!H252*'12.legal entities FC'!I252)/('8.legal entities NC'!H252+'12.legal entities FC'!H252)</f>
        <v>3.6829401964223081</v>
      </c>
      <c r="J252" s="29">
        <f>'8.legal entities NC'!J252+'12.legal entities FC'!J252</f>
        <v>384901.9</v>
      </c>
      <c r="K252" s="28">
        <f>('8.legal entities NC'!J252*'8.legal entities NC'!K252+'12.legal entities FC'!J252*'12.legal entities FC'!K252)/('8.legal entities NC'!J252+'12.legal entities FC'!J252)</f>
        <v>3.9555124305699709</v>
      </c>
      <c r="L252" s="29">
        <f>'8.legal entities NC'!L252+'12.legal entities FC'!L252</f>
        <v>228154.5</v>
      </c>
      <c r="M252" s="28">
        <f>('8.legal entities NC'!L252*'8.legal entities NC'!M252+'12.legal entities FC'!L252*'12.legal entities FC'!M252)/('8.legal entities NC'!L252+'12.legal entities FC'!L252)</f>
        <v>9.8107776528624235</v>
      </c>
      <c r="N252" s="29">
        <f>'8.legal entities NC'!N252+'12.legal entities FC'!N252</f>
        <v>369294.2</v>
      </c>
      <c r="O252" s="28">
        <f>('8.legal entities NC'!N252*'8.legal entities NC'!O252+'12.legal entities FC'!N252*'12.legal entities FC'!O252)/('8.legal entities NC'!N252+'12.legal entities FC'!N252)</f>
        <v>7.7027128831159555</v>
      </c>
      <c r="P252" s="29">
        <f>'8.legal entities NC'!P252+'12.legal entities FC'!P252</f>
        <v>16249.199999999999</v>
      </c>
      <c r="Q252" s="28">
        <f>('8.legal entities NC'!P252*'8.legal entities NC'!Q252+'12.legal entities FC'!P252*'12.legal entities FC'!Q252)/('8.legal entities NC'!P252+'12.legal entities FC'!P252)</f>
        <v>14.706970189301629</v>
      </c>
      <c r="R252" s="30">
        <f>'8.legal entities NC'!R252+'12.legal entities FC'!R252</f>
        <v>100</v>
      </c>
      <c r="S252" s="31">
        <f>('8.legal entities NC'!R252*'8.legal entities NC'!S252+'12.legal entities FC'!R252*'12.legal entities FC'!S252)/('8.legal entities NC'!R252+'12.legal entities FC'!R252)</f>
        <v>15</v>
      </c>
    </row>
    <row r="253" spans="1:19" ht="14.25" customHeight="1" x14ac:dyDescent="0.2">
      <c r="A253" s="26" t="s">
        <v>22</v>
      </c>
      <c r="B253" s="27">
        <f>'8.legal entities NC'!B253+'12.legal entities FC'!B253</f>
        <v>10936289.5</v>
      </c>
      <c r="C253" s="28">
        <f>('8.legal entities NC'!B253*'8.legal entities NC'!C253+'12.legal entities FC'!B253*'12.legal entities FC'!C253)/('8.legal entities NC'!B253+'12.legal entities FC'!B253)</f>
        <v>2.1567984480476676</v>
      </c>
      <c r="D253" s="29">
        <f>'8.legal entities NC'!D253+'12.legal entities FC'!D253</f>
        <v>8393846.1999999993</v>
      </c>
      <c r="E253" s="28">
        <f>('8.legal entities NC'!D253*'8.legal entities NC'!E253+'12.legal entities FC'!D253*'12.legal entities FC'!E253)/('8.legal entities NC'!D253+'12.legal entities FC'!D253)</f>
        <v>0.28120273302124599</v>
      </c>
      <c r="F253" s="29">
        <f t="shared" si="6"/>
        <v>2542443.2999999998</v>
      </c>
      <c r="G253" s="28">
        <f t="shared" si="7"/>
        <v>8.3490553079394161</v>
      </c>
      <c r="H253" s="29">
        <f>'8.legal entities NC'!H253+'12.legal entities FC'!H253</f>
        <v>310.2</v>
      </c>
      <c r="I253" s="28">
        <f>('8.legal entities NC'!H253*'8.legal entities NC'!I253+'12.legal entities FC'!H253*'12.legal entities FC'!I253)/('8.legal entities NC'!H253+'12.legal entities FC'!H253)</f>
        <v>12.107672469374599</v>
      </c>
      <c r="J253" s="29">
        <f>'8.legal entities NC'!J253+'12.legal entities FC'!J253</f>
        <v>326649.90000000002</v>
      </c>
      <c r="K253" s="28">
        <f>('8.legal entities NC'!J253*'8.legal entities NC'!K253+'12.legal entities FC'!J253*'12.legal entities FC'!K253)/('8.legal entities NC'!J253+'12.legal entities FC'!J253)</f>
        <v>3.7240638738906702</v>
      </c>
      <c r="L253" s="29">
        <f>'8.legal entities NC'!L253+'12.legal entities FC'!L253</f>
        <v>684101.3</v>
      </c>
      <c r="M253" s="28">
        <f>('8.legal entities NC'!L253*'8.legal entities NC'!M253+'12.legal entities FC'!L253*'12.legal entities FC'!M253)/('8.legal entities NC'!L253+'12.legal entities FC'!L253)</f>
        <v>8.7454153412659803</v>
      </c>
      <c r="N253" s="29">
        <f>'8.legal entities NC'!N253+'12.legal entities FC'!N253</f>
        <v>1502251.4</v>
      </c>
      <c r="O253" s="28">
        <f>('8.legal entities NC'!N253*'8.legal entities NC'!O253+'12.legal entities FC'!N253*'12.legal entities FC'!O253)/('8.legal entities NC'!N253+'12.legal entities FC'!N253)</f>
        <v>9.0708389507907938</v>
      </c>
      <c r="P253" s="29">
        <f>'8.legal entities NC'!P253+'12.legal entities FC'!P253</f>
        <v>29130.5</v>
      </c>
      <c r="Q253" s="28">
        <f>('8.legal entities NC'!P253*'8.legal entities NC'!Q253+'12.legal entities FC'!P253*'12.legal entities FC'!Q253)/('8.legal entities NC'!P253+'12.legal entities FC'!P253)</f>
        <v>13.640284924735241</v>
      </c>
      <c r="R253" s="30"/>
      <c r="S253" s="31"/>
    </row>
    <row r="254" spans="1:19" ht="14.25" customHeight="1" x14ac:dyDescent="0.2">
      <c r="A254" s="26" t="s">
        <v>23</v>
      </c>
      <c r="B254" s="27">
        <f>'8.legal entities NC'!B254+'12.legal entities FC'!B254</f>
        <v>13581371.300000001</v>
      </c>
      <c r="C254" s="28">
        <f>('8.legal entities NC'!B254*'8.legal entities NC'!C254+'12.legal entities FC'!B254*'12.legal entities FC'!C254)/('8.legal entities NC'!B254+'12.legal entities FC'!B254)</f>
        <v>0.70084661406760884</v>
      </c>
      <c r="D254" s="29">
        <f>'8.legal entities NC'!D254+'12.legal entities FC'!D254</f>
        <v>12583041.4</v>
      </c>
      <c r="E254" s="28">
        <f>('8.legal entities NC'!D254*'8.legal entities NC'!E254+'12.legal entities FC'!D254*'12.legal entities FC'!E254)/('8.legal entities NC'!D254+'12.legal entities FC'!D254)</f>
        <v>0.17185479744189666</v>
      </c>
      <c r="F254" s="29">
        <f t="shared" si="6"/>
        <v>998329.9</v>
      </c>
      <c r="G254" s="28">
        <f t="shared" si="7"/>
        <v>7.3683078699736431</v>
      </c>
      <c r="H254" s="29">
        <f>'8.legal entities NC'!H254+'12.legal entities FC'!H254</f>
        <v>60465.7</v>
      </c>
      <c r="I254" s="28">
        <f>('8.legal entities NC'!H254*'8.legal entities NC'!I254+'12.legal entities FC'!H254*'12.legal entities FC'!I254)/('8.legal entities NC'!H254+'12.legal entities FC'!H254)</f>
        <v>0.51438513074354553</v>
      </c>
      <c r="J254" s="29">
        <f>'8.legal entities NC'!J254+'12.legal entities FC'!J254</f>
        <v>11492.6</v>
      </c>
      <c r="K254" s="28">
        <f>('8.legal entities NC'!J254*'8.legal entities NC'!K254+'12.legal entities FC'!J254*'12.legal entities FC'!K254)/('8.legal entities NC'!J254+'12.legal entities FC'!J254)</f>
        <v>4.7595844282407818</v>
      </c>
      <c r="L254" s="29">
        <f>'8.legal entities NC'!L254+'12.legal entities FC'!L254</f>
        <v>178128.40000000002</v>
      </c>
      <c r="M254" s="28">
        <f>('8.legal entities NC'!L254*'8.legal entities NC'!M254+'12.legal entities FC'!L254*'12.legal entities FC'!M254)/('8.legal entities NC'!L254+'12.legal entities FC'!L254)</f>
        <v>4.3353824319984895</v>
      </c>
      <c r="N254" s="29">
        <f>'8.legal entities NC'!N254+'12.legal entities FC'!N254</f>
        <v>698505.10000000009</v>
      </c>
      <c r="O254" s="28">
        <f>('8.legal entities NC'!N254*'8.legal entities NC'!O254+'12.legal entities FC'!N254*'12.legal entities FC'!O254)/('8.legal entities NC'!N254+'12.legal entities FC'!N254)</f>
        <v>8.3928002186383459</v>
      </c>
      <c r="P254" s="29">
        <f>'8.legal entities NC'!P254+'12.legal entities FC'!P254</f>
        <v>49738.100000000006</v>
      </c>
      <c r="Q254" s="28">
        <f>('8.legal entities NC'!P254*'8.legal entities NC'!Q254+'12.legal entities FC'!P254*'12.legal entities FC'!Q254)/('8.legal entities NC'!P254+'12.legal entities FC'!P254)</f>
        <v>12.777546991139589</v>
      </c>
      <c r="R254" s="30"/>
      <c r="S254" s="31"/>
    </row>
    <row r="255" spans="1:19" ht="14.25" customHeight="1" x14ac:dyDescent="0.2">
      <c r="A255" s="26" t="s">
        <v>24</v>
      </c>
      <c r="B255" s="27">
        <f>'8.legal entities NC'!B255+'12.legal entities FC'!B255</f>
        <v>11337504.699999999</v>
      </c>
      <c r="C255" s="28">
        <f>('8.legal entities NC'!B255*'8.legal entities NC'!C255+'12.legal entities FC'!B255*'12.legal entities FC'!C255)/('8.legal entities NC'!B255+'12.legal entities FC'!B255)</f>
        <v>0.8554283456217664</v>
      </c>
      <c r="D255" s="29">
        <f>'8.legal entities NC'!D255+'12.legal entities FC'!D255</f>
        <v>10675844.800000001</v>
      </c>
      <c r="E255" s="28">
        <f>('8.legal entities NC'!D255*'8.legal entities NC'!E255+'12.legal entities FC'!D255*'12.legal entities FC'!E255)/('8.legal entities NC'!D255+'12.legal entities FC'!D255)</f>
        <v>0.2849883999812361</v>
      </c>
      <c r="F255" s="29">
        <f t="shared" si="6"/>
        <v>661659.9</v>
      </c>
      <c r="G255" s="28">
        <f t="shared" si="7"/>
        <v>10.059444377693131</v>
      </c>
      <c r="H255" s="29">
        <f>'8.legal entities NC'!H255+'12.legal entities FC'!H255</f>
        <v>158.9</v>
      </c>
      <c r="I255" s="28">
        <f>('8.legal entities NC'!H255*'8.legal entities NC'!I255+'12.legal entities FC'!H255*'12.legal entities FC'!I255)/('8.legal entities NC'!H255+'12.legal entities FC'!H255)</f>
        <v>12.646947765890497</v>
      </c>
      <c r="J255" s="29">
        <f>'8.legal entities NC'!J255+'12.legal entities FC'!J255</f>
        <v>14773.7</v>
      </c>
      <c r="K255" s="28">
        <f>('8.legal entities NC'!J255*'8.legal entities NC'!K255+'12.legal entities FC'!J255*'12.legal entities FC'!K255)/('8.legal entities NC'!J255+'12.legal entities FC'!J255)</f>
        <v>2.0772047625171761</v>
      </c>
      <c r="L255" s="29">
        <f>'8.legal entities NC'!L255+'12.legal entities FC'!L255</f>
        <v>120992.1</v>
      </c>
      <c r="M255" s="28">
        <f>('8.legal entities NC'!L255*'8.legal entities NC'!M255+'12.legal entities FC'!L255*'12.legal entities FC'!M255)/('8.legal entities NC'!L255+'12.legal entities FC'!L255)</f>
        <v>4.6543019998826374</v>
      </c>
      <c r="N255" s="29">
        <f>'8.legal entities NC'!N255+'12.legal entities FC'!N255</f>
        <v>443277.6</v>
      </c>
      <c r="O255" s="28">
        <f>('8.legal entities NC'!N255*'8.legal entities NC'!O255+'12.legal entities FC'!N255*'12.legal entities FC'!O255)/('8.legal entities NC'!N255+'12.legal entities FC'!N255)</f>
        <v>12.277330868963377</v>
      </c>
      <c r="P255" s="29">
        <f>'8.legal entities NC'!P255+'12.legal entities FC'!P255</f>
        <v>82457.600000000006</v>
      </c>
      <c r="Q255" s="28">
        <f>('8.legal entities NC'!P255*'8.legal entities NC'!Q255+'12.legal entities FC'!P255*'12.legal entities FC'!Q255)/('8.legal entities NC'!P255+'12.legal entities FC'!P255)</f>
        <v>7.4927456777786396</v>
      </c>
      <c r="R255" s="30"/>
      <c r="S255" s="31"/>
    </row>
    <row r="256" spans="1:19" ht="14.25" customHeight="1" x14ac:dyDescent="0.2">
      <c r="A256" s="26" t="s">
        <v>25</v>
      </c>
      <c r="B256" s="27">
        <f>'8.legal entities NC'!B256+'12.legal entities FC'!B256</f>
        <v>15649448.399999999</v>
      </c>
      <c r="C256" s="28">
        <f>('8.legal entities NC'!B256*'8.legal entities NC'!C256+'12.legal entities FC'!B256*'12.legal entities FC'!C256)/('8.legal entities NC'!B256+'12.legal entities FC'!B256)</f>
        <v>0.69477403273843197</v>
      </c>
      <c r="D256" s="29">
        <f>'8.legal entities NC'!D256+'12.legal entities FC'!D256</f>
        <v>14679477.199999999</v>
      </c>
      <c r="E256" s="28">
        <f>('8.legal entities NC'!D256*'8.legal entities NC'!E256+'12.legal entities FC'!D256*'12.legal entities FC'!E256)/('8.legal entities NC'!D256+'12.legal entities FC'!D256)</f>
        <v>0.22189103069692431</v>
      </c>
      <c r="F256" s="29">
        <f t="shared" si="6"/>
        <v>969971.20000000007</v>
      </c>
      <c r="G256" s="28">
        <f t="shared" si="7"/>
        <v>7.8513527504734153</v>
      </c>
      <c r="H256" s="29">
        <f>'8.legal entities NC'!H256+'12.legal entities FC'!H256</f>
        <v>2312.3000000000002</v>
      </c>
      <c r="I256" s="28">
        <f>('8.legal entities NC'!H256*'8.legal entities NC'!I256+'12.legal entities FC'!H256*'12.legal entities FC'!I256)/('8.legal entities NC'!H256+'12.legal entities FC'!H256)</f>
        <v>0</v>
      </c>
      <c r="J256" s="29">
        <f>'8.legal entities NC'!J256+'12.legal entities FC'!J256</f>
        <v>177145.2</v>
      </c>
      <c r="K256" s="28">
        <f>('8.legal entities NC'!J256*'8.legal entities NC'!K256+'12.legal entities FC'!J256*'12.legal entities FC'!K256)/('8.legal entities NC'!J256+'12.legal entities FC'!J256)</f>
        <v>2.9476982723776874</v>
      </c>
      <c r="L256" s="29">
        <f>'8.legal entities NC'!L256+'12.legal entities FC'!L256</f>
        <v>233618</v>
      </c>
      <c r="M256" s="28">
        <f>('8.legal entities NC'!L256*'8.legal entities NC'!M256+'12.legal entities FC'!L256*'12.legal entities FC'!M256)/('8.legal entities NC'!L256+'12.legal entities FC'!L256)</f>
        <v>4.181045159191501</v>
      </c>
      <c r="N256" s="29">
        <f>'8.legal entities NC'!N256+'12.legal entities FC'!N256</f>
        <v>433388.10000000003</v>
      </c>
      <c r="O256" s="28">
        <f>('8.legal entities NC'!N256*'8.legal entities NC'!O256+'12.legal entities FC'!N256*'12.legal entities FC'!O256)/('8.legal entities NC'!N256+'12.legal entities FC'!N256)</f>
        <v>11.194770031756756</v>
      </c>
      <c r="P256" s="29">
        <f>'8.legal entities NC'!P256+'12.legal entities FC'!P256</f>
        <v>83977.200000000012</v>
      </c>
      <c r="Q256" s="28">
        <f>('8.legal entities NC'!P256*'8.legal entities NC'!Q256+'12.legal entities FC'!P256*'12.legal entities FC'!Q256)/('8.legal entities NC'!P256+'12.legal entities FC'!P256)</f>
        <v>12.709591734423153</v>
      </c>
      <c r="R256" s="30">
        <f>'8.legal entities NC'!R256+'12.legal entities FC'!R256</f>
        <v>39530.400000000001</v>
      </c>
      <c r="S256" s="31">
        <f>('8.legal entities NC'!R256*'8.legal entities NC'!S256+'12.legal entities FC'!R256*'12.legal entities FC'!S256)/('8.legal entities NC'!R256+'12.legal entities FC'!R256)</f>
        <v>5</v>
      </c>
    </row>
    <row r="257" spans="1:19" ht="14.25" customHeight="1" x14ac:dyDescent="0.2">
      <c r="A257" s="26" t="s">
        <v>26</v>
      </c>
      <c r="B257" s="27">
        <f>'8.legal entities NC'!B257+'12.legal entities FC'!B257</f>
        <v>14434456.300000001</v>
      </c>
      <c r="C257" s="28">
        <f>('8.legal entities NC'!B257*'8.legal entities NC'!C257+'12.legal entities FC'!B257*'12.legal entities FC'!C257)/('8.legal entities NC'!B257+'12.legal entities FC'!B257)</f>
        <v>0.91887467039544812</v>
      </c>
      <c r="D257" s="29">
        <f>'8.legal entities NC'!D257+'12.legal entities FC'!D257</f>
        <v>13265672.5</v>
      </c>
      <c r="E257" s="28">
        <f>('8.legal entities NC'!D257*'8.legal entities NC'!E257+'12.legal entities FC'!D257*'12.legal entities FC'!E257)/('8.legal entities NC'!D257+'12.legal entities FC'!D257)</f>
        <v>0.26494741913762759</v>
      </c>
      <c r="F257" s="29">
        <f t="shared" ref="F257:F284" si="8">H257+J257+L257+N257+P257+R257</f>
        <v>1168783.8</v>
      </c>
      <c r="G257" s="28">
        <f t="shared" ref="G257:G284" si="9">(H257*I257+J257*K257+L257*M257+N257*O257+P257*Q257+R257*S257)/(H257+J257+L257+N257+P257+R257)</f>
        <v>8.3409357513339941</v>
      </c>
      <c r="H257" s="29">
        <f>'8.legal entities NC'!H257+'12.legal entities FC'!H257</f>
        <v>66020</v>
      </c>
      <c r="I257" s="28">
        <f>('8.legal entities NC'!H257*'8.legal entities NC'!I257+'12.legal entities FC'!H257*'12.legal entities FC'!I257)/('8.legal entities NC'!H257+'12.legal entities FC'!H257)</f>
        <v>0.50051499545592248</v>
      </c>
      <c r="J257" s="29">
        <f>'8.legal entities NC'!J257+'12.legal entities FC'!J257</f>
        <v>45635.3</v>
      </c>
      <c r="K257" s="28">
        <f>('8.legal entities NC'!J257*'8.legal entities NC'!K257+'12.legal entities FC'!J257*'12.legal entities FC'!K257)/('8.legal entities NC'!J257+'12.legal entities FC'!J257)</f>
        <v>5.5337320013235365</v>
      </c>
      <c r="L257" s="29">
        <f>'8.legal entities NC'!L257+'12.legal entities FC'!L257</f>
        <v>378192.80000000005</v>
      </c>
      <c r="M257" s="28">
        <f>('8.legal entities NC'!L257*'8.legal entities NC'!M257+'12.legal entities FC'!L257*'12.legal entities FC'!M257)/('8.legal entities NC'!L257+'12.legal entities FC'!L257)</f>
        <v>8.7101005095813573</v>
      </c>
      <c r="N257" s="29">
        <f>'8.legal entities NC'!N257+'12.legal entities FC'!N257</f>
        <v>404176.9</v>
      </c>
      <c r="O257" s="28">
        <f>('8.legal entities NC'!N257*'8.legal entities NC'!O257+'12.legal entities FC'!N257*'12.legal entities FC'!O257)/('8.legal entities NC'!N257+'12.legal entities FC'!N257)</f>
        <v>8.8645338093295294</v>
      </c>
      <c r="P257" s="29">
        <f>'8.legal entities NC'!P257+'12.legal entities FC'!P257</f>
        <v>264758.8</v>
      </c>
      <c r="Q257" s="28">
        <f>('8.legal entities NC'!P257*'8.legal entities NC'!Q257+'12.legal entities FC'!P257*'12.legal entities FC'!Q257)/('8.legal entities NC'!P257+'12.legal entities FC'!P257)</f>
        <v>9.579420846445899</v>
      </c>
      <c r="R257" s="30">
        <f>'8.legal entities NC'!R257+'12.legal entities FC'!R257</f>
        <v>10000</v>
      </c>
      <c r="S257" s="31">
        <f>('8.legal entities NC'!R257*'8.legal entities NC'!S257+'12.legal entities FC'!R257*'12.legal entities FC'!S257)/('8.legal entities NC'!R257+'12.legal entities FC'!R257)</f>
        <v>5</v>
      </c>
    </row>
    <row r="258" spans="1:19" ht="14.25" customHeight="1" x14ac:dyDescent="0.2">
      <c r="A258" s="26" t="s">
        <v>27</v>
      </c>
      <c r="B258" s="27">
        <f>'8.legal entities NC'!B258+'12.legal entities FC'!B258</f>
        <v>14121596.700000001</v>
      </c>
      <c r="C258" s="28">
        <f>('8.legal entities NC'!B258*'8.legal entities NC'!C258+'12.legal entities FC'!B258*'12.legal entities FC'!C258)/('8.legal entities NC'!B258+'12.legal entities FC'!B258)</f>
        <v>0.51312845664258344</v>
      </c>
      <c r="D258" s="29">
        <f>'8.legal entities NC'!D258+'12.legal entities FC'!D258</f>
        <v>13447828.300000001</v>
      </c>
      <c r="E258" s="28">
        <f>('8.legal entities NC'!D258*'8.legal entities NC'!E258+'12.legal entities FC'!D258*'12.legal entities FC'!E258)/('8.legal entities NC'!D258+'12.legal entities FC'!D258)</f>
        <v>0.23224325700232207</v>
      </c>
      <c r="F258" s="29">
        <f t="shared" si="8"/>
        <v>673768.40000000014</v>
      </c>
      <c r="G258" s="28">
        <f t="shared" si="9"/>
        <v>6.1193515101034714</v>
      </c>
      <c r="H258" s="29">
        <f>'8.legal entities NC'!H258+'12.legal entities FC'!H258</f>
        <v>55019.7</v>
      </c>
      <c r="I258" s="28">
        <f>('8.legal entities NC'!H258*'8.legal entities NC'!I258+'12.legal entities FC'!H258*'12.legal entities FC'!I258)/('8.legal entities NC'!H258+'12.legal entities FC'!H258)</f>
        <v>0.54597535064713187</v>
      </c>
      <c r="J258" s="29">
        <f>'8.legal entities NC'!J258+'12.legal entities FC'!J258</f>
        <v>31576.799999999999</v>
      </c>
      <c r="K258" s="28">
        <f>('8.legal entities NC'!J258*'8.legal entities NC'!K258+'12.legal entities FC'!J258*'12.legal entities FC'!K258)/('8.legal entities NC'!J258+'12.legal entities FC'!J258)</f>
        <v>4.7178276456132346</v>
      </c>
      <c r="L258" s="29">
        <f>'8.legal entities NC'!L258+'12.legal entities FC'!L258</f>
        <v>227422.4</v>
      </c>
      <c r="M258" s="28">
        <f>('8.legal entities NC'!L258*'8.legal entities NC'!M258+'12.legal entities FC'!L258*'12.legal entities FC'!M258)/('8.legal entities NC'!L258+'12.legal entities FC'!L258)</f>
        <v>4.3621609920570714</v>
      </c>
      <c r="N258" s="29">
        <f>'8.legal entities NC'!N258+'12.legal entities FC'!N258</f>
        <v>220278.7</v>
      </c>
      <c r="O258" s="28">
        <f>('8.legal entities NC'!N258*'8.legal entities NC'!O258+'12.legal entities FC'!N258*'12.legal entities FC'!O258)/('8.legal entities NC'!N258+'12.legal entities FC'!N258)</f>
        <v>9.885838866853673</v>
      </c>
      <c r="P258" s="29">
        <f>'8.legal entities NC'!P258+'12.legal entities FC'!P258</f>
        <v>139470.79999999999</v>
      </c>
      <c r="Q258" s="28">
        <f>('8.legal entities NC'!P258*'8.legal entities NC'!Q258+'12.legal entities FC'!P258*'12.legal entities FC'!Q258)/('8.legal entities NC'!P258+'12.legal entities FC'!P258)</f>
        <v>5.5518396682316302</v>
      </c>
      <c r="R258" s="29"/>
      <c r="S258" s="28"/>
    </row>
    <row r="259" spans="1:19" ht="14.25" customHeight="1" x14ac:dyDescent="0.2">
      <c r="A259" s="26" t="s">
        <v>28</v>
      </c>
      <c r="B259" s="27">
        <f>'8.legal entities NC'!B259+'12.legal entities FC'!B259</f>
        <v>15845587.600000001</v>
      </c>
      <c r="C259" s="28">
        <f>('8.legal entities NC'!B259*'8.legal entities NC'!C259+'12.legal entities FC'!B259*'12.legal entities FC'!C259)/('8.legal entities NC'!B259+'12.legal entities FC'!B259)</f>
        <v>1.3114680135938914</v>
      </c>
      <c r="D259" s="29">
        <f>'8.legal entities NC'!D259+'12.legal entities FC'!D259</f>
        <v>13996746.6</v>
      </c>
      <c r="E259" s="28">
        <f>('8.legal entities NC'!D259*'8.legal entities NC'!E259+'12.legal entities FC'!D259*'12.legal entities FC'!E259)/('8.legal entities NC'!D259+'12.legal entities FC'!D259)</f>
        <v>0.23211813208077936</v>
      </c>
      <c r="F259" s="29">
        <f t="shared" si="8"/>
        <v>1848841</v>
      </c>
      <c r="G259" s="28">
        <f t="shared" si="9"/>
        <v>9.4827422249939293</v>
      </c>
      <c r="H259" s="29"/>
      <c r="I259" s="28"/>
      <c r="J259" s="29">
        <f>'8.legal entities NC'!J259+'12.legal entities FC'!J259</f>
        <v>33690.800000000003</v>
      </c>
      <c r="K259" s="28">
        <f>('8.legal entities NC'!J259*'8.legal entities NC'!K259+'12.legal entities FC'!J259*'12.legal entities FC'!K259)/('8.legal entities NC'!J259+'12.legal entities FC'!J259)</f>
        <v>1.7252968466168801</v>
      </c>
      <c r="L259" s="29">
        <f>'8.legal entities NC'!L259+'12.legal entities FC'!L259</f>
        <v>587204.5</v>
      </c>
      <c r="M259" s="28">
        <f>('8.legal entities NC'!L259*'8.legal entities NC'!M259+'12.legal entities FC'!L259*'12.legal entities FC'!M259)/('8.legal entities NC'!L259+'12.legal entities FC'!L259)</f>
        <v>6.5938301426504733</v>
      </c>
      <c r="N259" s="29">
        <f>'8.legal entities NC'!N259+'12.legal entities FC'!N259</f>
        <v>1031406.2999999999</v>
      </c>
      <c r="O259" s="28">
        <f>('8.legal entities NC'!N259*'8.legal entities NC'!O259+'12.legal entities FC'!N259*'12.legal entities FC'!O259)/('8.legal entities NC'!N259+'12.legal entities FC'!N259)</f>
        <v>11.128565682602481</v>
      </c>
      <c r="P259" s="29">
        <f>'8.legal entities NC'!P259+'12.legal entities FC'!P259</f>
        <v>196539.40000000002</v>
      </c>
      <c r="Q259" s="28">
        <f>('8.legal entities NC'!P259*'8.legal entities NC'!Q259+'12.legal entities FC'!P259*'12.legal entities FC'!Q259)/('8.legal entities NC'!P259+'12.legal entities FC'!P259)</f>
        <v>10.806772077252703</v>
      </c>
      <c r="R259" s="30"/>
      <c r="S259" s="31"/>
    </row>
    <row r="260" spans="1:19" ht="14.25" customHeight="1" thickBot="1" x14ac:dyDescent="0.25">
      <c r="A260" s="32" t="s">
        <v>29</v>
      </c>
      <c r="B260" s="33">
        <f>'8.legal entities NC'!B260+'12.legal entities FC'!B260</f>
        <v>20931230.5</v>
      </c>
      <c r="C260" s="34">
        <f>('8.legal entities NC'!B260*'8.legal entities NC'!C260+'12.legal entities FC'!B260*'12.legal entities FC'!C260)/('8.legal entities NC'!B260+'12.legal entities FC'!B260)</f>
        <v>0.7591184305671852</v>
      </c>
      <c r="D260" s="35">
        <f>'8.legal entities NC'!D260+'12.legal entities FC'!D260</f>
        <v>19485128</v>
      </c>
      <c r="E260" s="34">
        <f>('8.legal entities NC'!D260*'8.legal entities NC'!E260+'12.legal entities FC'!D260*'12.legal entities FC'!E260)/('8.legal entities NC'!D260+'12.legal entities FC'!D260)</f>
        <v>0.22425951397393951</v>
      </c>
      <c r="F260" s="35">
        <f t="shared" si="8"/>
        <v>1446102.4999999998</v>
      </c>
      <c r="G260" s="34">
        <f t="shared" si="9"/>
        <v>7.9659343041036177</v>
      </c>
      <c r="H260" s="35">
        <f>'8.legal entities NC'!H260+'12.legal entities FC'!H260</f>
        <v>9000</v>
      </c>
      <c r="I260" s="34">
        <f>('8.legal entities NC'!H260*'8.legal entities NC'!I260+'12.legal entities FC'!H260*'12.legal entities FC'!I260)/('8.legal entities NC'!H260+'12.legal entities FC'!H260)</f>
        <v>1</v>
      </c>
      <c r="J260" s="35">
        <f>'8.legal entities NC'!J260+'12.legal entities FC'!J260</f>
        <v>29658.9</v>
      </c>
      <c r="K260" s="34">
        <f>('8.legal entities NC'!J260*'8.legal entities NC'!K260+'12.legal entities FC'!J260*'12.legal entities FC'!K260)/('8.legal entities NC'!J260+'12.legal entities FC'!J260)</f>
        <v>4.0473875295442507</v>
      </c>
      <c r="L260" s="35">
        <f>'8.legal entities NC'!L260+'12.legal entities FC'!L260</f>
        <v>236293</v>
      </c>
      <c r="M260" s="34">
        <f>('8.legal entities NC'!L260*'8.legal entities NC'!M260+'12.legal entities FC'!L260*'12.legal entities FC'!M260)/('8.legal entities NC'!L260+'12.legal entities FC'!L260)</f>
        <v>4.8311116283597064</v>
      </c>
      <c r="N260" s="35">
        <f>'8.legal entities NC'!N260+'12.legal entities FC'!N260</f>
        <v>919161.89999999991</v>
      </c>
      <c r="O260" s="34">
        <f>('8.legal entities NC'!N260*'8.legal entities NC'!O260+'12.legal entities FC'!N260*'12.legal entities FC'!O260)/('8.legal entities NC'!N260+'12.legal entities FC'!N260)</f>
        <v>9.6773481777258183</v>
      </c>
      <c r="P260" s="35">
        <f>'8.legal entities NC'!P260+'12.legal entities FC'!P260</f>
        <v>251988.69999999998</v>
      </c>
      <c r="Q260" s="34">
        <f>('8.legal entities NC'!P260*'8.legal entities NC'!Q260+'12.legal entities FC'!P260*'12.legal entities FC'!Q260)/('8.legal entities NC'!P260+'12.legal entities FC'!P260)</f>
        <v>5.3728951020422739</v>
      </c>
      <c r="R260" s="35"/>
      <c r="S260" s="34"/>
    </row>
    <row r="261" spans="1:19" ht="14.25" customHeight="1" x14ac:dyDescent="0.2">
      <c r="A261" s="26" t="s">
        <v>50</v>
      </c>
      <c r="B261" s="27">
        <f>'8.legal entities NC'!B261+'12.legal entities FC'!B261</f>
        <v>12044164.300000001</v>
      </c>
      <c r="C261" s="28">
        <f>('8.legal entities NC'!B261*'8.legal entities NC'!C261+'12.legal entities FC'!B261*'12.legal entities FC'!C261)/('8.legal entities NC'!B261+'12.legal entities FC'!B261)</f>
        <v>1.0493756740764486</v>
      </c>
      <c r="D261" s="29">
        <f>'8.legal entities NC'!D261+'12.legal entities FC'!D261</f>
        <v>10634919.800000001</v>
      </c>
      <c r="E261" s="28">
        <f>('8.legal entities NC'!D261*'8.legal entities NC'!E261+'12.legal entities FC'!D261*'12.legal entities FC'!E261)/('8.legal entities NC'!D261+'12.legal entities FC'!D261)</f>
        <v>0.31088845738169085</v>
      </c>
      <c r="F261" s="29">
        <f t="shared" si="8"/>
        <v>1409244.5</v>
      </c>
      <c r="G261" s="28">
        <f t="shared" si="9"/>
        <v>6.6223988952946078</v>
      </c>
      <c r="H261" s="29">
        <f>'8.legal entities NC'!H261+'12.legal entities FC'!H261</f>
        <v>13091</v>
      </c>
      <c r="I261" s="28">
        <f>('8.legal entities NC'!H261*'8.legal entities NC'!I261+'12.legal entities FC'!H261*'12.legal entities FC'!I261)/('8.legal entities NC'!H261+'12.legal entities FC'!H261)</f>
        <v>1.0850431594225041</v>
      </c>
      <c r="J261" s="29">
        <f>'8.legal entities NC'!J261+'12.legal entities FC'!J261</f>
        <v>55299</v>
      </c>
      <c r="K261" s="28">
        <f>('8.legal entities NC'!J261*'8.legal entities NC'!K261+'12.legal entities FC'!J261*'12.legal entities FC'!K261)/('8.legal entities NC'!J261+'12.legal entities FC'!J261)</f>
        <v>0.82299282084667003</v>
      </c>
      <c r="L261" s="29">
        <f>'8.legal entities NC'!L261+'12.legal entities FC'!L261</f>
        <v>386694.69999999995</v>
      </c>
      <c r="M261" s="28">
        <f>('8.legal entities NC'!L261*'8.legal entities NC'!M261+'12.legal entities FC'!L261*'12.legal entities FC'!M261)/('8.legal entities NC'!L261+'12.legal entities FC'!L261)</f>
        <v>3.8656357974391691</v>
      </c>
      <c r="N261" s="29">
        <f>'8.legal entities NC'!N261+'12.legal entities FC'!N261</f>
        <v>702365.7</v>
      </c>
      <c r="O261" s="28">
        <f>('8.legal entities NC'!N261*'8.legal entities NC'!O261+'12.legal entities FC'!N261*'12.legal entities FC'!O261)/('8.legal entities NC'!N261+'12.legal entities FC'!N261)</f>
        <v>6.6730477185887649</v>
      </c>
      <c r="P261" s="29">
        <f>'8.legal entities NC'!P261+'12.legal entities FC'!P261</f>
        <v>231054</v>
      </c>
      <c r="Q261" s="28">
        <f>('8.legal entities NC'!P261*'8.legal entities NC'!Q261+'12.legal entities FC'!P261*'12.legal entities FC'!Q261)/('8.legal entities NC'!P261+'12.legal entities FC'!P261)</f>
        <v>12.660255754066149</v>
      </c>
      <c r="R261" s="30">
        <f>'8.legal entities NC'!R261+'12.legal entities FC'!R261</f>
        <v>20740.100000000002</v>
      </c>
      <c r="S261" s="31">
        <f>('8.legal entities NC'!R261*'8.legal entities NC'!S261+'12.legal entities FC'!R261*'12.legal entities FC'!S261)/('8.legal entities NC'!R261+'12.legal entities FC'!R261)</f>
        <v>8</v>
      </c>
    </row>
    <row r="262" spans="1:19" ht="14.25" customHeight="1" x14ac:dyDescent="0.2">
      <c r="A262" s="26" t="s">
        <v>19</v>
      </c>
      <c r="B262" s="27">
        <f>'8.legal entities NC'!B262+'12.legal entities FC'!B262</f>
        <v>11468050.099999998</v>
      </c>
      <c r="C262" s="28">
        <f>('8.legal entities NC'!B262*'8.legal entities NC'!C262+'12.legal entities FC'!B262*'12.legal entities FC'!C262)/('8.legal entities NC'!B262+'12.legal entities FC'!B262)</f>
        <v>1.3524127176598228</v>
      </c>
      <c r="D262" s="29">
        <f>'8.legal entities NC'!D262+'12.legal entities FC'!D262</f>
        <v>9961627.5</v>
      </c>
      <c r="E262" s="28">
        <f>('8.legal entities NC'!D262*'8.legal entities NC'!E262+'12.legal entities FC'!D262*'12.legal entities FC'!E262)/('8.legal entities NC'!D262+'12.legal entities FC'!D262)</f>
        <v>0.3643203083030358</v>
      </c>
      <c r="F262" s="29">
        <f t="shared" si="8"/>
        <v>1506422.5999999999</v>
      </c>
      <c r="G262" s="28">
        <f t="shared" si="9"/>
        <v>7.8864414275250523</v>
      </c>
      <c r="H262" s="29">
        <f>'8.legal entities NC'!H262+'12.legal entities FC'!H262</f>
        <v>141.20000000000002</v>
      </c>
      <c r="I262" s="28">
        <f>('8.legal entities NC'!H262*'8.legal entities NC'!I262+'12.legal entities FC'!H262*'12.legal entities FC'!I262)/('8.legal entities NC'!H262+'12.legal entities FC'!H262)</f>
        <v>13.186012747875353</v>
      </c>
      <c r="J262" s="29">
        <f>'8.legal entities NC'!J262+'12.legal entities FC'!J262</f>
        <v>193696.5</v>
      </c>
      <c r="K262" s="28">
        <f>('8.legal entities NC'!J262*'8.legal entities NC'!K262+'12.legal entities FC'!J262*'12.legal entities FC'!K262)/('8.legal entities NC'!J262+'12.legal entities FC'!J262)</f>
        <v>0.94405136902318842</v>
      </c>
      <c r="L262" s="29">
        <f>'8.legal entities NC'!L262+'12.legal entities FC'!L262</f>
        <v>976251.5</v>
      </c>
      <c r="M262" s="28">
        <f>('8.legal entities NC'!L262*'8.legal entities NC'!M262+'12.legal entities FC'!L262*'12.legal entities FC'!M262)/('8.legal entities NC'!L262+'12.legal entities FC'!L262)</f>
        <v>9.5406264789349873</v>
      </c>
      <c r="N262" s="29">
        <f>'8.legal entities NC'!N262+'12.legal entities FC'!N262</f>
        <v>144701.19999999998</v>
      </c>
      <c r="O262" s="28">
        <f>('8.legal entities NC'!N262*'8.legal entities NC'!O262+'12.legal entities FC'!N262*'12.legal entities FC'!O262)/('8.legal entities NC'!N262+'12.legal entities FC'!N262)</f>
        <v>8.504868653473503</v>
      </c>
      <c r="P262" s="29">
        <f>'8.legal entities NC'!P262+'12.legal entities FC'!P262</f>
        <v>191632.2</v>
      </c>
      <c r="Q262" s="28">
        <f>('8.legal entities NC'!P262*'8.legal entities NC'!Q262+'12.legal entities FC'!P262*'12.legal entities FC'!Q262)/('8.legal entities NC'!P262+'12.legal entities FC'!P262)</f>
        <v>6.0056539454225337</v>
      </c>
      <c r="R262" s="30"/>
      <c r="S262" s="31"/>
    </row>
    <row r="263" spans="1:19" ht="14.25" customHeight="1" x14ac:dyDescent="0.2">
      <c r="A263" s="26" t="s">
        <v>20</v>
      </c>
      <c r="B263" s="27">
        <f>'8.legal entities NC'!B263+'12.legal entities FC'!B263</f>
        <v>15614352.100000001</v>
      </c>
      <c r="C263" s="28">
        <f>('8.legal entities NC'!B263*'8.legal entities NC'!C263+'12.legal entities FC'!B263*'12.legal entities FC'!C263)/('8.legal entities NC'!B263+'12.legal entities FC'!B263)</f>
        <v>0.71965724335113457</v>
      </c>
      <c r="D263" s="29">
        <f>'8.legal entities NC'!D263+'12.legal entities FC'!D263</f>
        <v>14559946</v>
      </c>
      <c r="E263" s="28">
        <f>('8.legal entities NC'!D263*'8.legal entities NC'!E263+'12.legal entities FC'!D263*'12.legal entities FC'!E263)/('8.legal entities NC'!D263+'12.legal entities FC'!D263)</f>
        <v>0.11755593145743812</v>
      </c>
      <c r="F263" s="29">
        <f t="shared" si="8"/>
        <v>1054406.1000000001</v>
      </c>
      <c r="G263" s="28">
        <f t="shared" si="9"/>
        <v>9.0338756338757893</v>
      </c>
      <c r="H263" s="29">
        <f>'8.legal entities NC'!H263+'12.legal entities FC'!H263</f>
        <v>14444.400000000001</v>
      </c>
      <c r="I263" s="28">
        <f>('8.legal entities NC'!H263*'8.legal entities NC'!I263+'12.legal entities FC'!H263*'12.legal entities FC'!I263)/('8.legal entities NC'!H263+'12.legal entities FC'!H263)</f>
        <v>1.9578683088255653</v>
      </c>
      <c r="J263" s="29">
        <f>'8.legal entities NC'!J263+'12.legal entities FC'!J263</f>
        <v>237784</v>
      </c>
      <c r="K263" s="28">
        <f>('8.legal entities NC'!J263*'8.legal entities NC'!K263+'12.legal entities FC'!J263*'12.legal entities FC'!K263)/('8.legal entities NC'!J263+'12.legal entities FC'!J263)</f>
        <v>10.920261792214783</v>
      </c>
      <c r="L263" s="29">
        <f>'8.legal entities NC'!L263+'12.legal entities FC'!L263</f>
        <v>324506.40000000002</v>
      </c>
      <c r="M263" s="28">
        <f>('8.legal entities NC'!L263*'8.legal entities NC'!M263+'12.legal entities FC'!L263*'12.legal entities FC'!M263)/('8.legal entities NC'!L263+'12.legal entities FC'!L263)</f>
        <v>9.691403312846834</v>
      </c>
      <c r="N263" s="29">
        <f>'8.legal entities NC'!N263+'12.legal entities FC'!N263</f>
        <v>262027.8</v>
      </c>
      <c r="O263" s="28">
        <f>('8.legal entities NC'!N263*'8.legal entities NC'!O263+'12.legal entities FC'!N263*'12.legal entities FC'!O263)/('8.legal entities NC'!N263+'12.legal entities FC'!N263)</f>
        <v>9.0144646178764258</v>
      </c>
      <c r="P263" s="29">
        <f>'8.legal entities NC'!P263+'12.legal entities FC'!P263</f>
        <v>215643.5</v>
      </c>
      <c r="Q263" s="28">
        <f>('8.legal entities NC'!P263*'8.legal entities NC'!Q263+'12.legal entities FC'!P263*'12.legal entities FC'!Q263)/('8.legal entities NC'!P263+'12.legal entities FC'!P263)</f>
        <v>6.4619016107603526</v>
      </c>
      <c r="R263" s="29"/>
      <c r="S263" s="28"/>
    </row>
    <row r="264" spans="1:19" ht="14.25" customHeight="1" x14ac:dyDescent="0.2">
      <c r="A264" s="26" t="s">
        <v>21</v>
      </c>
      <c r="B264" s="27">
        <f>'8.legal entities NC'!B264+'12.legal entities FC'!B264</f>
        <v>11274203.100000001</v>
      </c>
      <c r="C264" s="28">
        <f>('8.legal entities NC'!B264*'8.legal entities NC'!C264+'12.legal entities FC'!B264*'12.legal entities FC'!C264)/('8.legal entities NC'!B264+'12.legal entities FC'!B264)</f>
        <v>0.65393254357817909</v>
      </c>
      <c r="D264" s="29">
        <f>'8.legal entities NC'!D264+'12.legal entities FC'!D264</f>
        <v>10588132.6</v>
      </c>
      <c r="E264" s="28">
        <f>('8.legal entities NC'!D264*'8.legal entities NC'!E264+'12.legal entities FC'!D264*'12.legal entities FC'!E264)/('8.legal entities NC'!D264+'12.legal entities FC'!D264)</f>
        <v>0.15911328509429518</v>
      </c>
      <c r="F264" s="29">
        <f t="shared" si="8"/>
        <v>686070.5</v>
      </c>
      <c r="G264" s="28">
        <f t="shared" si="9"/>
        <v>8.2904829008097458</v>
      </c>
      <c r="H264" s="29">
        <f>'8.legal entities NC'!H264+'12.legal entities FC'!H264</f>
        <v>14552</v>
      </c>
      <c r="I264" s="28">
        <f>('8.legal entities NC'!H264*'8.legal entities NC'!I264+'12.legal entities FC'!H264*'12.legal entities FC'!I264)/('8.legal entities NC'!H264+'12.legal entities FC'!H264)</f>
        <v>9.7568738317756925</v>
      </c>
      <c r="J264" s="29">
        <f>'8.legal entities NC'!J264+'12.legal entities FC'!J264</f>
        <v>63129.8</v>
      </c>
      <c r="K264" s="28">
        <f>('8.legal entities NC'!J264*'8.legal entities NC'!K264+'12.legal entities FC'!J264*'12.legal entities FC'!K264)/('8.legal entities NC'!J264+'12.legal entities FC'!J264)</f>
        <v>3.3326514577901376</v>
      </c>
      <c r="L264" s="29">
        <f>'8.legal entities NC'!L264+'12.legal entities FC'!L264</f>
        <v>205472.5</v>
      </c>
      <c r="M264" s="28">
        <f>('8.legal entities NC'!L264*'8.legal entities NC'!M264+'12.legal entities FC'!L264*'12.legal entities FC'!M264)/('8.legal entities NC'!L264+'12.legal entities FC'!L264)</f>
        <v>4.7294641180693295</v>
      </c>
      <c r="N264" s="29">
        <f>'8.legal entities NC'!N264+'12.legal entities FC'!N264</f>
        <v>192731.2</v>
      </c>
      <c r="O264" s="28">
        <f>('8.legal entities NC'!N264*'8.legal entities NC'!O264+'12.legal entities FC'!N264*'12.legal entities FC'!O264)/('8.legal entities NC'!N264+'12.legal entities FC'!N264)</f>
        <v>9.3548480578131521</v>
      </c>
      <c r="P264" s="29">
        <f>'8.legal entities NC'!P264+'12.legal entities FC'!P264</f>
        <v>210185</v>
      </c>
      <c r="Q264" s="28">
        <f>('8.legal entities NC'!P264*'8.legal entities NC'!Q264+'12.legal entities FC'!P264*'12.legal entities FC'!Q264)/('8.legal entities NC'!P264+'12.legal entities FC'!P264)</f>
        <v>12.183258524633034</v>
      </c>
      <c r="R264" s="30"/>
      <c r="S264" s="31"/>
    </row>
    <row r="265" spans="1:19" ht="14.25" customHeight="1" x14ac:dyDescent="0.2">
      <c r="A265" s="26" t="s">
        <v>22</v>
      </c>
      <c r="B265" s="27">
        <f>'8.legal entities NC'!B265+'12.legal entities FC'!B265</f>
        <v>11493186</v>
      </c>
      <c r="C265" s="28">
        <f>('8.legal entities NC'!B265*'8.legal entities NC'!C265+'12.legal entities FC'!B265*'12.legal entities FC'!C265)/('8.legal entities NC'!B265+'12.legal entities FC'!B265)</f>
        <v>0.52411282928858893</v>
      </c>
      <c r="D265" s="29">
        <f>'8.legal entities NC'!D265+'12.legal entities FC'!D265</f>
        <v>10501941.300000001</v>
      </c>
      <c r="E265" s="28">
        <f>('8.legal entities NC'!D265*'8.legal entities NC'!E265+'12.legal entities FC'!D265*'12.legal entities FC'!E265)/('8.legal entities NC'!D265+'12.legal entities FC'!D265)</f>
        <v>0.12056817914226964</v>
      </c>
      <c r="F265" s="29">
        <f t="shared" si="8"/>
        <v>991244.7</v>
      </c>
      <c r="G265" s="28">
        <f t="shared" si="9"/>
        <v>4.7995477726135647</v>
      </c>
      <c r="H265" s="29">
        <f>'8.legal entities NC'!H265+'12.legal entities FC'!H265</f>
        <v>76.5</v>
      </c>
      <c r="I265" s="28">
        <f>('8.legal entities NC'!H265*'8.legal entities NC'!I265+'12.legal entities FC'!H265*'12.legal entities FC'!I265)/('8.legal entities NC'!H265+'12.legal entities FC'!H265)</f>
        <v>15</v>
      </c>
      <c r="J265" s="29">
        <f>'8.legal entities NC'!J265+'12.legal entities FC'!J265</f>
        <v>266391.3</v>
      </c>
      <c r="K265" s="28">
        <f>('8.legal entities NC'!J265*'8.legal entities NC'!K265+'12.legal entities FC'!J265*'12.legal entities FC'!K265)/('8.legal entities NC'!J265+'12.legal entities FC'!J265)</f>
        <v>1.2936685619988351</v>
      </c>
      <c r="L265" s="29">
        <f>'8.legal entities NC'!L265+'12.legal entities FC'!L265</f>
        <v>447042.8</v>
      </c>
      <c r="M265" s="28">
        <f>('8.legal entities NC'!L265*'8.legal entities NC'!M265+'12.legal entities FC'!L265*'12.legal entities FC'!M265)/('8.legal entities NC'!L265+'12.legal entities FC'!L265)</f>
        <v>4.3352443412577069</v>
      </c>
      <c r="N265" s="29">
        <f>'8.legal entities NC'!N265+'12.legal entities FC'!N265</f>
        <v>188400.9</v>
      </c>
      <c r="O265" s="28">
        <f>('8.legal entities NC'!N265*'8.legal entities NC'!O265+'12.legal entities FC'!N265*'12.legal entities FC'!O265)/('8.legal entities NC'!N265+'12.legal entities FC'!N265)</f>
        <v>7.1817244556687339</v>
      </c>
      <c r="P265" s="29">
        <f>'8.legal entities NC'!P265+'12.legal entities FC'!P265</f>
        <v>89333.200000000012</v>
      </c>
      <c r="Q265" s="28">
        <f>('8.legal entities NC'!P265*'8.legal entities NC'!Q265+'12.legal entities FC'!P265*'12.legal entities FC'!Q265)/('8.legal entities NC'!P265+'12.legal entities FC'!P265)</f>
        <v>12.544872701302545</v>
      </c>
      <c r="R265" s="30"/>
      <c r="S265" s="31"/>
    </row>
    <row r="266" spans="1:19" ht="14.25" customHeight="1" x14ac:dyDescent="0.2">
      <c r="A266" s="26" t="s">
        <v>23</v>
      </c>
      <c r="B266" s="27">
        <f>'8.legal entities NC'!B266+'12.legal entities FC'!B266</f>
        <v>10922827.1</v>
      </c>
      <c r="C266" s="28">
        <f>('8.legal entities NC'!B266*'8.legal entities NC'!C266+'12.legal entities FC'!B266*'12.legal entities FC'!C266)/('8.legal entities NC'!B266+'12.legal entities FC'!B266)</f>
        <v>1.397563667193817</v>
      </c>
      <c r="D266" s="29">
        <f>'8.legal entities NC'!D266+'12.legal entities FC'!D266</f>
        <v>9175811.5999999996</v>
      </c>
      <c r="E266" s="28">
        <f>('8.legal entities NC'!D266*'8.legal entities NC'!E266+'12.legal entities FC'!D266*'12.legal entities FC'!E266)/('8.legal entities NC'!D266+'12.legal entities FC'!D266)</f>
        <v>0.1976091362861026</v>
      </c>
      <c r="F266" s="29">
        <f t="shared" si="8"/>
        <v>1747015.5000000002</v>
      </c>
      <c r="G266" s="28">
        <f t="shared" si="9"/>
        <v>7.7000588105829637</v>
      </c>
      <c r="H266" s="29">
        <f>'8.legal entities NC'!H266+'12.legal entities FC'!H266</f>
        <v>3316.2</v>
      </c>
      <c r="I266" s="28">
        <f>('8.legal entities NC'!H266*'8.legal entities NC'!I266+'12.legal entities FC'!H266*'12.legal entities FC'!I266)/('8.legal entities NC'!H266+'12.legal entities FC'!H266)</f>
        <v>0</v>
      </c>
      <c r="J266" s="29">
        <f>'8.legal entities NC'!J266+'12.legal entities FC'!J266</f>
        <v>743412.9</v>
      </c>
      <c r="K266" s="28">
        <f>('8.legal entities NC'!J266*'8.legal entities NC'!K266+'12.legal entities FC'!J266*'12.legal entities FC'!K266)/('8.legal entities NC'!J266+'12.legal entities FC'!J266)</f>
        <v>7.4689923325247687</v>
      </c>
      <c r="L266" s="29">
        <f>'8.legal entities NC'!L266+'12.legal entities FC'!L266</f>
        <v>100119.70000000001</v>
      </c>
      <c r="M266" s="28">
        <f>('8.legal entities NC'!L266*'8.legal entities NC'!M266+'12.legal entities FC'!L266*'12.legal entities FC'!M266)/('8.legal entities NC'!L266+'12.legal entities FC'!L266)</f>
        <v>6.8121589657180301</v>
      </c>
      <c r="N266" s="29">
        <f>'8.legal entities NC'!N266+'12.legal entities FC'!N266</f>
        <v>728287.9</v>
      </c>
      <c r="O266" s="28">
        <f>('8.legal entities NC'!N266*'8.legal entities NC'!O266+'12.legal entities FC'!N266*'12.legal entities FC'!O266)/('8.legal entities NC'!N266+'12.legal entities FC'!N266)</f>
        <v>7.5203281298508502</v>
      </c>
      <c r="P266" s="29">
        <f>'8.legal entities NC'!P266+'12.legal entities FC'!P266</f>
        <v>171878.8</v>
      </c>
      <c r="Q266" s="28">
        <f>('8.legal entities NC'!P266*'8.legal entities NC'!Q266+'12.legal entities FC'!P266*'12.legal entities FC'!Q266)/('8.legal entities NC'!P266+'12.legal entities FC'!P266)</f>
        <v>10.126796033018609</v>
      </c>
      <c r="R266" s="30"/>
      <c r="S266" s="31"/>
    </row>
    <row r="267" spans="1:19" ht="14.25" customHeight="1" x14ac:dyDescent="0.2">
      <c r="A267" s="26" t="s">
        <v>24</v>
      </c>
      <c r="B267" s="27">
        <f>'8.legal entities NC'!B267+'12.legal entities FC'!B267</f>
        <v>12018892.799999997</v>
      </c>
      <c r="C267" s="28">
        <f>('8.legal entities NC'!B267*'8.legal entities NC'!C267+'12.legal entities FC'!B267*'12.legal entities FC'!C267)/('8.legal entities NC'!B267+'12.legal entities FC'!B267)</f>
        <v>0.74231528473238362</v>
      </c>
      <c r="D267" s="29">
        <f>'8.legal entities NC'!D267+'12.legal entities FC'!D267</f>
        <v>10863461</v>
      </c>
      <c r="E267" s="28">
        <f>('8.legal entities NC'!D267*'8.legal entities NC'!E267+'12.legal entities FC'!D267*'12.legal entities FC'!E267)/('8.legal entities NC'!D267+'12.legal entities FC'!D267)</f>
        <v>0.19698689947890452</v>
      </c>
      <c r="F267" s="29">
        <f t="shared" si="8"/>
        <v>1155431.7999999998</v>
      </c>
      <c r="G267" s="28">
        <f t="shared" si="9"/>
        <v>5.8695358142297938</v>
      </c>
      <c r="H267" s="29">
        <f>'8.legal entities NC'!H267+'12.legal entities FC'!H267</f>
        <v>6.9</v>
      </c>
      <c r="I267" s="28">
        <f>('8.legal entities NC'!H267*'8.legal entities NC'!I267+'12.legal entities FC'!H267*'12.legal entities FC'!I267)/('8.legal entities NC'!H267+'12.legal entities FC'!H267)</f>
        <v>0</v>
      </c>
      <c r="J267" s="29">
        <f>'8.legal entities NC'!J267+'12.legal entities FC'!J267</f>
        <v>618427.29999999993</v>
      </c>
      <c r="K267" s="28">
        <f>('8.legal entities NC'!J267*'8.legal entities NC'!K267+'12.legal entities FC'!J267*'12.legal entities FC'!K267)/('8.legal entities NC'!J267+'12.legal entities FC'!J267)</f>
        <v>4.5173739791241401</v>
      </c>
      <c r="L267" s="29">
        <f>'8.legal entities NC'!L267+'12.legal entities FC'!L267</f>
        <v>27949.599999999999</v>
      </c>
      <c r="M267" s="28">
        <f>('8.legal entities NC'!L267*'8.legal entities NC'!M267+'12.legal entities FC'!L267*'12.legal entities FC'!M267)/('8.legal entities NC'!L267+'12.legal entities FC'!L267)</f>
        <v>8.2218493287918282</v>
      </c>
      <c r="N267" s="29">
        <f>'8.legal entities NC'!N267+'12.legal entities FC'!N267</f>
        <v>274594.90000000002</v>
      </c>
      <c r="O267" s="28">
        <f>('8.legal entities NC'!N267*'8.legal entities NC'!O267+'12.legal entities FC'!N267*'12.legal entities FC'!O267)/('8.legal entities NC'!N267+'12.legal entities FC'!N267)</f>
        <v>7.6071708542292669</v>
      </c>
      <c r="P267" s="29">
        <f>'8.legal entities NC'!P267+'12.legal entities FC'!P267</f>
        <v>234453.09999999998</v>
      </c>
      <c r="Q267" s="28">
        <f>('8.legal entities NC'!P267*'8.legal entities NC'!Q267+'12.legal entities FC'!P267*'12.legal entities FC'!Q267)/('8.legal entities NC'!P267+'12.legal entities FC'!P267)</f>
        <v>7.1207982236105964</v>
      </c>
      <c r="R267" s="30"/>
      <c r="S267" s="31"/>
    </row>
    <row r="268" spans="1:19" ht="14.25" customHeight="1" x14ac:dyDescent="0.2">
      <c r="A268" s="26" t="s">
        <v>25</v>
      </c>
      <c r="B268" s="27">
        <f>'8.legal entities NC'!B268+'12.legal entities FC'!B268</f>
        <v>14455196.499999996</v>
      </c>
      <c r="C268" s="28">
        <f>('8.legal entities NC'!B268*'8.legal entities NC'!C268+'12.legal entities FC'!B268*'12.legal entities FC'!C268)/('8.legal entities NC'!B268+'12.legal entities FC'!B268)</f>
        <v>0.86935446328937926</v>
      </c>
      <c r="D268" s="29">
        <f>'8.legal entities NC'!D268+'12.legal entities FC'!D268</f>
        <v>13142312.299999999</v>
      </c>
      <c r="E268" s="28">
        <f>('8.legal entities NC'!D268*'8.legal entities NC'!E268+'12.legal entities FC'!D268*'12.legal entities FC'!E268)/('8.legal entities NC'!D268+'12.legal entities FC'!D268)</f>
        <v>0.18237027079321488</v>
      </c>
      <c r="F268" s="29">
        <f t="shared" si="8"/>
        <v>1312884.2</v>
      </c>
      <c r="G268" s="28">
        <f t="shared" si="9"/>
        <v>7.7462449026349871</v>
      </c>
      <c r="H268" s="29">
        <f>'8.legal entities NC'!H268+'12.legal entities FC'!H268</f>
        <v>361.3</v>
      </c>
      <c r="I268" s="28">
        <f>('8.legal entities NC'!H268*'8.legal entities NC'!I268+'12.legal entities FC'!H268*'12.legal entities FC'!I268)/('8.legal entities NC'!H268+'12.legal entities FC'!H268)</f>
        <v>8.988375311375588</v>
      </c>
      <c r="J268" s="29">
        <f>'8.legal entities NC'!J268+'12.legal entities FC'!J268</f>
        <v>14694</v>
      </c>
      <c r="K268" s="28">
        <f>('8.legal entities NC'!J268*'8.legal entities NC'!K268+'12.legal entities FC'!J268*'12.legal entities FC'!K268)/('8.legal entities NC'!J268+'12.legal entities FC'!J268)</f>
        <v>5.2941760582550677</v>
      </c>
      <c r="L268" s="29">
        <f>'8.legal entities NC'!L268+'12.legal entities FC'!L268</f>
        <v>134796.1</v>
      </c>
      <c r="M268" s="28">
        <f>('8.legal entities NC'!L268*'8.legal entities NC'!M268+'12.legal entities FC'!L268*'12.legal entities FC'!M268)/('8.legal entities NC'!L268+'12.legal entities FC'!L268)</f>
        <v>4.6218321079022289</v>
      </c>
      <c r="N268" s="29">
        <f>'8.legal entities NC'!N268+'12.legal entities FC'!N268</f>
        <v>1018775.1000000001</v>
      </c>
      <c r="O268" s="28">
        <f>('8.legal entities NC'!N268*'8.legal entities NC'!O268+'12.legal entities FC'!N268*'12.legal entities FC'!O268)/('8.legal entities NC'!N268+'12.legal entities FC'!N268)</f>
        <v>8.3999403312860821</v>
      </c>
      <c r="P268" s="29">
        <f>'8.legal entities NC'!P268+'12.legal entities FC'!P268</f>
        <v>144257.70000000001</v>
      </c>
      <c r="Q268" s="28">
        <f>('8.legal entities NC'!P268*'8.legal entities NC'!Q268+'12.legal entities FC'!P268*'12.legal entities FC'!Q268)/('8.legal entities NC'!P268+'12.legal entities FC'!P268)</f>
        <v>6.2958679155428143</v>
      </c>
      <c r="R268" s="30"/>
      <c r="S268" s="31"/>
    </row>
    <row r="269" spans="1:19" ht="14.25" customHeight="1" x14ac:dyDescent="0.2">
      <c r="A269" s="26" t="s">
        <v>26</v>
      </c>
      <c r="B269" s="27">
        <f>'8.legal entities NC'!B269+'12.legal entities FC'!B269</f>
        <v>11959960.399999999</v>
      </c>
      <c r="C269" s="28">
        <f>('8.legal entities NC'!B269*'8.legal entities NC'!C269+'12.legal entities FC'!B269*'12.legal entities FC'!C269)/('8.legal entities NC'!B269+'12.legal entities FC'!B269)</f>
        <v>0.88072350515474973</v>
      </c>
      <c r="D269" s="29">
        <f>'8.legal entities NC'!D269+'12.legal entities FC'!D269</f>
        <v>10799898.199999999</v>
      </c>
      <c r="E269" s="28">
        <f>('8.legal entities NC'!D269*'8.legal entities NC'!E269+'12.legal entities FC'!D269*'12.legal entities FC'!E269)/('8.legal entities NC'!D269+'12.legal entities FC'!D269)</f>
        <v>0.17434511521599336</v>
      </c>
      <c r="F269" s="29">
        <f t="shared" si="8"/>
        <v>1160062.2000000002</v>
      </c>
      <c r="G269" s="28">
        <f t="shared" si="9"/>
        <v>7.4569352824357162</v>
      </c>
      <c r="H269" s="29">
        <f>'8.legal entities NC'!H269+'12.legal entities FC'!H269</f>
        <v>13920.400000000001</v>
      </c>
      <c r="I269" s="28">
        <f>('8.legal entities NC'!H269*'8.legal entities NC'!I269+'12.legal entities FC'!H269*'12.legal entities FC'!I269)/('8.legal entities NC'!H269+'12.legal entities FC'!H269)</f>
        <v>1.6961501824660212</v>
      </c>
      <c r="J269" s="29">
        <f>'8.legal entities NC'!J269+'12.legal entities FC'!J269</f>
        <v>614933.80000000005</v>
      </c>
      <c r="K269" s="28">
        <f>('8.legal entities NC'!J269*'8.legal entities NC'!K269+'12.legal entities FC'!J269*'12.legal entities FC'!K269)/('8.legal entities NC'!J269+'12.legal entities FC'!J269)</f>
        <v>7.2805192607724596</v>
      </c>
      <c r="L269" s="29">
        <f>'8.legal entities NC'!L269+'12.legal entities FC'!L269</f>
        <v>142180.90000000002</v>
      </c>
      <c r="M269" s="28">
        <f>('8.legal entities NC'!L269*'8.legal entities NC'!M269+'12.legal entities FC'!L269*'12.legal entities FC'!M269)/('8.legal entities NC'!L269+'12.legal entities FC'!L269)</f>
        <v>4.5813457503785679</v>
      </c>
      <c r="N269" s="29">
        <f>'8.legal entities NC'!N269+'12.legal entities FC'!N269</f>
        <v>80618.900000000009</v>
      </c>
      <c r="O269" s="28">
        <f>('8.legal entities NC'!N269*'8.legal entities NC'!O269+'12.legal entities FC'!N269*'12.legal entities FC'!O269)/('8.legal entities NC'!N269+'12.legal entities FC'!N269)</f>
        <v>9.2164477312391977</v>
      </c>
      <c r="P269" s="29">
        <f>'8.legal entities NC'!P269+'12.legal entities FC'!P269</f>
        <v>308408.2</v>
      </c>
      <c r="Q269" s="28">
        <f>('8.legal entities NC'!P269*'8.legal entities NC'!Q269+'12.legal entities FC'!P269*'12.legal entities FC'!Q269)/('8.legal entities NC'!P269+'12.legal entities FC'!P269)</f>
        <v>8.9344594112607911</v>
      </c>
      <c r="R269" s="30"/>
      <c r="S269" s="31"/>
    </row>
    <row r="270" spans="1:19" ht="14.25" customHeight="1" x14ac:dyDescent="0.2">
      <c r="A270" s="26" t="s">
        <v>27</v>
      </c>
      <c r="B270" s="27">
        <f>'8.legal entities NC'!B270+'12.legal entities FC'!B270</f>
        <v>15360836.6</v>
      </c>
      <c r="C270" s="28">
        <f>('8.legal entities NC'!B270*'8.legal entities NC'!C270+'12.legal entities FC'!B270*'12.legal entities FC'!C270)/('8.legal entities NC'!B270+'12.legal entities FC'!B270)</f>
        <v>0.40199335425519711</v>
      </c>
      <c r="D270" s="29">
        <f>'8.legal entities NC'!D270+'12.legal entities FC'!D270</f>
        <v>14868495.399999999</v>
      </c>
      <c r="E270" s="28">
        <f>('8.legal entities NC'!D270*'8.legal entities NC'!E270+'12.legal entities FC'!D270*'12.legal entities FC'!E270)/('8.legal entities NC'!D270+'12.legal entities FC'!D270)</f>
        <v>0.24145783109970909</v>
      </c>
      <c r="F270" s="29">
        <f t="shared" si="8"/>
        <v>492341.2</v>
      </c>
      <c r="G270" s="28">
        <f t="shared" si="9"/>
        <v>5.2500980580134184</v>
      </c>
      <c r="H270" s="29">
        <f>'8.legal entities NC'!H270+'12.legal entities FC'!H270</f>
        <v>3091.9</v>
      </c>
      <c r="I270" s="28">
        <f>('8.legal entities NC'!H270*'8.legal entities NC'!I270+'12.legal entities FC'!H270*'12.legal entities FC'!I270)/('8.legal entities NC'!H270+'12.legal entities FC'!H270)</f>
        <v>1.7728781655292902</v>
      </c>
      <c r="J270" s="29">
        <f>'8.legal entities NC'!J270+'12.legal entities FC'!J270</f>
        <v>37359.5</v>
      </c>
      <c r="K270" s="28">
        <f>('8.legal entities NC'!J270*'8.legal entities NC'!K270+'12.legal entities FC'!J270*'12.legal entities FC'!K270)/('8.legal entities NC'!J270+'12.legal entities FC'!J270)</f>
        <v>9.4420500809700307</v>
      </c>
      <c r="L270" s="29">
        <f>'8.legal entities NC'!L270+'12.legal entities FC'!L270</f>
        <v>175183.2</v>
      </c>
      <c r="M270" s="28">
        <f>('8.legal entities NC'!L270*'8.legal entities NC'!M270+'12.legal entities FC'!L270*'12.legal entities FC'!M270)/('8.legal entities NC'!L270+'12.legal entities FC'!L270)</f>
        <v>3.1855102429913384</v>
      </c>
      <c r="N270" s="29">
        <f>'8.legal entities NC'!N270+'12.legal entities FC'!N270</f>
        <v>214801.3</v>
      </c>
      <c r="O270" s="28">
        <f>('8.legal entities NC'!N270*'8.legal entities NC'!O270+'12.legal entities FC'!N270*'12.legal entities FC'!O270)/('8.legal entities NC'!N270+'12.legal entities FC'!N270)</f>
        <v>5.2375704336984779</v>
      </c>
      <c r="P270" s="29">
        <f>'8.legal entities NC'!P270+'12.legal entities FC'!P270</f>
        <v>61905.3</v>
      </c>
      <c r="Q270" s="28">
        <f>('8.legal entities NC'!P270*'8.legal entities NC'!Q270+'12.legal entities FC'!P270*'12.legal entities FC'!Q270)/('8.legal entities NC'!P270+'12.legal entities FC'!P270)</f>
        <v>8.7799094746330084</v>
      </c>
      <c r="R270" s="29"/>
      <c r="S270" s="28"/>
    </row>
    <row r="271" spans="1:19" ht="14.25" customHeight="1" x14ac:dyDescent="0.2">
      <c r="A271" s="26" t="s">
        <v>28</v>
      </c>
      <c r="B271" s="27">
        <f>'8.legal entities NC'!B271+'12.legal entities FC'!B271</f>
        <v>17428984.700000003</v>
      </c>
      <c r="C271" s="28">
        <f>('8.legal entities NC'!B271*'8.legal entities NC'!C271+'12.legal entities FC'!B271*'12.legal entities FC'!C271)/('8.legal entities NC'!B271+'12.legal entities FC'!B271)</f>
        <v>0.26784532555129276</v>
      </c>
      <c r="D271" s="29">
        <f>'8.legal entities NC'!D271+'12.legal entities FC'!D271</f>
        <v>16970456.100000001</v>
      </c>
      <c r="E271" s="28">
        <f>('8.legal entities NC'!D271*'8.legal entities NC'!E271+'12.legal entities FC'!D271*'12.legal entities FC'!E271)/('8.legal entities NC'!D271+'12.legal entities FC'!D271)</f>
        <v>0.14775507677722341</v>
      </c>
      <c r="F271" s="29">
        <f t="shared" si="8"/>
        <v>458528.6</v>
      </c>
      <c r="G271" s="28">
        <f t="shared" si="9"/>
        <v>4.7124673073827923</v>
      </c>
      <c r="H271" s="29">
        <f>'8.legal entities NC'!H271+'12.legal entities FC'!H271</f>
        <v>1052</v>
      </c>
      <c r="I271" s="28">
        <f>('8.legal entities NC'!H271*'8.legal entities NC'!I271+'12.legal entities FC'!H271*'12.legal entities FC'!I271)/('8.legal entities NC'!H271+'12.legal entities FC'!H271)</f>
        <v>0.04</v>
      </c>
      <c r="J271" s="29">
        <f>'8.legal entities NC'!J271+'12.legal entities FC'!J271</f>
        <v>86585</v>
      </c>
      <c r="K271" s="28">
        <f>('8.legal entities NC'!J271*'8.legal entities NC'!K271+'12.legal entities FC'!J271*'12.legal entities FC'!K271)/('8.legal entities NC'!J271+'12.legal entities FC'!J271)</f>
        <v>4.5699448518796526</v>
      </c>
      <c r="L271" s="29">
        <f>'8.legal entities NC'!L271+'12.legal entities FC'!L271</f>
        <v>84886.1</v>
      </c>
      <c r="M271" s="28">
        <f>('8.legal entities NC'!L271*'8.legal entities NC'!M271+'12.legal entities FC'!L271*'12.legal entities FC'!M271)/('8.legal entities NC'!L271+'12.legal entities FC'!L271)</f>
        <v>1.608372159870701</v>
      </c>
      <c r="N271" s="29">
        <f>'8.legal entities NC'!N271+'12.legal entities FC'!N271</f>
        <v>138832.5</v>
      </c>
      <c r="O271" s="28">
        <f>('8.legal entities NC'!N271*'8.legal entities NC'!O271+'12.legal entities FC'!N271*'12.legal entities FC'!O271)/('8.legal entities NC'!N271+'12.legal entities FC'!N271)</f>
        <v>5.8242856391695179</v>
      </c>
      <c r="P271" s="29">
        <f>'8.legal entities NC'!P271+'12.legal entities FC'!P271</f>
        <v>147173</v>
      </c>
      <c r="Q271" s="28">
        <f>('8.legal entities NC'!P271*'8.legal entities NC'!Q271+'12.legal entities FC'!P271*'12.legal entities FC'!Q271)/('8.legal entities NC'!P271+'12.legal entities FC'!P271)</f>
        <v>5.5712780605138112</v>
      </c>
      <c r="R271" s="30"/>
      <c r="S271" s="31"/>
    </row>
    <row r="272" spans="1:19" ht="14.25" customHeight="1" thickBot="1" x14ac:dyDescent="0.25">
      <c r="A272" s="32" t="s">
        <v>29</v>
      </c>
      <c r="B272" s="33">
        <f>'8.legal entities NC'!B272+'12.legal entities FC'!B272</f>
        <v>17997307.000000004</v>
      </c>
      <c r="C272" s="34">
        <f>('8.legal entities NC'!B272*'8.legal entities NC'!C272+'12.legal entities FC'!B272*'12.legal entities FC'!C272)/('8.legal entities NC'!B272+'12.legal entities FC'!B272)</f>
        <v>0.42977604488271476</v>
      </c>
      <c r="D272" s="35">
        <f>'8.legal entities NC'!D272+'12.legal entities FC'!D272</f>
        <v>17215645.400000002</v>
      </c>
      <c r="E272" s="34">
        <f>('8.legal entities NC'!D272*'8.legal entities NC'!E272+'12.legal entities FC'!D272*'12.legal entities FC'!E272)/('8.legal entities NC'!D272+'12.legal entities FC'!D272)</f>
        <v>0.16937868225375971</v>
      </c>
      <c r="F272" s="35">
        <f t="shared" si="8"/>
        <v>781661.6</v>
      </c>
      <c r="G272" s="34">
        <f t="shared" si="9"/>
        <v>6.1648776004859362</v>
      </c>
      <c r="H272" s="35">
        <f>'8.legal entities NC'!H272+'12.legal entities FC'!H272</f>
        <v>41608.9</v>
      </c>
      <c r="I272" s="34">
        <f>('8.legal entities NC'!H272*'8.legal entities NC'!I272+'12.legal entities FC'!H272*'12.legal entities FC'!I272)/('8.legal entities NC'!H272+'12.legal entities FC'!H272)</f>
        <v>9.7659269050611712</v>
      </c>
      <c r="J272" s="35">
        <f>'8.legal entities NC'!J272+'12.legal entities FC'!J272</f>
        <v>104903.1</v>
      </c>
      <c r="K272" s="34">
        <f>('8.legal entities NC'!J272*'8.legal entities NC'!K272+'12.legal entities FC'!J272*'12.legal entities FC'!K272)/('8.legal entities NC'!J272+'12.legal entities FC'!J272)</f>
        <v>5.0907039925416875</v>
      </c>
      <c r="L272" s="35">
        <f>'8.legal entities NC'!L272+'12.legal entities FC'!L272</f>
        <v>415797.8</v>
      </c>
      <c r="M272" s="34">
        <f>('8.legal entities NC'!L272*'8.legal entities NC'!M272+'12.legal entities FC'!L272*'12.legal entities FC'!M272)/('8.legal entities NC'!L272+'12.legal entities FC'!L272)</f>
        <v>4.791028235358632</v>
      </c>
      <c r="N272" s="35">
        <f>'8.legal entities NC'!N272+'12.legal entities FC'!N272</f>
        <v>111513.7</v>
      </c>
      <c r="O272" s="34">
        <f>('8.legal entities NC'!N272*'8.legal entities NC'!O272+'12.legal entities FC'!N272*'12.legal entities FC'!O272)/('8.legal entities NC'!N272+'12.legal entities FC'!N272)</f>
        <v>6.2465937458805536</v>
      </c>
      <c r="P272" s="35">
        <f>'8.legal entities NC'!P272+'12.legal entities FC'!P272</f>
        <v>107837.1</v>
      </c>
      <c r="Q272" s="34">
        <f>('8.legal entities NC'!P272*'8.legal entities NC'!Q272+'12.legal entities FC'!P272*'12.legal entities FC'!Q272)/('8.legal entities NC'!P272+'12.legal entities FC'!P272)</f>
        <v>11.033078615801026</v>
      </c>
      <c r="R272" s="35">
        <f>'8.legal entities NC'!R272+'12.legal entities FC'!R272</f>
        <v>1</v>
      </c>
      <c r="S272" s="34">
        <f>('8.legal entities NC'!R272*'8.legal entities NC'!S272+'12.legal entities FC'!R272*'12.legal entities FC'!S272)/('8.legal entities NC'!R272+'12.legal entities FC'!R272)</f>
        <v>13</v>
      </c>
    </row>
    <row r="273" spans="1:19" ht="14.25" customHeight="1" x14ac:dyDescent="0.2">
      <c r="A273" s="26" t="s">
        <v>68</v>
      </c>
      <c r="B273" s="27">
        <f>'8.legal entities NC'!B273+'12.legal entities FC'!B273</f>
        <v>14735703.399999999</v>
      </c>
      <c r="C273" s="28">
        <f>('8.legal entities NC'!B273*'8.legal entities NC'!C273+'12.legal entities FC'!B273*'12.legal entities FC'!C273)/('8.legal entities NC'!B273+'12.legal entities FC'!B273)</f>
        <v>0.2928627008738513</v>
      </c>
      <c r="D273" s="29">
        <f>'8.legal entities NC'!D273+'12.legal entities FC'!D273</f>
        <v>14372554.699999999</v>
      </c>
      <c r="E273" s="28">
        <f>('8.legal entities NC'!D273*'8.legal entities NC'!E273+'12.legal entities FC'!D273*'12.legal entities FC'!E273)/('8.legal entities NC'!D273+'12.legal entities FC'!D273)</f>
        <v>0.15572956713116551</v>
      </c>
      <c r="F273" s="29">
        <f t="shared" si="8"/>
        <v>363148.7</v>
      </c>
      <c r="G273" s="28">
        <f t="shared" si="9"/>
        <v>5.720263283332681</v>
      </c>
      <c r="H273" s="29">
        <f>'8.legal entities NC'!H273+'12.legal entities FC'!H273</f>
        <v>70</v>
      </c>
      <c r="I273" s="28">
        <f>('8.legal entities NC'!H273*'8.legal entities NC'!I273+'12.legal entities FC'!H273*'12.legal entities FC'!I273)/('8.legal entities NC'!H273+'12.legal entities FC'!H273)</f>
        <v>12.5</v>
      </c>
      <c r="J273" s="29">
        <f>'8.legal entities NC'!J273+'12.legal entities FC'!J273</f>
        <v>97897.9</v>
      </c>
      <c r="K273" s="28">
        <f>('8.legal entities NC'!J273*'8.legal entities NC'!K273+'12.legal entities FC'!J273*'12.legal entities FC'!K273)/('8.legal entities NC'!J273+'12.legal entities FC'!J273)</f>
        <v>2.8282089809893787</v>
      </c>
      <c r="L273" s="29">
        <f>'8.legal entities NC'!L273+'12.legal entities FC'!L273</f>
        <v>62191.8</v>
      </c>
      <c r="M273" s="28">
        <f>('8.legal entities NC'!L273*'8.legal entities NC'!M273+'12.legal entities FC'!L273*'12.legal entities FC'!M273)/('8.legal entities NC'!L273+'12.legal entities FC'!L273)</f>
        <v>1.2517842223572904</v>
      </c>
      <c r="N273" s="29">
        <f>'8.legal entities NC'!N273+'12.legal entities FC'!N273</f>
        <v>123425.7</v>
      </c>
      <c r="O273" s="28">
        <f>('8.legal entities NC'!N273*'8.legal entities NC'!O273+'12.legal entities FC'!N273*'12.legal entities FC'!O273)/('8.legal entities NC'!N273+'12.legal entities FC'!N273)</f>
        <v>7.4128953694408679</v>
      </c>
      <c r="P273" s="29">
        <f>'8.legal entities NC'!P273+'12.legal entities FC'!P273</f>
        <v>78503.199999999997</v>
      </c>
      <c r="Q273" s="28">
        <f>('8.legal entities NC'!P273*'8.legal entities NC'!Q273+'12.legal entities FC'!P273*'12.legal entities FC'!Q273)/('8.legal entities NC'!P273+'12.legal entities FC'!P273)</f>
        <v>10.236304265303794</v>
      </c>
      <c r="R273" s="30">
        <f>'8.legal entities NC'!R273+'12.legal entities FC'!R273</f>
        <v>1060.0999999999999</v>
      </c>
      <c r="S273" s="31">
        <f>('8.legal entities NC'!R273*'8.legal entities NC'!S273+'12.legal entities FC'!R273*'12.legal entities FC'!S273)/('8.legal entities NC'!R273+'12.legal entities FC'!R273)</f>
        <v>3</v>
      </c>
    </row>
    <row r="274" spans="1:19" ht="14.25" customHeight="1" x14ac:dyDescent="0.2">
      <c r="A274" s="26" t="s">
        <v>19</v>
      </c>
      <c r="B274" s="27">
        <f>'8.legal entities NC'!B274+'12.legal entities FC'!B274</f>
        <v>8873983.0999999996</v>
      </c>
      <c r="C274" s="28">
        <f>('8.legal entities NC'!B274*'8.legal entities NC'!C274+'12.legal entities FC'!B274*'12.legal entities FC'!C274)/('8.legal entities NC'!B274+'12.legal entities FC'!B274)</f>
        <v>0.42965010311998497</v>
      </c>
      <c r="D274" s="29">
        <f>'8.legal entities NC'!D274+'12.legal entities FC'!D274</f>
        <v>8039574.0999999996</v>
      </c>
      <c r="E274" s="28">
        <f>('8.legal entities NC'!D274*'8.legal entities NC'!E274+'12.legal entities FC'!D274*'12.legal entities FC'!E274)/('8.legal entities NC'!D274+'12.legal entities FC'!D274)</f>
        <v>0.19138356259444159</v>
      </c>
      <c r="F274" s="29">
        <f t="shared" si="8"/>
        <v>834409</v>
      </c>
      <c r="G274" s="28">
        <f t="shared" si="9"/>
        <v>2.7253606097249703</v>
      </c>
      <c r="H274" s="29">
        <f>'8.legal entities NC'!H274+'12.legal entities FC'!H274</f>
        <v>418221.5</v>
      </c>
      <c r="I274" s="28">
        <f>('8.legal entities NC'!H274*'8.legal entities NC'!I274+'12.legal entities FC'!H274*'12.legal entities FC'!I274)/('8.legal entities NC'!H274+'12.legal entities FC'!H274)</f>
        <v>0.53888119094785902</v>
      </c>
      <c r="J274" s="29">
        <f>'8.legal entities NC'!J274+'12.legal entities FC'!J274</f>
        <v>151620.9</v>
      </c>
      <c r="K274" s="28">
        <f>('8.legal entities NC'!J274*'8.legal entities NC'!K274+'12.legal entities FC'!J274*'12.legal entities FC'!K274)/('8.legal entities NC'!J274+'12.legal entities FC'!J274)</f>
        <v>1.2143965640620786</v>
      </c>
      <c r="L274" s="29">
        <f>'8.legal entities NC'!L274+'12.legal entities FC'!L274</f>
        <v>90324.599999999991</v>
      </c>
      <c r="M274" s="28">
        <f>('8.legal entities NC'!L274*'8.legal entities NC'!M274+'12.legal entities FC'!L274*'12.legal entities FC'!M274)/('8.legal entities NC'!L274+'12.legal entities FC'!L274)</f>
        <v>5.0764109113131983</v>
      </c>
      <c r="N274" s="29">
        <f>'8.legal entities NC'!N274+'12.legal entities FC'!N274</f>
        <v>73934.5</v>
      </c>
      <c r="O274" s="28">
        <f>('8.legal entities NC'!N274*'8.legal entities NC'!O274+'12.legal entities FC'!N274*'12.legal entities FC'!O274)/('8.legal entities NC'!N274+'12.legal entities FC'!N274)</f>
        <v>3.6488157626006794</v>
      </c>
      <c r="P274" s="29">
        <f>'8.legal entities NC'!P274+'12.legal entities FC'!P274</f>
        <v>100307.5</v>
      </c>
      <c r="Q274" s="28">
        <f>('8.legal entities NC'!P274*'8.legal entities NC'!Q274+'12.legal entities FC'!P274*'12.legal entities FC'!Q274)/('8.legal entities NC'!P274+'12.legal entities FC'!P274)</f>
        <v>11.327843551080457</v>
      </c>
      <c r="R274" s="30"/>
      <c r="S274" s="31"/>
    </row>
    <row r="275" spans="1:19" ht="14.25" customHeight="1" x14ac:dyDescent="0.2">
      <c r="A275" s="26" t="s">
        <v>20</v>
      </c>
      <c r="B275" s="27">
        <f>'8.legal entities NC'!B275+'12.legal entities FC'!B275</f>
        <v>11251586.9</v>
      </c>
      <c r="C275" s="28">
        <f>('8.legal entities NC'!B275*'8.legal entities NC'!C275+'12.legal entities FC'!B275*'12.legal entities FC'!C275)/('8.legal entities NC'!B275+'12.legal entities FC'!B275)</f>
        <v>0.52874560929712111</v>
      </c>
      <c r="D275" s="29">
        <f>'8.legal entities NC'!D275+'12.legal entities FC'!D275</f>
        <v>10454556.5</v>
      </c>
      <c r="E275" s="28">
        <f>('8.legal entities NC'!D275*'8.legal entities NC'!E275+'12.legal entities FC'!D275*'12.legal entities FC'!E275)/('8.legal entities NC'!D275+'12.legal entities FC'!D275)</f>
        <v>0.153358462025625</v>
      </c>
      <c r="F275" s="29">
        <f t="shared" si="8"/>
        <v>797030.40000000002</v>
      </c>
      <c r="G275" s="28">
        <f t="shared" si="9"/>
        <v>5.452655839727071</v>
      </c>
      <c r="H275" s="29">
        <f>'8.legal entities NC'!H275+'12.legal entities FC'!H275</f>
        <v>276994.8</v>
      </c>
      <c r="I275" s="28">
        <f>('8.legal entities NC'!H275*'8.legal entities NC'!I275+'12.legal entities FC'!H275*'12.legal entities FC'!I275)/('8.legal entities NC'!H275+'12.legal entities FC'!H275)</f>
        <v>0.7569697842703188</v>
      </c>
      <c r="J275" s="29">
        <f>'8.legal entities NC'!J275+'12.legal entities FC'!J275</f>
        <v>32358.600000000002</v>
      </c>
      <c r="K275" s="28">
        <f>('8.legal entities NC'!J275*'8.legal entities NC'!K275+'12.legal entities FC'!J275*'12.legal entities FC'!K275)/('8.legal entities NC'!J275+'12.legal entities FC'!J275)</f>
        <v>2.2710868208142512</v>
      </c>
      <c r="L275" s="29">
        <f>'8.legal entities NC'!L275+'12.legal entities FC'!L275</f>
        <v>100898.1</v>
      </c>
      <c r="M275" s="28">
        <f>('8.legal entities NC'!L275*'8.legal entities NC'!M275+'12.legal entities FC'!L275*'12.legal entities FC'!M275)/('8.legal entities NC'!L275+'12.legal entities FC'!L275)</f>
        <v>5.1820879679597498</v>
      </c>
      <c r="N275" s="29">
        <f>'8.legal entities NC'!N275+'12.legal entities FC'!N275</f>
        <v>67372.2</v>
      </c>
      <c r="O275" s="28">
        <f>('8.legal entities NC'!N275*'8.legal entities NC'!O275+'12.legal entities FC'!N275*'12.legal entities FC'!O275)/('8.legal entities NC'!N275+'12.legal entities FC'!N275)</f>
        <v>6.6178134453082853</v>
      </c>
      <c r="P275" s="29">
        <f>'8.legal entities NC'!P275+'12.legal entities FC'!P275</f>
        <v>319406.7</v>
      </c>
      <c r="Q275" s="28">
        <f>('8.legal entities NC'!P275*'8.legal entities NC'!Q275+'12.legal entities FC'!P275*'12.legal entities FC'!Q275)/('8.legal entities NC'!P275+'12.legal entities FC'!P275)</f>
        <v>9.6868572262260155</v>
      </c>
      <c r="R275" s="29"/>
      <c r="S275" s="28"/>
    </row>
    <row r="276" spans="1:19" ht="14.25" customHeight="1" x14ac:dyDescent="0.2">
      <c r="A276" s="26" t="s">
        <v>21</v>
      </c>
      <c r="B276" s="27">
        <f>'8.legal entities NC'!B276+'12.legal entities FC'!B276</f>
        <v>10445650.100000001</v>
      </c>
      <c r="C276" s="28">
        <f>('8.legal entities NC'!B276*'8.legal entities NC'!C276+'12.legal entities FC'!B276*'12.legal entities FC'!C276)/('8.legal entities NC'!B276+'12.legal entities FC'!B276)</f>
        <v>0.61528043371852914</v>
      </c>
      <c r="D276" s="29">
        <f>'8.legal entities NC'!D276+'12.legal entities FC'!D276</f>
        <v>9947945</v>
      </c>
      <c r="E276" s="28">
        <f>('8.legal entities NC'!D276*'8.legal entities NC'!E276+'12.legal entities FC'!D276*'12.legal entities FC'!E276)/('8.legal entities NC'!D276+'12.legal entities FC'!D276)</f>
        <v>0.24988664251762543</v>
      </c>
      <c r="F276" s="29">
        <f t="shared" si="8"/>
        <v>497705.10000000003</v>
      </c>
      <c r="G276" s="28">
        <f t="shared" si="9"/>
        <v>7.9186360517503198</v>
      </c>
      <c r="H276" s="29">
        <f>'8.legal entities NC'!H276+'12.legal entities FC'!H276</f>
        <v>2006.7</v>
      </c>
      <c r="I276" s="28">
        <f>('8.legal entities NC'!H276*'8.legal entities NC'!I276+'12.legal entities FC'!H276*'12.legal entities FC'!I276)/('8.legal entities NC'!H276+'12.legal entities FC'!H276)</f>
        <v>1.0070762944137099</v>
      </c>
      <c r="J276" s="29">
        <f>'8.legal entities NC'!J276+'12.legal entities FC'!J276</f>
        <v>14623.8</v>
      </c>
      <c r="K276" s="28">
        <f>('8.legal entities NC'!J276*'8.legal entities NC'!K276+'12.legal entities FC'!J276*'12.legal entities FC'!K276)/('8.legal entities NC'!J276+'12.legal entities FC'!J276)</f>
        <v>3.3798874437560702</v>
      </c>
      <c r="L276" s="29">
        <f>'8.legal entities NC'!L276+'12.legal entities FC'!L276</f>
        <v>10324.200000000001</v>
      </c>
      <c r="M276" s="28">
        <f>('8.legal entities NC'!L276*'8.legal entities NC'!M276+'12.legal entities FC'!L276*'12.legal entities FC'!M276)/('8.legal entities NC'!L276+'12.legal entities FC'!L276)</f>
        <v>4.9518320063539996</v>
      </c>
      <c r="N276" s="29">
        <f>'8.legal entities NC'!N276+'12.legal entities FC'!N276</f>
        <v>393322.4</v>
      </c>
      <c r="O276" s="28">
        <f>('8.legal entities NC'!N276*'8.legal entities NC'!O276+'12.legal entities FC'!N276*'12.legal entities FC'!O276)/('8.legal entities NC'!N276+'12.legal entities FC'!N276)</f>
        <v>8.3141262994428971</v>
      </c>
      <c r="P276" s="29">
        <f>'8.legal entities NC'!P276+'12.legal entities FC'!P276</f>
        <v>63671.199999999997</v>
      </c>
      <c r="Q276" s="28">
        <f>('8.legal entities NC'!P276*'8.legal entities NC'!Q276+'12.legal entities FC'!P276*'12.legal entities FC'!Q276)/('8.legal entities NC'!P276+'12.legal entities FC'!P276)</f>
        <v>7.1992931812185113</v>
      </c>
      <c r="R276" s="30">
        <f>'8.legal entities NC'!R276+'12.legal entities FC'!R276</f>
        <v>13756.8</v>
      </c>
      <c r="S276" s="31">
        <f>('8.legal entities NC'!R276*'8.legal entities NC'!S276+'12.legal entities FC'!R276*'12.legal entities FC'!S276)/('8.legal entities NC'!R276+'12.legal entities FC'!R276)</f>
        <v>8</v>
      </c>
    </row>
    <row r="277" spans="1:19" ht="14.25" customHeight="1" x14ac:dyDescent="0.2">
      <c r="A277" s="26" t="s">
        <v>22</v>
      </c>
      <c r="B277" s="27">
        <f>'8.legal entities NC'!B277+'12.legal entities FC'!B277</f>
        <v>13681134.300000001</v>
      </c>
      <c r="C277" s="28">
        <f>('8.legal entities NC'!B277*'8.legal entities NC'!C277+'12.legal entities FC'!B277*'12.legal entities FC'!C277)/('8.legal entities NC'!B277+'12.legal entities FC'!B277)</f>
        <v>0.55205871643259863</v>
      </c>
      <c r="D277" s="29">
        <f>'8.legal entities NC'!D277+'12.legal entities FC'!D277</f>
        <v>12819831.5</v>
      </c>
      <c r="E277" s="28">
        <f>('8.legal entities NC'!D277*'8.legal entities NC'!E277+'12.legal entities FC'!D277*'12.legal entities FC'!E277)/('8.legal entities NC'!D277+'12.legal entities FC'!D277)</f>
        <v>0.16688282275784985</v>
      </c>
      <c r="F277" s="29">
        <f t="shared" si="8"/>
        <v>861302.8</v>
      </c>
      <c r="G277" s="28">
        <f t="shared" si="9"/>
        <v>6.2851064375966255</v>
      </c>
      <c r="H277" s="29">
        <f>'8.legal entities NC'!H277+'12.legal entities FC'!H277</f>
        <v>2432.5</v>
      </c>
      <c r="I277" s="28">
        <f>('8.legal entities NC'!H277*'8.legal entities NC'!I277+'12.legal entities FC'!H277*'12.legal entities FC'!I277)/('8.legal entities NC'!H277+'12.legal entities FC'!H277)</f>
        <v>2.9548764645426506</v>
      </c>
      <c r="J277" s="29">
        <f>'8.legal entities NC'!J277+'12.legal entities FC'!J277</f>
        <v>37321.200000000004</v>
      </c>
      <c r="K277" s="28">
        <f>('8.legal entities NC'!J277*'8.legal entities NC'!K277+'12.legal entities FC'!J277*'12.legal entities FC'!K277)/('8.legal entities NC'!J277+'12.legal entities FC'!J277)</f>
        <v>4.3343837014886999</v>
      </c>
      <c r="L277" s="29">
        <f>'8.legal entities NC'!L277+'12.legal entities FC'!L277</f>
        <v>244088.7</v>
      </c>
      <c r="M277" s="28">
        <f>('8.legal entities NC'!L277*'8.legal entities NC'!M277+'12.legal entities FC'!L277*'12.legal entities FC'!M277)/('8.legal entities NC'!L277+'12.legal entities FC'!L277)</f>
        <v>2.6261212624754857</v>
      </c>
      <c r="N277" s="29">
        <f>'8.legal entities NC'!N277+'12.legal entities FC'!N277</f>
        <v>510189.5</v>
      </c>
      <c r="O277" s="28">
        <f>('8.legal entities NC'!N277*'8.legal entities NC'!O277+'12.legal entities FC'!N277*'12.legal entities FC'!O277)/('8.legal entities NC'!N277+'12.legal entities FC'!N277)</f>
        <v>8.2178705147793139</v>
      </c>
      <c r="P277" s="29">
        <f>'8.legal entities NC'!P277+'12.legal entities FC'!P277</f>
        <v>67270.899999999994</v>
      </c>
      <c r="Q277" s="28">
        <f>('8.legal entities NC'!P277*'8.legal entities NC'!Q277+'12.legal entities FC'!P277*'12.legal entities FC'!Q277)/('8.legal entities NC'!P277+'12.legal entities FC'!P277)</f>
        <v>6.1059070266638171</v>
      </c>
      <c r="R277" s="30"/>
      <c r="S277" s="31"/>
    </row>
    <row r="278" spans="1:19" ht="14.25" customHeight="1" x14ac:dyDescent="0.2">
      <c r="A278" s="26" t="s">
        <v>23</v>
      </c>
      <c r="B278" s="27">
        <f>'8.legal entities NC'!B278+'12.legal entities FC'!B278</f>
        <v>12074736.300000001</v>
      </c>
      <c r="C278" s="28">
        <f>('8.legal entities NC'!B278*'8.legal entities NC'!C278+'12.legal entities FC'!B278*'12.legal entities FC'!C278)/('8.legal entities NC'!B278+'12.legal entities FC'!B278)</f>
        <v>0.59475857323691628</v>
      </c>
      <c r="D278" s="29">
        <f>'8.legal entities NC'!D278+'12.legal entities FC'!D278</f>
        <v>11505916.5</v>
      </c>
      <c r="E278" s="28">
        <f>('8.legal entities NC'!D278*'8.legal entities NC'!E278+'12.legal entities FC'!D278*'12.legal entities FC'!E278)/('8.legal entities NC'!D278+'12.legal entities FC'!D278)</f>
        <v>0.21775002330322848</v>
      </c>
      <c r="F278" s="29">
        <f t="shared" si="8"/>
        <v>568819.79999999993</v>
      </c>
      <c r="G278" s="28">
        <f t="shared" si="9"/>
        <v>8.2207745721931627</v>
      </c>
      <c r="H278" s="29">
        <f>'8.legal entities NC'!H278+'12.legal entities FC'!H278</f>
        <v>535.29999999999995</v>
      </c>
      <c r="I278" s="28">
        <f>('8.legal entities NC'!H278*'8.legal entities NC'!I278+'12.legal entities FC'!H278*'12.legal entities FC'!I278)/('8.legal entities NC'!H278+'12.legal entities FC'!H278)</f>
        <v>0.01</v>
      </c>
      <c r="J278" s="29">
        <f>'8.legal entities NC'!J278+'12.legal entities FC'!J278</f>
        <v>30708.799999999999</v>
      </c>
      <c r="K278" s="28">
        <f>('8.legal entities NC'!J278*'8.legal entities NC'!K278+'12.legal entities FC'!J278*'12.legal entities FC'!K278)/('8.legal entities NC'!J278+'12.legal entities FC'!J278)</f>
        <v>9.437884254676181</v>
      </c>
      <c r="L278" s="29">
        <f>'8.legal entities NC'!L278+'12.legal entities FC'!L278</f>
        <v>26243</v>
      </c>
      <c r="M278" s="28">
        <f>('8.legal entities NC'!L278*'8.legal entities NC'!M278+'12.legal entities FC'!L278*'12.legal entities FC'!M278)/('8.legal entities NC'!L278+'12.legal entities FC'!L278)</f>
        <v>4.7708278779102944</v>
      </c>
      <c r="N278" s="29">
        <f>'8.legal entities NC'!N278+'12.legal entities FC'!N278</f>
        <v>439607.5</v>
      </c>
      <c r="O278" s="28">
        <f>('8.legal entities NC'!N278*'8.legal entities NC'!O278+'12.legal entities FC'!N278*'12.legal entities FC'!O278)/('8.legal entities NC'!N278+'12.legal entities FC'!N278)</f>
        <v>8.4519130883799765</v>
      </c>
      <c r="P278" s="29">
        <f>'8.legal entities NC'!P278+'12.legal entities FC'!P278</f>
        <v>71725.2</v>
      </c>
      <c r="Q278" s="28">
        <f>('8.legal entities NC'!P278*'8.legal entities NC'!Q278+'12.legal entities FC'!P278*'12.legal entities FC'!Q278)/('8.legal entities NC'!P278+'12.legal entities FC'!P278)</f>
        <v>7.6065689046527583</v>
      </c>
      <c r="R278" s="30"/>
      <c r="S278" s="31"/>
    </row>
    <row r="279" spans="1:19" ht="14.25" customHeight="1" x14ac:dyDescent="0.2">
      <c r="A279" s="26" t="s">
        <v>24</v>
      </c>
      <c r="B279" s="27">
        <f>'8.legal entities NC'!B279+'12.legal entities FC'!B279</f>
        <v>16165015.299999999</v>
      </c>
      <c r="C279" s="28">
        <f>('8.legal entities NC'!B279*'8.legal entities NC'!C279+'12.legal entities FC'!B279*'12.legal entities FC'!C279)/('8.legal entities NC'!B279+'12.legal entities FC'!B279)</f>
        <v>0.45815407591974183</v>
      </c>
      <c r="D279" s="29">
        <f>'8.legal entities NC'!D279+'12.legal entities FC'!D279</f>
        <v>15481310.699999999</v>
      </c>
      <c r="E279" s="28">
        <f>('8.legal entities NC'!D279*'8.legal entities NC'!E279+'12.legal entities FC'!D279*'12.legal entities FC'!E279)/('8.legal entities NC'!D279+'12.legal entities FC'!D279)</f>
        <v>0.15003825380237348</v>
      </c>
      <c r="F279" s="29">
        <f t="shared" si="8"/>
        <v>683704.6</v>
      </c>
      <c r="G279" s="28">
        <f t="shared" si="9"/>
        <v>7.4349051081417148</v>
      </c>
      <c r="H279" s="29">
        <f>'8.legal entities NC'!H279+'12.legal entities FC'!H279</f>
        <v>16156.8</v>
      </c>
      <c r="I279" s="28">
        <f>('8.legal entities NC'!H279*'8.legal entities NC'!I279+'12.legal entities FC'!H279*'12.legal entities FC'!I279)/('8.legal entities NC'!H279+'12.legal entities FC'!H279)</f>
        <v>12.411929094870299</v>
      </c>
      <c r="J279" s="29">
        <f>'8.legal entities NC'!J279+'12.legal entities FC'!J279</f>
        <v>21922.9</v>
      </c>
      <c r="K279" s="28">
        <f>('8.legal entities NC'!J279*'8.legal entities NC'!K279+'12.legal entities FC'!J279*'12.legal entities FC'!K279)/('8.legal entities NC'!J279+'12.legal entities FC'!J279)</f>
        <v>1.2947078169402753</v>
      </c>
      <c r="L279" s="29">
        <f>'8.legal entities NC'!L279+'12.legal entities FC'!L279</f>
        <v>43353</v>
      </c>
      <c r="M279" s="28">
        <f>('8.legal entities NC'!L279*'8.legal entities NC'!M279+'12.legal entities FC'!L279*'12.legal entities FC'!M279)/('8.legal entities NC'!L279+'12.legal entities FC'!L279)</f>
        <v>0.56110303785205273</v>
      </c>
      <c r="N279" s="29">
        <f>'8.legal entities NC'!N279+'12.legal entities FC'!N279</f>
        <v>189868.1</v>
      </c>
      <c r="O279" s="28">
        <f>('8.legal entities NC'!N279*'8.legal entities NC'!O279+'12.legal entities FC'!N279*'12.legal entities FC'!O279)/('8.legal entities NC'!N279+'12.legal entities FC'!N279)</f>
        <v>3.8978445141653602</v>
      </c>
      <c r="P279" s="29">
        <f>'8.legal entities NC'!P279+'12.legal entities FC'!P279</f>
        <v>412403.8</v>
      </c>
      <c r="Q279" s="28">
        <f>('8.legal entities NC'!P279*'8.legal entities NC'!Q279+'12.legal entities FC'!P279*'12.legal entities FC'!Q279)/('8.legal entities NC'!P279+'12.legal entities FC'!P279)</f>
        <v>9.9173581450995059</v>
      </c>
      <c r="R279" s="30"/>
      <c r="S279" s="31"/>
    </row>
    <row r="280" spans="1:19" ht="14.25" customHeight="1" x14ac:dyDescent="0.2">
      <c r="A280" s="26" t="s">
        <v>25</v>
      </c>
      <c r="B280" s="27">
        <f>'8.legal entities NC'!B280+'12.legal entities FC'!B280</f>
        <v>12097140.099999998</v>
      </c>
      <c r="C280" s="28">
        <f>('8.legal entities NC'!B280*'8.legal entities NC'!C280+'12.legal entities FC'!B280*'12.legal entities FC'!C280)/('8.legal entities NC'!B280+'12.legal entities FC'!B280)</f>
        <v>0.92325561212604312</v>
      </c>
      <c r="D280" s="29">
        <f>'8.legal entities NC'!D280+'12.legal entities FC'!D280</f>
        <v>11066336.199999999</v>
      </c>
      <c r="E280" s="28">
        <f>('8.legal entities NC'!D280*'8.legal entities NC'!E280+'12.legal entities FC'!D280*'12.legal entities FC'!E280)/('8.legal entities NC'!D280+'12.legal entities FC'!D280)</f>
        <v>0.17249519972111441</v>
      </c>
      <c r="F280" s="29">
        <f t="shared" si="8"/>
        <v>1030803.9</v>
      </c>
      <c r="G280" s="28">
        <f t="shared" si="9"/>
        <v>8.9831466634924464</v>
      </c>
      <c r="H280" s="29">
        <f>'8.legal entities NC'!H280+'12.legal entities FC'!H280</f>
        <v>1.2</v>
      </c>
      <c r="I280" s="28">
        <f>('8.legal entities NC'!H280*'8.legal entities NC'!I280+'12.legal entities FC'!H280*'12.legal entities FC'!I280)/('8.legal entities NC'!H280+'12.legal entities FC'!H280)</f>
        <v>4</v>
      </c>
      <c r="J280" s="29">
        <f>'8.legal entities NC'!J280+'12.legal entities FC'!J280</f>
        <v>32441.200000000001</v>
      </c>
      <c r="K280" s="28">
        <f>('8.legal entities NC'!J280*'8.legal entities NC'!K280+'12.legal entities FC'!J280*'12.legal entities FC'!K280)/('8.legal entities NC'!J280+'12.legal entities FC'!J280)</f>
        <v>0.26595810265958103</v>
      </c>
      <c r="L280" s="29">
        <f>'8.legal entities NC'!L280+'12.legal entities FC'!L280</f>
        <v>39542.199999999997</v>
      </c>
      <c r="M280" s="28">
        <f>('8.legal entities NC'!L280*'8.legal entities NC'!M280+'12.legal entities FC'!L280*'12.legal entities FC'!M280)/('8.legal entities NC'!L280+'12.legal entities FC'!L280)</f>
        <v>2.0892990273682277</v>
      </c>
      <c r="N280" s="29">
        <f>'8.legal entities NC'!N280+'12.legal entities FC'!N280</f>
        <v>763184</v>
      </c>
      <c r="O280" s="28">
        <f>('8.legal entities NC'!N280*'8.legal entities NC'!O280+'12.legal entities FC'!N280*'12.legal entities FC'!O280)/('8.legal entities NC'!N280+'12.legal entities FC'!N280)</f>
        <v>9.2170176209144792</v>
      </c>
      <c r="P280" s="29">
        <f>'8.legal entities NC'!P280+'12.legal entities FC'!P280</f>
        <v>195635.30000000002</v>
      </c>
      <c r="Q280" s="28">
        <f>('8.legal entities NC'!P280*'8.legal entities NC'!Q280+'12.legal entities FC'!P280*'12.legal entities FC'!Q280)/('8.legal entities NC'!P280+'12.legal entities FC'!P280)</f>
        <v>10.909758918763664</v>
      </c>
      <c r="R280" s="30"/>
      <c r="S280" s="31"/>
    </row>
    <row r="281" spans="1:19" ht="14.25" customHeight="1" x14ac:dyDescent="0.2">
      <c r="A281" s="26" t="s">
        <v>26</v>
      </c>
      <c r="B281" s="27">
        <f>'8.legal entities NC'!B281+'12.legal entities FC'!B281</f>
        <v>13913419.9</v>
      </c>
      <c r="C281" s="28">
        <f>('8.legal entities NC'!B281*'8.legal entities NC'!C281+'12.legal entities FC'!B281*'12.legal entities FC'!C281)/('8.legal entities NC'!B281+'12.legal entities FC'!B281)</f>
        <v>0.38324753492130265</v>
      </c>
      <c r="D281" s="29">
        <f>'8.legal entities NC'!D281+'12.legal entities FC'!D281</f>
        <v>13613390.9</v>
      </c>
      <c r="E281" s="28">
        <f>('8.legal entities NC'!D281*'8.legal entities NC'!E281+'12.legal entities FC'!D281*'12.legal entities FC'!E281)/('8.legal entities NC'!D281+'12.legal entities FC'!D281)</f>
        <v>0.23647490780566621</v>
      </c>
      <c r="F281" s="29">
        <f t="shared" si="8"/>
        <v>300029</v>
      </c>
      <c r="G281" s="28">
        <f t="shared" si="9"/>
        <v>7.0428475947325149</v>
      </c>
      <c r="H281" s="29">
        <f>'8.legal entities NC'!H281+'12.legal entities FC'!H281</f>
        <v>1011.3</v>
      </c>
      <c r="I281" s="28">
        <f>('8.legal entities NC'!H281*'8.legal entities NC'!I281+'12.legal entities FC'!H281*'12.legal entities FC'!I281)/('8.legal entities NC'!H281+'12.legal entities FC'!H281)</f>
        <v>2.8026302778601799</v>
      </c>
      <c r="J281" s="29">
        <f>'8.legal entities NC'!J281+'12.legal entities FC'!J281</f>
        <v>18466.7</v>
      </c>
      <c r="K281" s="28">
        <f>('8.legal entities NC'!J281*'8.legal entities NC'!K281+'12.legal entities FC'!J281*'12.legal entities FC'!K281)/('8.legal entities NC'!J281+'12.legal entities FC'!J281)</f>
        <v>3.84208109732654</v>
      </c>
      <c r="L281" s="29">
        <f>'8.legal entities NC'!L281+'12.legal entities FC'!L281</f>
        <v>44260.800000000003</v>
      </c>
      <c r="M281" s="28">
        <f>('8.legal entities NC'!L281*'8.legal entities NC'!M281+'12.legal entities FC'!L281*'12.legal entities FC'!M281)/('8.legal entities NC'!L281+'12.legal entities FC'!L281)</f>
        <v>4.2361095145139736</v>
      </c>
      <c r="N281" s="29">
        <f>'8.legal entities NC'!N281+'12.legal entities FC'!N281</f>
        <v>124737.5</v>
      </c>
      <c r="O281" s="28">
        <f>('8.legal entities NC'!N281*'8.legal entities NC'!O281+'12.legal entities FC'!N281*'12.legal entities FC'!O281)/('8.legal entities NC'!N281+'12.legal entities FC'!N281)</f>
        <v>10.130456350335711</v>
      </c>
      <c r="P281" s="29">
        <f>'8.legal entities NC'!P281+'12.legal entities FC'!P281</f>
        <v>111552.7</v>
      </c>
      <c r="Q281" s="28">
        <f>('8.legal entities NC'!P281*'8.legal entities NC'!Q281+'12.legal entities FC'!P281*'12.legal entities FC'!Q281)/('8.legal entities NC'!P281+'12.legal entities FC'!P281)</f>
        <v>5.272236951682931</v>
      </c>
      <c r="R281" s="30"/>
      <c r="S281" s="31"/>
    </row>
    <row r="282" spans="1:19" ht="14.25" customHeight="1" x14ac:dyDescent="0.2">
      <c r="A282" s="26" t="s">
        <v>27</v>
      </c>
      <c r="B282" s="27">
        <f>'8.legal entities NC'!B282+'12.legal entities FC'!B282</f>
        <v>18852856.100000001</v>
      </c>
      <c r="C282" s="28">
        <f>('8.legal entities NC'!B282*'8.legal entities NC'!C282+'12.legal entities FC'!B282*'12.legal entities FC'!C282)/('8.legal entities NC'!B282+'12.legal entities FC'!B282)</f>
        <v>0.28626712824695044</v>
      </c>
      <c r="D282" s="29">
        <f>'8.legal entities NC'!D282+'12.legal entities FC'!D282</f>
        <v>18504518.800000001</v>
      </c>
      <c r="E282" s="28">
        <f>('8.legal entities NC'!D282*'8.legal entities NC'!E282+'12.legal entities FC'!D282*'12.legal entities FC'!E282)/('8.legal entities NC'!D282+'12.legal entities FC'!D282)</f>
        <v>0.15537789256103221</v>
      </c>
      <c r="F282" s="29">
        <f t="shared" si="8"/>
        <v>348337.3</v>
      </c>
      <c r="G282" s="28">
        <f t="shared" si="9"/>
        <v>7.2394194965626761</v>
      </c>
      <c r="H282" s="29"/>
      <c r="I282" s="28"/>
      <c r="J282" s="29">
        <f>'8.legal entities NC'!J282+'12.legal entities FC'!J282</f>
        <v>8895.8000000000011</v>
      </c>
      <c r="K282" s="28">
        <f>('8.legal entities NC'!J282*'8.legal entities NC'!K282+'12.legal entities FC'!J282*'12.legal entities FC'!K282)/('8.legal entities NC'!J282+'12.legal entities FC'!J282)</f>
        <v>3.0042379549900007</v>
      </c>
      <c r="L282" s="29">
        <f>'8.legal entities NC'!L282+'12.legal entities FC'!L282</f>
        <v>78960.899999999994</v>
      </c>
      <c r="M282" s="28">
        <f>('8.legal entities NC'!L282*'8.legal entities NC'!M282+'12.legal entities FC'!L282*'12.legal entities FC'!M282)/('8.legal entities NC'!L282+'12.legal entities FC'!L282)</f>
        <v>3.9058826203855355</v>
      </c>
      <c r="N282" s="29">
        <f>'8.legal entities NC'!N282+'12.legal entities FC'!N282</f>
        <v>166368.29999999999</v>
      </c>
      <c r="O282" s="28">
        <f>('8.legal entities NC'!N282*'8.legal entities NC'!O282+'12.legal entities FC'!N282*'12.legal entities FC'!O282)/('8.legal entities NC'!N282+'12.legal entities FC'!N282)</f>
        <v>8.7249215685920998</v>
      </c>
      <c r="P282" s="29">
        <f>'8.legal entities NC'!P282+'12.legal entities FC'!P282</f>
        <v>91562.3</v>
      </c>
      <c r="Q282" s="28">
        <f>('8.legal entities NC'!P282*'8.legal entities NC'!Q282+'12.legal entities FC'!P282*'12.legal entities FC'!Q282)/('8.legal entities NC'!P282+'12.legal entities FC'!P282)</f>
        <v>7.7774626128876267</v>
      </c>
      <c r="R282" s="29">
        <f>'8.legal entities NC'!R282+'12.legal entities FC'!R282</f>
        <v>2550</v>
      </c>
      <c r="S282" s="28">
        <f>('8.legal entities NC'!R282*'8.legal entities NC'!S282+'12.legal entities FC'!R282*'12.legal entities FC'!S282)/('8.legal entities NC'!R282+'12.legal entities FC'!R282)</f>
        <v>9</v>
      </c>
    </row>
    <row r="283" spans="1:19" ht="14.25" customHeight="1" x14ac:dyDescent="0.2">
      <c r="A283" s="26" t="s">
        <v>28</v>
      </c>
      <c r="B283" s="27">
        <f>'8.legal entities NC'!B283+'12.legal entities FC'!B283</f>
        <v>24280488</v>
      </c>
      <c r="C283" s="28">
        <f>('8.legal entities NC'!B283*'8.legal entities NC'!C283+'12.legal entities FC'!B283*'12.legal entities FC'!C283)/('8.legal entities NC'!B283+'12.legal entities FC'!B283)</f>
        <v>0.37176001067194359</v>
      </c>
      <c r="D283" s="29">
        <f>'8.legal entities NC'!D283+'12.legal entities FC'!D283</f>
        <v>23437716.899999999</v>
      </c>
      <c r="E283" s="28">
        <f>('8.legal entities NC'!D283*'8.legal entities NC'!E283+'12.legal entities FC'!D283*'12.legal entities FC'!E283)/('8.legal entities NC'!D283+'12.legal entities FC'!D283)</f>
        <v>0.10318145505887556</v>
      </c>
      <c r="F283" s="29">
        <f t="shared" si="8"/>
        <v>842771.10000000009</v>
      </c>
      <c r="G283" s="28">
        <f t="shared" si="9"/>
        <v>7.8410101449847991</v>
      </c>
      <c r="H283" s="29"/>
      <c r="I283" s="28"/>
      <c r="J283" s="29">
        <f>'8.legal entities NC'!J283+'12.legal entities FC'!J283</f>
        <v>36811.4</v>
      </c>
      <c r="K283" s="28">
        <f>('8.legal entities NC'!J283*'8.legal entities NC'!K283+'12.legal entities FC'!J283*'12.legal entities FC'!K283)/('8.legal entities NC'!J283+'12.legal entities FC'!J283)</f>
        <v>1.5219768875946063</v>
      </c>
      <c r="L283" s="29">
        <f>'8.legal entities NC'!L283+'12.legal entities FC'!L283</f>
        <v>101563.3</v>
      </c>
      <c r="M283" s="28">
        <f>('8.legal entities NC'!L283*'8.legal entities NC'!M283+'12.legal entities FC'!L283*'12.legal entities FC'!M283)/('8.legal entities NC'!L283+'12.legal entities FC'!L283)</f>
        <v>5.9349844481225009</v>
      </c>
      <c r="N283" s="29">
        <f>'8.legal entities NC'!N283+'12.legal entities FC'!N283</f>
        <v>416868.70000000007</v>
      </c>
      <c r="O283" s="28">
        <f>('8.legal entities NC'!N283*'8.legal entities NC'!O283+'12.legal entities FC'!N283*'12.legal entities FC'!O283)/('8.legal entities NC'!N283+'12.legal entities FC'!N283)</f>
        <v>7.5702271458615096</v>
      </c>
      <c r="P283" s="29">
        <f>'8.legal entities NC'!P283+'12.legal entities FC'!P283</f>
        <v>283467.7</v>
      </c>
      <c r="Q283" s="28">
        <f>('8.legal entities NC'!P283*'8.legal entities NC'!Q283+'12.legal entities FC'!P283*'12.legal entities FC'!Q283)/('8.legal entities NC'!P283+'12.legal entities FC'!P283)</f>
        <v>9.726128550095833</v>
      </c>
      <c r="R283" s="30">
        <f>'8.legal entities NC'!R283+'12.legal entities FC'!R283</f>
        <v>4060</v>
      </c>
      <c r="S283" s="31">
        <f>('8.legal entities NC'!R283*'8.legal entities NC'!S283+'12.legal entities FC'!R283*'12.legal entities FC'!S283)/('8.legal entities NC'!R283+'12.legal entities FC'!R283)</f>
        <v>9</v>
      </c>
    </row>
    <row r="284" spans="1:19" ht="14.25" customHeight="1" thickBot="1" x14ac:dyDescent="0.25">
      <c r="A284" s="32" t="s">
        <v>29</v>
      </c>
      <c r="B284" s="33">
        <f>'8.legal entities NC'!B284+'12.legal entities FC'!B284</f>
        <v>21544166.200000003</v>
      </c>
      <c r="C284" s="34">
        <f>('8.legal entities NC'!B284*'8.legal entities NC'!C284+'12.legal entities FC'!B284*'12.legal entities FC'!C284)/('8.legal entities NC'!B284+'12.legal entities FC'!B284)</f>
        <v>0.24069630826557559</v>
      </c>
      <c r="D284" s="35">
        <f>'8.legal entities NC'!D284+'12.legal entities FC'!D284</f>
        <v>21091374</v>
      </c>
      <c r="E284" s="34">
        <f>('8.legal entities NC'!D284*'8.legal entities NC'!E284+'12.legal entities FC'!D284*'12.legal entities FC'!E284)/('8.legal entities NC'!D284+'12.legal entities FC'!D284)</f>
        <v>9.2611311145494798E-2</v>
      </c>
      <c r="F284" s="35">
        <f t="shared" si="8"/>
        <v>452792.2</v>
      </c>
      <c r="G284" s="34">
        <f t="shared" si="9"/>
        <v>7.1385979462543654</v>
      </c>
      <c r="H284" s="35">
        <f>'8.legal entities NC'!H284+'12.legal entities FC'!H284</f>
        <v>0.7</v>
      </c>
      <c r="I284" s="34">
        <f>('8.legal entities NC'!H284*'8.legal entities NC'!I284+'12.legal entities FC'!H284*'12.legal entities FC'!I284)/('8.legal entities NC'!H284+'12.legal entities FC'!H284)</f>
        <v>4</v>
      </c>
      <c r="J284" s="35">
        <f>'8.legal entities NC'!J284+'12.legal entities FC'!J284</f>
        <v>10085.6</v>
      </c>
      <c r="K284" s="34">
        <f>('8.legal entities NC'!J284*'8.legal entities NC'!K284+'12.legal entities FC'!J284*'12.legal entities FC'!K284)/('8.legal entities NC'!J284+'12.legal entities FC'!J284)</f>
        <v>3.3356567779804904</v>
      </c>
      <c r="L284" s="35">
        <f>'8.legal entities NC'!L284+'12.legal entities FC'!L284</f>
        <v>232238</v>
      </c>
      <c r="M284" s="34">
        <f>('8.legal entities NC'!L284*'8.legal entities NC'!M284+'12.legal entities FC'!L284*'12.legal entities FC'!M284)/('8.legal entities NC'!L284+'12.legal entities FC'!L284)</f>
        <v>5.9675639128824711</v>
      </c>
      <c r="N284" s="35">
        <f>'8.legal entities NC'!N284+'12.legal entities FC'!N284</f>
        <v>114060.6</v>
      </c>
      <c r="O284" s="34">
        <f>('8.legal entities NC'!N284*'8.legal entities NC'!O284+'12.legal entities FC'!N284*'12.legal entities FC'!O284)/('8.legal entities NC'!N284+'12.legal entities FC'!N284)</f>
        <v>9.449310743587171</v>
      </c>
      <c r="P284" s="35">
        <f>'8.legal entities NC'!P284+'12.legal entities FC'!P284</f>
        <v>96407.3</v>
      </c>
      <c r="Q284" s="34">
        <f>('8.legal entities NC'!P284*'8.legal entities NC'!Q284+'12.legal entities FC'!P284*'12.legal entities FC'!Q284)/('8.legal entities NC'!P284+'12.legal entities FC'!P284)</f>
        <v>7.623565933285108</v>
      </c>
      <c r="R284" s="35"/>
      <c r="S284" s="34"/>
    </row>
    <row r="285" spans="1:19" ht="14.25" customHeight="1" x14ac:dyDescent="0.2">
      <c r="A285" s="26" t="s">
        <v>69</v>
      </c>
      <c r="B285" s="27">
        <f>'8.legal entities NC'!B285+'12.legal entities FC'!B285</f>
        <v>21604124.300000001</v>
      </c>
      <c r="C285" s="28">
        <f>('8.legal entities NC'!B285*'8.legal entities NC'!C285+'12.legal entities FC'!B285*'12.legal entities FC'!C285)/('8.legal entities NC'!B285+'12.legal entities FC'!B285)</f>
        <v>0.30940228172081036</v>
      </c>
      <c r="D285" s="29">
        <f>'8.legal entities NC'!D285+'12.legal entities FC'!D285</f>
        <v>20936958.399999999</v>
      </c>
      <c r="E285" s="28">
        <f>('8.legal entities NC'!D285*'8.legal entities NC'!E285+'12.legal entities FC'!D285*'12.legal entities FC'!E285)/('8.legal entities NC'!D285+'12.legal entities FC'!D285)</f>
        <v>6.4589082242242052E-2</v>
      </c>
      <c r="F285" s="29">
        <f t="shared" ref="F285:F296" si="10">H285+J285+L285+N285+P285+R285</f>
        <v>667165.9</v>
      </c>
      <c r="G285" s="28">
        <f t="shared" ref="G285:G296" si="11">(H285*I285+J285*K285+L285*M285+N285*O285+P285*Q285+R285*S285)/(H285+J285+L285+N285+P285+R285)</f>
        <v>7.992114742375179</v>
      </c>
      <c r="H285" s="29"/>
      <c r="I285" s="28"/>
      <c r="J285" s="29">
        <f>'8.legal entities NC'!J285+'12.legal entities FC'!J285</f>
        <v>38419.4</v>
      </c>
      <c r="K285" s="28">
        <f>('8.legal entities NC'!J285*'8.legal entities NC'!K285+'12.legal entities FC'!J285*'12.legal entities FC'!K285)/('8.legal entities NC'!J285+'12.legal entities FC'!J285)</f>
        <v>3.5836823063348202</v>
      </c>
      <c r="L285" s="29">
        <f>'8.legal entities NC'!L285+'12.legal entities FC'!L285</f>
        <v>107752</v>
      </c>
      <c r="M285" s="28">
        <f>('8.legal entities NC'!L285*'8.legal entities NC'!M285+'12.legal entities FC'!L285*'12.legal entities FC'!M285)/('8.legal entities NC'!L285+'12.legal entities FC'!L285)</f>
        <v>5.628572806073211</v>
      </c>
      <c r="N285" s="29">
        <f>'8.legal entities NC'!N285+'12.legal entities FC'!N285</f>
        <v>281141.09999999998</v>
      </c>
      <c r="O285" s="28">
        <f>('8.legal entities NC'!N285*'8.legal entities NC'!O285+'12.legal entities FC'!N285*'12.legal entities FC'!O285)/('8.legal entities NC'!N285+'12.legal entities FC'!N285)</f>
        <v>6.3492348290591405</v>
      </c>
      <c r="P285" s="29">
        <f>'8.legal entities NC'!P285+'12.legal entities FC'!P285</f>
        <v>233353.4</v>
      </c>
      <c r="Q285" s="28">
        <f>('8.legal entities NC'!P285*'8.legal entities NC'!Q285+'12.legal entities FC'!P285*'12.legal entities FC'!Q285)/('8.legal entities NC'!P285+'12.legal entities FC'!P285)</f>
        <v>11.760542850457743</v>
      </c>
      <c r="R285" s="30">
        <f>'8.legal entities NC'!R285+'12.legal entities FC'!R285</f>
        <v>6500</v>
      </c>
      <c r="S285" s="31">
        <f>('8.legal entities NC'!R285*'8.legal entities NC'!S285+'12.legal entities FC'!R285*'12.legal entities FC'!S285)/('8.legal entities NC'!R285+'12.legal entities FC'!R285)</f>
        <v>9</v>
      </c>
    </row>
    <row r="286" spans="1:19" ht="14.25" customHeight="1" x14ac:dyDescent="0.2">
      <c r="A286" s="26" t="s">
        <v>19</v>
      </c>
      <c r="B286" s="27">
        <f>'8.legal entities NC'!B286+'12.legal entities FC'!B286</f>
        <v>13374617.599999998</v>
      </c>
      <c r="C286" s="28">
        <f>('8.legal entities NC'!B286*'8.legal entities NC'!C286+'12.legal entities FC'!B286*'12.legal entities FC'!C286)/('8.legal entities NC'!B286+'12.legal entities FC'!B286)</f>
        <v>0.57654557674979845</v>
      </c>
      <c r="D286" s="29">
        <f>'8.legal entities NC'!D286+'12.legal entities FC'!D286</f>
        <v>12435812</v>
      </c>
      <c r="E286" s="28">
        <f>('8.legal entities NC'!D286*'8.legal entities NC'!E286+'12.legal entities FC'!D286*'12.legal entities FC'!E286)/('8.legal entities NC'!D286+'12.legal entities FC'!D286)</f>
        <v>0.12050262274791537</v>
      </c>
      <c r="F286" s="29">
        <f t="shared" si="10"/>
        <v>938805.6</v>
      </c>
      <c r="G286" s="28">
        <f t="shared" si="11"/>
        <v>6.6174814636810924</v>
      </c>
      <c r="H286" s="29">
        <f>'8.legal entities NC'!H286+'12.legal entities FC'!H286</f>
        <v>16.7</v>
      </c>
      <c r="I286" s="28">
        <f>('8.legal entities NC'!H286*'8.legal entities NC'!I286+'12.legal entities FC'!H286*'12.legal entities FC'!I286)/('8.legal entities NC'!H286+'12.legal entities FC'!H286)</f>
        <v>3.5</v>
      </c>
      <c r="J286" s="29">
        <f>'8.legal entities NC'!J286+'12.legal entities FC'!J286</f>
        <v>36135.1</v>
      </c>
      <c r="K286" s="28">
        <f>('8.legal entities NC'!J286*'8.legal entities NC'!K286+'12.legal entities FC'!J286*'12.legal entities FC'!K286)/('8.legal entities NC'!J286+'12.legal entities FC'!J286)</f>
        <v>6.8005955428378586</v>
      </c>
      <c r="L286" s="29">
        <f>'8.legal entities NC'!L286+'12.legal entities FC'!L286</f>
        <v>349519.2</v>
      </c>
      <c r="M286" s="28">
        <f>('8.legal entities NC'!L286*'8.legal entities NC'!M286+'12.legal entities FC'!L286*'12.legal entities FC'!M286)/('8.legal entities NC'!L286+'12.legal entities FC'!L286)</f>
        <v>4.1123389215814159</v>
      </c>
      <c r="N286" s="29">
        <f>'8.legal entities NC'!N286+'12.legal entities FC'!N286</f>
        <v>451597.5</v>
      </c>
      <c r="O286" s="28">
        <f>('8.legal entities NC'!N286*'8.legal entities NC'!O286+'12.legal entities FC'!N286*'12.legal entities FC'!O286)/('8.legal entities NC'!N286+'12.legal entities FC'!N286)</f>
        <v>7.7933046484978457</v>
      </c>
      <c r="P286" s="29">
        <f>'8.legal entities NC'!P286+'12.legal entities FC'!P286</f>
        <v>101537.1</v>
      </c>
      <c r="Q286" s="28">
        <f>('8.legal entities NC'!P286*'8.legal entities NC'!Q286+'12.legal entities FC'!P286*'12.legal entities FC'!Q286)/('8.legal entities NC'!P286+'12.legal entities FC'!P286)</f>
        <v>9.9466273903824334</v>
      </c>
      <c r="R286" s="30"/>
      <c r="S286" s="31"/>
    </row>
    <row r="287" spans="1:19" ht="14.25" customHeight="1" x14ac:dyDescent="0.2">
      <c r="A287" s="38" t="s">
        <v>20</v>
      </c>
      <c r="B287" s="39">
        <f>'8.legal entities NC'!B287+'12.legal entities FC'!B287</f>
        <v>18503126.599999998</v>
      </c>
      <c r="C287" s="40">
        <f>('8.legal entities NC'!B287*'8.legal entities NC'!C287+'12.legal entities FC'!B287*'12.legal entities FC'!C287)/('8.legal entities NC'!B287+'12.legal entities FC'!B287)</f>
        <v>0.17357975802857034</v>
      </c>
      <c r="D287" s="41">
        <f>'8.legal entities NC'!D287+'12.legal entities FC'!D287</f>
        <v>18277275.100000001</v>
      </c>
      <c r="E287" s="40">
        <f>('8.legal entities NC'!D287*'8.legal entities NC'!E287+'12.legal entities FC'!D287*'12.legal entities FC'!E287)/('8.legal entities NC'!D287+'12.legal entities FC'!D287)</f>
        <v>8.5418503658677244E-2</v>
      </c>
      <c r="F287" s="41">
        <f t="shared" si="10"/>
        <v>225851.5</v>
      </c>
      <c r="G287" s="40">
        <f t="shared" si="11"/>
        <v>7.308123913279311</v>
      </c>
      <c r="H287" s="41">
        <f>'8.legal entities NC'!H287+'12.legal entities FC'!H287</f>
        <v>5.5</v>
      </c>
      <c r="I287" s="40">
        <f>('8.legal entities NC'!H287*'8.legal entities NC'!I287+'12.legal entities FC'!H287*'12.legal entities FC'!I287)/('8.legal entities NC'!H287+'12.legal entities FC'!H287)</f>
        <v>6.21</v>
      </c>
      <c r="J287" s="41">
        <f>'8.legal entities NC'!J287+'12.legal entities FC'!J287</f>
        <v>14780.5</v>
      </c>
      <c r="K287" s="40">
        <f>('8.legal entities NC'!J287*'8.legal entities NC'!K287+'12.legal entities FC'!J287*'12.legal entities FC'!K287)/('8.legal entities NC'!J287+'12.legal entities FC'!J287)</f>
        <v>1.6539334934542118</v>
      </c>
      <c r="L287" s="41">
        <f>'8.legal entities NC'!L287+'12.legal entities FC'!L287</f>
        <v>9795.9000000000015</v>
      </c>
      <c r="M287" s="40">
        <f>('8.legal entities NC'!L287*'8.legal entities NC'!M287+'12.legal entities FC'!L287*'12.legal entities FC'!M287)/('8.legal entities NC'!L287+'12.legal entities FC'!L287)</f>
        <v>7.0070033381312591</v>
      </c>
      <c r="N287" s="41">
        <f>'8.legal entities NC'!N287+'12.legal entities FC'!N287</f>
        <v>78205.599999999991</v>
      </c>
      <c r="O287" s="40">
        <f>('8.legal entities NC'!N287*'8.legal entities NC'!O287+'12.legal entities FC'!N287*'12.legal entities FC'!O287)/('8.legal entities NC'!N287+'12.legal entities FC'!N287)</f>
        <v>8.9883948464048551</v>
      </c>
      <c r="P287" s="41">
        <f>'8.legal entities NC'!P287+'12.legal entities FC'!P287</f>
        <v>122745.3</v>
      </c>
      <c r="Q287" s="40">
        <f>('8.legal entities NC'!P287*'8.legal entities NC'!Q287+'12.legal entities FC'!P287*'12.legal entities FC'!Q287)/('8.legal entities NC'!P287+'12.legal entities FC'!P287)</f>
        <v>6.9498135570160544</v>
      </c>
      <c r="R287" s="41">
        <f>'8.legal entities NC'!R287+'12.legal entities FC'!R287</f>
        <v>318.7</v>
      </c>
      <c r="S287" s="40">
        <f>('8.legal entities NC'!R287*'8.legal entities NC'!S287+'12.legal entities FC'!R287*'12.legal entities FC'!S287)/('8.legal entities NC'!R287+'12.legal entities FC'!R287)</f>
        <v>4.49</v>
      </c>
    </row>
    <row r="288" spans="1:19" ht="14.25" hidden="1" customHeight="1" x14ac:dyDescent="0.2">
      <c r="A288" s="26" t="s">
        <v>21</v>
      </c>
      <c r="B288" s="27">
        <f>'8.legal entities NC'!B288+'12.legal entities FC'!B288</f>
        <v>0</v>
      </c>
      <c r="C288" s="28" t="e">
        <f>('8.legal entities NC'!B288*'8.legal entities NC'!C288+'12.legal entities FC'!B288*'12.legal entities FC'!C288)/('8.legal entities NC'!B288+'12.legal entities FC'!B288)</f>
        <v>#DIV/0!</v>
      </c>
      <c r="D288" s="29">
        <f>'8.legal entities NC'!D288+'12.legal entities FC'!D288</f>
        <v>0</v>
      </c>
      <c r="E288" s="28" t="e">
        <f>('8.legal entities NC'!D288*'8.legal entities NC'!E288+'12.legal entities FC'!D288*'12.legal entities FC'!E288)/('8.legal entities NC'!D288+'12.legal entities FC'!D288)</f>
        <v>#DIV/0!</v>
      </c>
      <c r="F288" s="29">
        <f t="shared" si="10"/>
        <v>0</v>
      </c>
      <c r="G288" s="28" t="e">
        <f t="shared" si="11"/>
        <v>#DIV/0!</v>
      </c>
      <c r="H288" s="29">
        <f>'8.legal entities NC'!H288+'12.legal entities FC'!H288</f>
        <v>0</v>
      </c>
      <c r="I288" s="28" t="e">
        <f>('8.legal entities NC'!H288*'8.legal entities NC'!I288+'12.legal entities FC'!H288*'12.legal entities FC'!I288)/('8.legal entities NC'!H288+'12.legal entities FC'!H288)</f>
        <v>#DIV/0!</v>
      </c>
      <c r="J288" s="29">
        <f>'8.legal entities NC'!J288+'12.legal entities FC'!J288</f>
        <v>0</v>
      </c>
      <c r="K288" s="28" t="e">
        <f>('8.legal entities NC'!J288*'8.legal entities NC'!K288+'12.legal entities FC'!J288*'12.legal entities FC'!K288)/('8.legal entities NC'!J288+'12.legal entities FC'!J288)</f>
        <v>#DIV/0!</v>
      </c>
      <c r="L288" s="29">
        <f>'8.legal entities NC'!L288+'12.legal entities FC'!L288</f>
        <v>0</v>
      </c>
      <c r="M288" s="28" t="e">
        <f>('8.legal entities NC'!L288*'8.legal entities NC'!M288+'12.legal entities FC'!L288*'12.legal entities FC'!M288)/('8.legal entities NC'!L288+'12.legal entities FC'!L288)</f>
        <v>#DIV/0!</v>
      </c>
      <c r="N288" s="29">
        <f>'8.legal entities NC'!N288+'12.legal entities FC'!N288</f>
        <v>0</v>
      </c>
      <c r="O288" s="28" t="e">
        <f>('8.legal entities NC'!N288*'8.legal entities NC'!O288+'12.legal entities FC'!N288*'12.legal entities FC'!O288)/('8.legal entities NC'!N288+'12.legal entities FC'!N288)</f>
        <v>#DIV/0!</v>
      </c>
      <c r="P288" s="29">
        <f>'8.legal entities NC'!P288+'12.legal entities FC'!P288</f>
        <v>0</v>
      </c>
      <c r="Q288" s="28" t="e">
        <f>('8.legal entities NC'!P288*'8.legal entities NC'!Q288+'12.legal entities FC'!P288*'12.legal entities FC'!Q288)/('8.legal entities NC'!P288+'12.legal entities FC'!P288)</f>
        <v>#DIV/0!</v>
      </c>
      <c r="R288" s="29">
        <f>'8.legal entities NC'!R288+'12.legal entities FC'!R288</f>
        <v>0</v>
      </c>
      <c r="S288" s="28" t="e">
        <f>('8.legal entities NC'!R288*'8.legal entities NC'!S288+'12.legal entities FC'!R288*'12.legal entities FC'!S288)/('8.legal entities NC'!R288+'12.legal entities FC'!R288)</f>
        <v>#DIV/0!</v>
      </c>
    </row>
    <row r="289" spans="1:19" ht="14.25" hidden="1" customHeight="1" x14ac:dyDescent="0.2">
      <c r="A289" s="26" t="s">
        <v>22</v>
      </c>
      <c r="B289" s="27">
        <f>'8.legal entities NC'!B289+'12.legal entities FC'!B289</f>
        <v>0</v>
      </c>
      <c r="C289" s="28" t="e">
        <f>('8.legal entities NC'!B289*'8.legal entities NC'!C289+'12.legal entities FC'!B289*'12.legal entities FC'!C289)/('8.legal entities NC'!B289+'12.legal entities FC'!B289)</f>
        <v>#DIV/0!</v>
      </c>
      <c r="D289" s="29">
        <f>'8.legal entities NC'!D289+'12.legal entities FC'!D289</f>
        <v>0</v>
      </c>
      <c r="E289" s="28" t="e">
        <f>('8.legal entities NC'!D289*'8.legal entities NC'!E289+'12.legal entities FC'!D289*'12.legal entities FC'!E289)/('8.legal entities NC'!D289+'12.legal entities FC'!D289)</f>
        <v>#DIV/0!</v>
      </c>
      <c r="F289" s="29">
        <f t="shared" si="10"/>
        <v>0</v>
      </c>
      <c r="G289" s="28" t="e">
        <f t="shared" si="11"/>
        <v>#DIV/0!</v>
      </c>
      <c r="H289" s="29">
        <f>'8.legal entities NC'!H289+'12.legal entities FC'!H289</f>
        <v>0</v>
      </c>
      <c r="I289" s="28" t="e">
        <f>('8.legal entities NC'!H289*'8.legal entities NC'!I289+'12.legal entities FC'!H289*'12.legal entities FC'!I289)/('8.legal entities NC'!H289+'12.legal entities FC'!H289)</f>
        <v>#DIV/0!</v>
      </c>
      <c r="J289" s="29">
        <f>'8.legal entities NC'!J289+'12.legal entities FC'!J289</f>
        <v>0</v>
      </c>
      <c r="K289" s="28" t="e">
        <f>('8.legal entities NC'!J289*'8.legal entities NC'!K289+'12.legal entities FC'!J289*'12.legal entities FC'!K289)/('8.legal entities NC'!J289+'12.legal entities FC'!J289)</f>
        <v>#DIV/0!</v>
      </c>
      <c r="L289" s="29">
        <f>'8.legal entities NC'!L289+'12.legal entities FC'!L289</f>
        <v>0</v>
      </c>
      <c r="M289" s="28" t="e">
        <f>('8.legal entities NC'!L289*'8.legal entities NC'!M289+'12.legal entities FC'!L289*'12.legal entities FC'!M289)/('8.legal entities NC'!L289+'12.legal entities FC'!L289)</f>
        <v>#DIV/0!</v>
      </c>
      <c r="N289" s="29">
        <f>'8.legal entities NC'!N289+'12.legal entities FC'!N289</f>
        <v>0</v>
      </c>
      <c r="O289" s="28" t="e">
        <f>('8.legal entities NC'!N289*'8.legal entities NC'!O289+'12.legal entities FC'!N289*'12.legal entities FC'!O289)/('8.legal entities NC'!N289+'12.legal entities FC'!N289)</f>
        <v>#DIV/0!</v>
      </c>
      <c r="P289" s="29">
        <f>'8.legal entities NC'!P289+'12.legal entities FC'!P289</f>
        <v>0</v>
      </c>
      <c r="Q289" s="28" t="e">
        <f>('8.legal entities NC'!P289*'8.legal entities NC'!Q289+'12.legal entities FC'!P289*'12.legal entities FC'!Q289)/('8.legal entities NC'!P289+'12.legal entities FC'!P289)</f>
        <v>#DIV/0!</v>
      </c>
      <c r="R289" s="29">
        <f>'8.legal entities NC'!R289+'12.legal entities FC'!R289</f>
        <v>0</v>
      </c>
      <c r="S289" s="28" t="e">
        <f>('8.legal entities NC'!R289*'8.legal entities NC'!S289+'12.legal entities FC'!R289*'12.legal entities FC'!S289)/('8.legal entities NC'!R289+'12.legal entities FC'!R289)</f>
        <v>#DIV/0!</v>
      </c>
    </row>
    <row r="290" spans="1:19" ht="14.25" hidden="1" customHeight="1" x14ac:dyDescent="0.2">
      <c r="A290" s="26" t="s">
        <v>23</v>
      </c>
      <c r="B290" s="27">
        <f>'8.legal entities NC'!B290+'12.legal entities FC'!B290</f>
        <v>0</v>
      </c>
      <c r="C290" s="28" t="e">
        <f>('8.legal entities NC'!B290*'8.legal entities NC'!C290+'12.legal entities FC'!B290*'12.legal entities FC'!C290)/('8.legal entities NC'!B290+'12.legal entities FC'!B290)</f>
        <v>#DIV/0!</v>
      </c>
      <c r="D290" s="29">
        <f>'8.legal entities NC'!D290+'12.legal entities FC'!D290</f>
        <v>0</v>
      </c>
      <c r="E290" s="28" t="e">
        <f>('8.legal entities NC'!D290*'8.legal entities NC'!E290+'12.legal entities FC'!D290*'12.legal entities FC'!E290)/('8.legal entities NC'!D290+'12.legal entities FC'!D290)</f>
        <v>#DIV/0!</v>
      </c>
      <c r="F290" s="29">
        <f t="shared" si="10"/>
        <v>0</v>
      </c>
      <c r="G290" s="28" t="e">
        <f t="shared" si="11"/>
        <v>#DIV/0!</v>
      </c>
      <c r="H290" s="29">
        <f>'8.legal entities NC'!H290+'12.legal entities FC'!H290</f>
        <v>0</v>
      </c>
      <c r="I290" s="28" t="e">
        <f>('8.legal entities NC'!H290*'8.legal entities NC'!I290+'12.legal entities FC'!H290*'12.legal entities FC'!I290)/('8.legal entities NC'!H290+'12.legal entities FC'!H290)</f>
        <v>#DIV/0!</v>
      </c>
      <c r="J290" s="29">
        <f>'8.legal entities NC'!J290+'12.legal entities FC'!J290</f>
        <v>0</v>
      </c>
      <c r="K290" s="28" t="e">
        <f>('8.legal entities NC'!J290*'8.legal entities NC'!K290+'12.legal entities FC'!J290*'12.legal entities FC'!K290)/('8.legal entities NC'!J290+'12.legal entities FC'!J290)</f>
        <v>#DIV/0!</v>
      </c>
      <c r="L290" s="29">
        <f>'8.legal entities NC'!L290+'12.legal entities FC'!L290</f>
        <v>0</v>
      </c>
      <c r="M290" s="28" t="e">
        <f>('8.legal entities NC'!L290*'8.legal entities NC'!M290+'12.legal entities FC'!L290*'12.legal entities FC'!M290)/('8.legal entities NC'!L290+'12.legal entities FC'!L290)</f>
        <v>#DIV/0!</v>
      </c>
      <c r="N290" s="29">
        <f>'8.legal entities NC'!N290+'12.legal entities FC'!N290</f>
        <v>0</v>
      </c>
      <c r="O290" s="28" t="e">
        <f>('8.legal entities NC'!N290*'8.legal entities NC'!O290+'12.legal entities FC'!N290*'12.legal entities FC'!O290)/('8.legal entities NC'!N290+'12.legal entities FC'!N290)</f>
        <v>#DIV/0!</v>
      </c>
      <c r="P290" s="29">
        <f>'8.legal entities NC'!P290+'12.legal entities FC'!P290</f>
        <v>0</v>
      </c>
      <c r="Q290" s="28" t="e">
        <f>('8.legal entities NC'!P290*'8.legal entities NC'!Q290+'12.legal entities FC'!P290*'12.legal entities FC'!Q290)/('8.legal entities NC'!P290+'12.legal entities FC'!P290)</f>
        <v>#DIV/0!</v>
      </c>
      <c r="R290" s="29">
        <f>'8.legal entities NC'!R290+'12.legal entities FC'!R290</f>
        <v>0</v>
      </c>
      <c r="S290" s="28" t="e">
        <f>('8.legal entities NC'!R290*'8.legal entities NC'!S290+'12.legal entities FC'!R290*'12.legal entities FC'!S290)/('8.legal entities NC'!R290+'12.legal entities FC'!R290)</f>
        <v>#DIV/0!</v>
      </c>
    </row>
    <row r="291" spans="1:19" ht="14.25" hidden="1" customHeight="1" x14ac:dyDescent="0.2">
      <c r="A291" s="26" t="s">
        <v>24</v>
      </c>
      <c r="B291" s="27">
        <f>'8.legal entities NC'!B291+'12.legal entities FC'!B291</f>
        <v>0</v>
      </c>
      <c r="C291" s="28" t="e">
        <f>('8.legal entities NC'!B291*'8.legal entities NC'!C291+'12.legal entities FC'!B291*'12.legal entities FC'!C291)/('8.legal entities NC'!B291+'12.legal entities FC'!B291)</f>
        <v>#DIV/0!</v>
      </c>
      <c r="D291" s="29">
        <f>'8.legal entities NC'!D291+'12.legal entities FC'!D291</f>
        <v>0</v>
      </c>
      <c r="E291" s="28" t="e">
        <f>('8.legal entities NC'!D291*'8.legal entities NC'!E291+'12.legal entities FC'!D291*'12.legal entities FC'!E291)/('8.legal entities NC'!D291+'12.legal entities FC'!D291)</f>
        <v>#DIV/0!</v>
      </c>
      <c r="F291" s="29">
        <f t="shared" si="10"/>
        <v>0</v>
      </c>
      <c r="G291" s="28" t="e">
        <f t="shared" si="11"/>
        <v>#DIV/0!</v>
      </c>
      <c r="H291" s="29">
        <f>'8.legal entities NC'!H291+'12.legal entities FC'!H291</f>
        <v>0</v>
      </c>
      <c r="I291" s="28" t="e">
        <f>('8.legal entities NC'!H291*'8.legal entities NC'!I291+'12.legal entities FC'!H291*'12.legal entities FC'!I291)/('8.legal entities NC'!H291+'12.legal entities FC'!H291)</f>
        <v>#DIV/0!</v>
      </c>
      <c r="J291" s="29">
        <f>'8.legal entities NC'!J291+'12.legal entities FC'!J291</f>
        <v>0</v>
      </c>
      <c r="K291" s="28" t="e">
        <f>('8.legal entities NC'!J291*'8.legal entities NC'!K291+'12.legal entities FC'!J291*'12.legal entities FC'!K291)/('8.legal entities NC'!J291+'12.legal entities FC'!J291)</f>
        <v>#DIV/0!</v>
      </c>
      <c r="L291" s="29">
        <f>'8.legal entities NC'!L291+'12.legal entities FC'!L291</f>
        <v>0</v>
      </c>
      <c r="M291" s="28" t="e">
        <f>('8.legal entities NC'!L291*'8.legal entities NC'!M291+'12.legal entities FC'!L291*'12.legal entities FC'!M291)/('8.legal entities NC'!L291+'12.legal entities FC'!L291)</f>
        <v>#DIV/0!</v>
      </c>
      <c r="N291" s="29">
        <f>'8.legal entities NC'!N291+'12.legal entities FC'!N291</f>
        <v>0</v>
      </c>
      <c r="O291" s="28" t="e">
        <f>('8.legal entities NC'!N291*'8.legal entities NC'!O291+'12.legal entities FC'!N291*'12.legal entities FC'!O291)/('8.legal entities NC'!N291+'12.legal entities FC'!N291)</f>
        <v>#DIV/0!</v>
      </c>
      <c r="P291" s="29">
        <f>'8.legal entities NC'!P291+'12.legal entities FC'!P291</f>
        <v>0</v>
      </c>
      <c r="Q291" s="28" t="e">
        <f>('8.legal entities NC'!P291*'8.legal entities NC'!Q291+'12.legal entities FC'!P291*'12.legal entities FC'!Q291)/('8.legal entities NC'!P291+'12.legal entities FC'!P291)</f>
        <v>#DIV/0!</v>
      </c>
      <c r="R291" s="29">
        <f>'8.legal entities NC'!R291+'12.legal entities FC'!R291</f>
        <v>0</v>
      </c>
      <c r="S291" s="28" t="e">
        <f>('8.legal entities NC'!R291*'8.legal entities NC'!S291+'12.legal entities FC'!R291*'12.legal entities FC'!S291)/('8.legal entities NC'!R291+'12.legal entities FC'!R291)</f>
        <v>#DIV/0!</v>
      </c>
    </row>
    <row r="292" spans="1:19" ht="14.25" hidden="1" customHeight="1" x14ac:dyDescent="0.2">
      <c r="A292" s="26" t="s">
        <v>25</v>
      </c>
      <c r="B292" s="27">
        <f>'8.legal entities NC'!B292+'12.legal entities FC'!B292</f>
        <v>0</v>
      </c>
      <c r="C292" s="28" t="e">
        <f>('8.legal entities NC'!B292*'8.legal entities NC'!C292+'12.legal entities FC'!B292*'12.legal entities FC'!C292)/('8.legal entities NC'!B292+'12.legal entities FC'!B292)</f>
        <v>#DIV/0!</v>
      </c>
      <c r="D292" s="29">
        <f>'8.legal entities NC'!D292+'12.legal entities FC'!D292</f>
        <v>0</v>
      </c>
      <c r="E292" s="28" t="e">
        <f>('8.legal entities NC'!D292*'8.legal entities NC'!E292+'12.legal entities FC'!D292*'12.legal entities FC'!E292)/('8.legal entities NC'!D292+'12.legal entities FC'!D292)</f>
        <v>#DIV/0!</v>
      </c>
      <c r="F292" s="29">
        <f t="shared" si="10"/>
        <v>0</v>
      </c>
      <c r="G292" s="28" t="e">
        <f t="shared" si="11"/>
        <v>#DIV/0!</v>
      </c>
      <c r="H292" s="29">
        <f>'8.legal entities NC'!H292+'12.legal entities FC'!H292</f>
        <v>0</v>
      </c>
      <c r="I292" s="28" t="e">
        <f>('8.legal entities NC'!H292*'8.legal entities NC'!I292+'12.legal entities FC'!H292*'12.legal entities FC'!I292)/('8.legal entities NC'!H292+'12.legal entities FC'!H292)</f>
        <v>#DIV/0!</v>
      </c>
      <c r="J292" s="29">
        <f>'8.legal entities NC'!J292+'12.legal entities FC'!J292</f>
        <v>0</v>
      </c>
      <c r="K292" s="28" t="e">
        <f>('8.legal entities NC'!J292*'8.legal entities NC'!K292+'12.legal entities FC'!J292*'12.legal entities FC'!K292)/('8.legal entities NC'!J292+'12.legal entities FC'!J292)</f>
        <v>#DIV/0!</v>
      </c>
      <c r="L292" s="29">
        <f>'8.legal entities NC'!L292+'12.legal entities FC'!L292</f>
        <v>0</v>
      </c>
      <c r="M292" s="28" t="e">
        <f>('8.legal entities NC'!L292*'8.legal entities NC'!M292+'12.legal entities FC'!L292*'12.legal entities FC'!M292)/('8.legal entities NC'!L292+'12.legal entities FC'!L292)</f>
        <v>#DIV/0!</v>
      </c>
      <c r="N292" s="29">
        <f>'8.legal entities NC'!N292+'12.legal entities FC'!N292</f>
        <v>0</v>
      </c>
      <c r="O292" s="28" t="e">
        <f>('8.legal entities NC'!N292*'8.legal entities NC'!O292+'12.legal entities FC'!N292*'12.legal entities FC'!O292)/('8.legal entities NC'!N292+'12.legal entities FC'!N292)</f>
        <v>#DIV/0!</v>
      </c>
      <c r="P292" s="29">
        <f>'8.legal entities NC'!P292+'12.legal entities FC'!P292</f>
        <v>0</v>
      </c>
      <c r="Q292" s="28" t="e">
        <f>('8.legal entities NC'!P292*'8.legal entities NC'!Q292+'12.legal entities FC'!P292*'12.legal entities FC'!Q292)/('8.legal entities NC'!P292+'12.legal entities FC'!P292)</f>
        <v>#DIV/0!</v>
      </c>
      <c r="R292" s="29">
        <f>'8.legal entities NC'!R292+'12.legal entities FC'!R292</f>
        <v>0</v>
      </c>
      <c r="S292" s="28" t="e">
        <f>('8.legal entities NC'!R292*'8.legal entities NC'!S292+'12.legal entities FC'!R292*'12.legal entities FC'!S292)/('8.legal entities NC'!R292+'12.legal entities FC'!R292)</f>
        <v>#DIV/0!</v>
      </c>
    </row>
    <row r="293" spans="1:19" ht="14.25" hidden="1" customHeight="1" x14ac:dyDescent="0.2">
      <c r="A293" s="26" t="s">
        <v>26</v>
      </c>
      <c r="B293" s="27">
        <f>'8.legal entities NC'!B293+'12.legal entities FC'!B293</f>
        <v>0</v>
      </c>
      <c r="C293" s="28" t="e">
        <f>('8.legal entities NC'!B293*'8.legal entities NC'!C293+'12.legal entities FC'!B293*'12.legal entities FC'!C293)/('8.legal entities NC'!B293+'12.legal entities FC'!B293)</f>
        <v>#DIV/0!</v>
      </c>
      <c r="D293" s="29">
        <f>'8.legal entities NC'!D293+'12.legal entities FC'!D293</f>
        <v>0</v>
      </c>
      <c r="E293" s="28" t="e">
        <f>('8.legal entities NC'!D293*'8.legal entities NC'!E293+'12.legal entities FC'!D293*'12.legal entities FC'!E293)/('8.legal entities NC'!D293+'12.legal entities FC'!D293)</f>
        <v>#DIV/0!</v>
      </c>
      <c r="F293" s="29">
        <f t="shared" si="10"/>
        <v>0</v>
      </c>
      <c r="G293" s="28" t="e">
        <f t="shared" si="11"/>
        <v>#DIV/0!</v>
      </c>
      <c r="H293" s="29">
        <f>'8.legal entities NC'!H293+'12.legal entities FC'!H293</f>
        <v>0</v>
      </c>
      <c r="I293" s="28" t="e">
        <f>('8.legal entities NC'!H293*'8.legal entities NC'!I293+'12.legal entities FC'!H293*'12.legal entities FC'!I293)/('8.legal entities NC'!H293+'12.legal entities FC'!H293)</f>
        <v>#DIV/0!</v>
      </c>
      <c r="J293" s="29">
        <f>'8.legal entities NC'!J293+'12.legal entities FC'!J293</f>
        <v>0</v>
      </c>
      <c r="K293" s="28" t="e">
        <f>('8.legal entities NC'!J293*'8.legal entities NC'!K293+'12.legal entities FC'!J293*'12.legal entities FC'!K293)/('8.legal entities NC'!J293+'12.legal entities FC'!J293)</f>
        <v>#DIV/0!</v>
      </c>
      <c r="L293" s="29">
        <f>'8.legal entities NC'!L293+'12.legal entities FC'!L293</f>
        <v>0</v>
      </c>
      <c r="M293" s="28" t="e">
        <f>('8.legal entities NC'!L293*'8.legal entities NC'!M293+'12.legal entities FC'!L293*'12.legal entities FC'!M293)/('8.legal entities NC'!L293+'12.legal entities FC'!L293)</f>
        <v>#DIV/0!</v>
      </c>
      <c r="N293" s="29">
        <f>'8.legal entities NC'!N293+'12.legal entities FC'!N293</f>
        <v>0</v>
      </c>
      <c r="O293" s="28" t="e">
        <f>('8.legal entities NC'!N293*'8.legal entities NC'!O293+'12.legal entities FC'!N293*'12.legal entities FC'!O293)/('8.legal entities NC'!N293+'12.legal entities FC'!N293)</f>
        <v>#DIV/0!</v>
      </c>
      <c r="P293" s="29">
        <f>'8.legal entities NC'!P293+'12.legal entities FC'!P293</f>
        <v>0</v>
      </c>
      <c r="Q293" s="28" t="e">
        <f>('8.legal entities NC'!P293*'8.legal entities NC'!Q293+'12.legal entities FC'!P293*'12.legal entities FC'!Q293)/('8.legal entities NC'!P293+'12.legal entities FC'!P293)</f>
        <v>#DIV/0!</v>
      </c>
      <c r="R293" s="29">
        <f>'8.legal entities NC'!R293+'12.legal entities FC'!R293</f>
        <v>0</v>
      </c>
      <c r="S293" s="28" t="e">
        <f>('8.legal entities NC'!R293*'8.legal entities NC'!S293+'12.legal entities FC'!R293*'12.legal entities FC'!S293)/('8.legal entities NC'!R293+'12.legal entities FC'!R293)</f>
        <v>#DIV/0!</v>
      </c>
    </row>
    <row r="294" spans="1:19" ht="14.25" hidden="1" customHeight="1" x14ac:dyDescent="0.2">
      <c r="A294" s="26" t="s">
        <v>27</v>
      </c>
      <c r="B294" s="27">
        <f>'8.legal entities NC'!B294+'12.legal entities FC'!B294</f>
        <v>0</v>
      </c>
      <c r="C294" s="28" t="e">
        <f>('8.legal entities NC'!B294*'8.legal entities NC'!C294+'12.legal entities FC'!B294*'12.legal entities FC'!C294)/('8.legal entities NC'!B294+'12.legal entities FC'!B294)</f>
        <v>#DIV/0!</v>
      </c>
      <c r="D294" s="29">
        <f>'8.legal entities NC'!D294+'12.legal entities FC'!D294</f>
        <v>0</v>
      </c>
      <c r="E294" s="28" t="e">
        <f>('8.legal entities NC'!D294*'8.legal entities NC'!E294+'12.legal entities FC'!D294*'12.legal entities FC'!E294)/('8.legal entities NC'!D294+'12.legal entities FC'!D294)</f>
        <v>#DIV/0!</v>
      </c>
      <c r="F294" s="29">
        <f t="shared" si="10"/>
        <v>0</v>
      </c>
      <c r="G294" s="28" t="e">
        <f t="shared" si="11"/>
        <v>#DIV/0!</v>
      </c>
      <c r="H294" s="29">
        <f>'8.legal entities NC'!H294+'12.legal entities FC'!H294</f>
        <v>0</v>
      </c>
      <c r="I294" s="28" t="e">
        <f>('8.legal entities NC'!H294*'8.legal entities NC'!I294+'12.legal entities FC'!H294*'12.legal entities FC'!I294)/('8.legal entities NC'!H294+'12.legal entities FC'!H294)</f>
        <v>#DIV/0!</v>
      </c>
      <c r="J294" s="29">
        <f>'8.legal entities NC'!J294+'12.legal entities FC'!J294</f>
        <v>0</v>
      </c>
      <c r="K294" s="28" t="e">
        <f>('8.legal entities NC'!J294*'8.legal entities NC'!K294+'12.legal entities FC'!J294*'12.legal entities FC'!K294)/('8.legal entities NC'!J294+'12.legal entities FC'!J294)</f>
        <v>#DIV/0!</v>
      </c>
      <c r="L294" s="29">
        <f>'8.legal entities NC'!L294+'12.legal entities FC'!L294</f>
        <v>0</v>
      </c>
      <c r="M294" s="28" t="e">
        <f>('8.legal entities NC'!L294*'8.legal entities NC'!M294+'12.legal entities FC'!L294*'12.legal entities FC'!M294)/('8.legal entities NC'!L294+'12.legal entities FC'!L294)</f>
        <v>#DIV/0!</v>
      </c>
      <c r="N294" s="29">
        <f>'8.legal entities NC'!N294+'12.legal entities FC'!N294</f>
        <v>0</v>
      </c>
      <c r="O294" s="28" t="e">
        <f>('8.legal entities NC'!N294*'8.legal entities NC'!O294+'12.legal entities FC'!N294*'12.legal entities FC'!O294)/('8.legal entities NC'!N294+'12.legal entities FC'!N294)</f>
        <v>#DIV/0!</v>
      </c>
      <c r="P294" s="29">
        <f>'8.legal entities NC'!P294+'12.legal entities FC'!P294</f>
        <v>0</v>
      </c>
      <c r="Q294" s="28" t="e">
        <f>('8.legal entities NC'!P294*'8.legal entities NC'!Q294+'12.legal entities FC'!P294*'12.legal entities FC'!Q294)/('8.legal entities NC'!P294+'12.legal entities FC'!P294)</f>
        <v>#DIV/0!</v>
      </c>
      <c r="R294" s="29">
        <f>'8.legal entities NC'!R294+'12.legal entities FC'!R294</f>
        <v>0</v>
      </c>
      <c r="S294" s="28" t="e">
        <f>('8.legal entities NC'!R294*'8.legal entities NC'!S294+'12.legal entities FC'!R294*'12.legal entities FC'!S294)/('8.legal entities NC'!R294+'12.legal entities FC'!R294)</f>
        <v>#DIV/0!</v>
      </c>
    </row>
    <row r="295" spans="1:19" ht="14.25" hidden="1" customHeight="1" x14ac:dyDescent="0.2">
      <c r="A295" s="26" t="s">
        <v>28</v>
      </c>
      <c r="B295" s="27">
        <f>'8.legal entities NC'!B295+'12.legal entities FC'!B295</f>
        <v>0</v>
      </c>
      <c r="C295" s="28" t="e">
        <f>('8.legal entities NC'!B295*'8.legal entities NC'!C295+'12.legal entities FC'!B295*'12.legal entities FC'!C295)/('8.legal entities NC'!B295+'12.legal entities FC'!B295)</f>
        <v>#DIV/0!</v>
      </c>
      <c r="D295" s="29">
        <f>'8.legal entities NC'!D295+'12.legal entities FC'!D295</f>
        <v>0</v>
      </c>
      <c r="E295" s="28" t="e">
        <f>('8.legal entities NC'!D295*'8.legal entities NC'!E295+'12.legal entities FC'!D295*'12.legal entities FC'!E295)/('8.legal entities NC'!D295+'12.legal entities FC'!D295)</f>
        <v>#DIV/0!</v>
      </c>
      <c r="F295" s="29">
        <f t="shared" si="10"/>
        <v>0</v>
      </c>
      <c r="G295" s="28" t="e">
        <f t="shared" si="11"/>
        <v>#DIV/0!</v>
      </c>
      <c r="H295" s="29">
        <f>'8.legal entities NC'!H295+'12.legal entities FC'!H295</f>
        <v>0</v>
      </c>
      <c r="I295" s="28" t="e">
        <f>('8.legal entities NC'!H295*'8.legal entities NC'!I295+'12.legal entities FC'!H295*'12.legal entities FC'!I295)/('8.legal entities NC'!H295+'12.legal entities FC'!H295)</f>
        <v>#DIV/0!</v>
      </c>
      <c r="J295" s="29">
        <f>'8.legal entities NC'!J295+'12.legal entities FC'!J295</f>
        <v>0</v>
      </c>
      <c r="K295" s="28" t="e">
        <f>('8.legal entities NC'!J295*'8.legal entities NC'!K295+'12.legal entities FC'!J295*'12.legal entities FC'!K295)/('8.legal entities NC'!J295+'12.legal entities FC'!J295)</f>
        <v>#DIV/0!</v>
      </c>
      <c r="L295" s="29">
        <f>'8.legal entities NC'!L295+'12.legal entities FC'!L295</f>
        <v>0</v>
      </c>
      <c r="M295" s="28" t="e">
        <f>('8.legal entities NC'!L295*'8.legal entities NC'!M295+'12.legal entities FC'!L295*'12.legal entities FC'!M295)/('8.legal entities NC'!L295+'12.legal entities FC'!L295)</f>
        <v>#DIV/0!</v>
      </c>
      <c r="N295" s="29">
        <f>'8.legal entities NC'!N295+'12.legal entities FC'!N295</f>
        <v>0</v>
      </c>
      <c r="O295" s="28" t="e">
        <f>('8.legal entities NC'!N295*'8.legal entities NC'!O295+'12.legal entities FC'!N295*'12.legal entities FC'!O295)/('8.legal entities NC'!N295+'12.legal entities FC'!N295)</f>
        <v>#DIV/0!</v>
      </c>
      <c r="P295" s="29">
        <f>'8.legal entities NC'!P295+'12.legal entities FC'!P295</f>
        <v>0</v>
      </c>
      <c r="Q295" s="28" t="e">
        <f>('8.legal entities NC'!P295*'8.legal entities NC'!Q295+'12.legal entities FC'!P295*'12.legal entities FC'!Q295)/('8.legal entities NC'!P295+'12.legal entities FC'!P295)</f>
        <v>#DIV/0!</v>
      </c>
      <c r="R295" s="29">
        <f>'8.legal entities NC'!R295+'12.legal entities FC'!R295</f>
        <v>0</v>
      </c>
      <c r="S295" s="28" t="e">
        <f>('8.legal entities NC'!R295*'8.legal entities NC'!S295+'12.legal entities FC'!R295*'12.legal entities FC'!S295)/('8.legal entities NC'!R295+'12.legal entities FC'!R295)</f>
        <v>#DIV/0!</v>
      </c>
    </row>
    <row r="296" spans="1:19" ht="14.25" hidden="1" customHeight="1" thickBot="1" x14ac:dyDescent="0.25">
      <c r="A296" s="32" t="s">
        <v>29</v>
      </c>
      <c r="B296" s="33">
        <f>'8.legal entities NC'!B296+'12.legal entities FC'!B296</f>
        <v>0</v>
      </c>
      <c r="C296" s="34" t="e">
        <f>('8.legal entities NC'!B296*'8.legal entities NC'!C296+'12.legal entities FC'!B296*'12.legal entities FC'!C296)/('8.legal entities NC'!B296+'12.legal entities FC'!B296)</f>
        <v>#DIV/0!</v>
      </c>
      <c r="D296" s="35">
        <f>'8.legal entities NC'!D296+'12.legal entities FC'!D296</f>
        <v>0</v>
      </c>
      <c r="E296" s="34" t="e">
        <f>('8.legal entities NC'!D296*'8.legal entities NC'!E296+'12.legal entities FC'!D296*'12.legal entities FC'!E296)/('8.legal entities NC'!D296+'12.legal entities FC'!D296)</f>
        <v>#DIV/0!</v>
      </c>
      <c r="F296" s="35">
        <f t="shared" si="10"/>
        <v>0</v>
      </c>
      <c r="G296" s="34" t="e">
        <f t="shared" si="11"/>
        <v>#DIV/0!</v>
      </c>
      <c r="H296" s="35">
        <f>'8.legal entities NC'!H296+'12.legal entities FC'!H296</f>
        <v>0</v>
      </c>
      <c r="I296" s="34" t="e">
        <f>('8.legal entities NC'!H296*'8.legal entities NC'!I296+'12.legal entities FC'!H296*'12.legal entities FC'!I296)/('8.legal entities NC'!H296+'12.legal entities FC'!H296)</f>
        <v>#DIV/0!</v>
      </c>
      <c r="J296" s="35">
        <f>'8.legal entities NC'!J296+'12.legal entities FC'!J296</f>
        <v>0</v>
      </c>
      <c r="K296" s="34" t="e">
        <f>('8.legal entities NC'!J296*'8.legal entities NC'!K296+'12.legal entities FC'!J296*'12.legal entities FC'!K296)/('8.legal entities NC'!J296+'12.legal entities FC'!J296)</f>
        <v>#DIV/0!</v>
      </c>
      <c r="L296" s="35">
        <f>'8.legal entities NC'!L296+'12.legal entities FC'!L296</f>
        <v>0</v>
      </c>
      <c r="M296" s="34" t="e">
        <f>('8.legal entities NC'!L296*'8.legal entities NC'!M296+'12.legal entities FC'!L296*'12.legal entities FC'!M296)/('8.legal entities NC'!L296+'12.legal entities FC'!L296)</f>
        <v>#DIV/0!</v>
      </c>
      <c r="N296" s="35">
        <f>'8.legal entities NC'!N296+'12.legal entities FC'!N296</f>
        <v>0</v>
      </c>
      <c r="O296" s="34" t="e">
        <f>('8.legal entities NC'!N296*'8.legal entities NC'!O296+'12.legal entities FC'!N296*'12.legal entities FC'!O296)/('8.legal entities NC'!N296+'12.legal entities FC'!N296)</f>
        <v>#DIV/0!</v>
      </c>
      <c r="P296" s="35">
        <f>'8.legal entities NC'!P296+'12.legal entities FC'!P296</f>
        <v>0</v>
      </c>
      <c r="Q296" s="34" t="e">
        <f>('8.legal entities NC'!P296*'8.legal entities NC'!Q296+'12.legal entities FC'!P296*'12.legal entities FC'!Q296)/('8.legal entities NC'!P296+'12.legal entities FC'!P296)</f>
        <v>#DIV/0!</v>
      </c>
      <c r="R296" s="35">
        <f>'8.legal entities NC'!R296+'12.legal entities FC'!R296</f>
        <v>0</v>
      </c>
      <c r="S296" s="34" t="e">
        <f>('8.legal entities NC'!R296*'8.legal entities NC'!S296+'12.legal entities FC'!R296*'12.legal entities FC'!S296)/('8.legal entities NC'!R296+'12.legal entities FC'!R296)</f>
        <v>#DIV/0!</v>
      </c>
    </row>
    <row r="297" spans="1:19" ht="5.0999999999999996" customHeight="1" x14ac:dyDescent="0.2">
      <c r="R297" s="6"/>
    </row>
    <row r="298" spans="1:19" x14ac:dyDescent="0.2">
      <c r="A298" s="9" t="s">
        <v>58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44" sqref="F144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59</v>
      </c>
    </row>
    <row r="5" spans="1:19" x14ac:dyDescent="0.2">
      <c r="A5" s="15" t="s">
        <v>1</v>
      </c>
      <c r="R5" s="4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43</v>
      </c>
      <c r="B9" s="27">
        <f>'9.non-residents NC'!B9+'13.non-residents FC'!B9</f>
        <v>1000680.7000000001</v>
      </c>
      <c r="C9" s="28">
        <f>('9.non-residents NC'!B9*'9.non-residents NC'!C9+'13.non-residents FC'!B9*'13.non-residents FC'!C9)/('9.non-residents NC'!B9+'13.non-residents FC'!B9)</f>
        <v>1.9088130019895495</v>
      </c>
      <c r="D9" s="29">
        <f>'9.non-residents NC'!D9+'13.non-residents FC'!D9</f>
        <v>837701.60000000009</v>
      </c>
      <c r="E9" s="28">
        <f>('9.non-residents NC'!D9*'9.non-residents NC'!E9+'13.non-residents FC'!D9*'13.non-residents FC'!E9)/('9.non-residents NC'!D9+'13.non-residents FC'!D9)</f>
        <v>4.0113890196700067E-3</v>
      </c>
      <c r="F9" s="29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9">
        <f>'9.non-residents NC'!H9+'13.non-residents FC'!H9</f>
        <v>4363.2</v>
      </c>
      <c r="I9" s="28">
        <f>('9.non-residents NC'!H9*'9.non-residents NC'!I9+'13.non-residents FC'!H9*'13.non-residents FC'!I9)/('9.non-residents NC'!H9+'13.non-residents FC'!H9)</f>
        <v>5.5258273744041038</v>
      </c>
      <c r="J9" s="29">
        <f>'9.non-residents NC'!J9+'13.non-residents FC'!J9</f>
        <v>10654</v>
      </c>
      <c r="K9" s="28">
        <f>('9.non-residents NC'!J9*'9.non-residents NC'!K9+'13.non-residents FC'!J9*'13.non-residents FC'!K9)/('9.non-residents NC'!J9+'13.non-residents FC'!J9)</f>
        <v>3.6070368875539724</v>
      </c>
      <c r="L9" s="29">
        <f>'9.non-residents NC'!L9+'13.non-residents FC'!L9</f>
        <v>13793.8</v>
      </c>
      <c r="M9" s="28">
        <f>('9.non-residents NC'!L9*'9.non-residents NC'!M9+'13.non-residents FC'!L9*'13.non-residents FC'!M9)/('9.non-residents NC'!L9+'13.non-residents FC'!L9)</f>
        <v>9.7202285809566646</v>
      </c>
      <c r="N9" s="29">
        <f>'9.non-residents NC'!N9+'13.non-residents FC'!N9</f>
        <v>30683</v>
      </c>
      <c r="O9" s="28">
        <f>('9.non-residents NC'!N9*'9.non-residents NC'!O9+'13.non-residents FC'!N9*'13.non-residents FC'!O9)/('9.non-residents NC'!N9+'13.non-residents FC'!N9)</f>
        <v>11.132217384219301</v>
      </c>
      <c r="P9" s="29">
        <f>'9.non-residents NC'!P9+'13.non-residents FC'!P9</f>
        <v>103485.1</v>
      </c>
      <c r="Q9" s="28">
        <f>('9.non-residents NC'!P9*'9.non-residents NC'!Q9+'13.non-residents FC'!P9*'13.non-residents FC'!Q9)/('9.non-residents NC'!P9+'13.non-residents FC'!P9)</f>
        <v>13.224740643822182</v>
      </c>
      <c r="R9" s="30"/>
      <c r="S9" s="31"/>
    </row>
    <row r="10" spans="1:19" ht="14.25" customHeight="1" x14ac:dyDescent="0.2">
      <c r="A10" s="26" t="s">
        <v>19</v>
      </c>
      <c r="B10" s="27">
        <f>'9.non-residents NC'!B10+'13.non-residents FC'!B10</f>
        <v>878249.29999999993</v>
      </c>
      <c r="C10" s="28">
        <f>('9.non-residents NC'!B10*'9.non-residents NC'!C10+'13.non-residents FC'!B10*'13.non-residents FC'!C10)/('9.non-residents NC'!B10+'13.non-residents FC'!B10)</f>
        <v>0.69331309003035979</v>
      </c>
      <c r="D10" s="29">
        <f>'9.non-residents NC'!D10+'13.non-residents FC'!D10</f>
        <v>809529.1</v>
      </c>
      <c r="E10" s="28">
        <f>('9.non-residents NC'!D10*'9.non-residents NC'!E10+'13.non-residents FC'!D10*'13.non-residents FC'!E10)/('9.non-residents NC'!D10+'13.non-residents FC'!D10)</f>
        <v>4.1253180398332801E-3</v>
      </c>
      <c r="F10" s="29">
        <f t="shared" si="0"/>
        <v>68720.2</v>
      </c>
      <c r="G10" s="28">
        <f t="shared" si="1"/>
        <v>8.8119966327222627</v>
      </c>
      <c r="H10" s="29">
        <f>'9.non-residents NC'!H10+'13.non-residents FC'!H10</f>
        <v>769.09999999999991</v>
      </c>
      <c r="I10" s="28">
        <f>('9.non-residents NC'!H10*'9.non-residents NC'!I10+'13.non-residents FC'!H10*'13.non-residents FC'!I10)/('9.non-residents NC'!H10+'13.non-residents FC'!H10)</f>
        <v>1.804432453517097</v>
      </c>
      <c r="J10" s="29">
        <f>'9.non-residents NC'!J10+'13.non-residents FC'!J10</f>
        <v>1783.5</v>
      </c>
      <c r="K10" s="28">
        <f>('9.non-residents NC'!J10*'9.non-residents NC'!K10+'13.non-residents FC'!J10*'13.non-residents FC'!K10)/('9.non-residents NC'!J10+'13.non-residents FC'!J10)</f>
        <v>5.7176753574432331</v>
      </c>
      <c r="L10" s="29">
        <f>'9.non-residents NC'!L10+'13.non-residents FC'!L10</f>
        <v>21326.100000000002</v>
      </c>
      <c r="M10" s="28">
        <f>('9.non-residents NC'!L10*'9.non-residents NC'!M10+'13.non-residents FC'!L10*'13.non-residents FC'!M10)/('9.non-residents NC'!L10+'13.non-residents FC'!L10)</f>
        <v>6.6646963110929835</v>
      </c>
      <c r="N10" s="29">
        <f>'9.non-residents NC'!N10+'13.non-residents FC'!N10</f>
        <v>29196</v>
      </c>
      <c r="O10" s="28">
        <f>('9.non-residents NC'!N10*'9.non-residents NC'!O10+'13.non-residents FC'!N10*'13.non-residents FC'!O10)/('9.non-residents NC'!N10+'13.non-residents FC'!N10)</f>
        <v>10.170628373749835</v>
      </c>
      <c r="P10" s="29">
        <f>'9.non-residents NC'!P10+'13.non-residents FC'!P10</f>
        <v>15645.5</v>
      </c>
      <c r="Q10" s="28">
        <f>('9.non-residents NC'!P10*'9.non-residents NC'!Q10+'13.non-residents FC'!P10*'13.non-residents FC'!Q10)/('9.non-residents NC'!P10+'13.non-residents FC'!P10)</f>
        <v>9.9008188936115857</v>
      </c>
      <c r="R10" s="30"/>
      <c r="S10" s="31"/>
    </row>
    <row r="11" spans="1:19" ht="14.25" customHeight="1" x14ac:dyDescent="0.2">
      <c r="A11" s="26" t="s">
        <v>20</v>
      </c>
      <c r="B11" s="27">
        <f>'9.non-residents NC'!B11+'13.non-residents FC'!B11</f>
        <v>1518888.7999999998</v>
      </c>
      <c r="C11" s="28">
        <f>('9.non-residents NC'!B11*'9.non-residents NC'!C11+'13.non-residents FC'!B11*'13.non-residents FC'!C11)/('9.non-residents NC'!B11+'13.non-residents FC'!B11)</f>
        <v>0.71534640060549504</v>
      </c>
      <c r="D11" s="29">
        <f>'9.non-residents NC'!D11+'13.non-residents FC'!D11</f>
        <v>1410411.8</v>
      </c>
      <c r="E11" s="28">
        <f>('9.non-residents NC'!D11*'9.non-residents NC'!E11+'13.non-residents FC'!D11*'13.non-residents FC'!E11)/('9.non-residents NC'!D11+'13.non-residents FC'!D11)</f>
        <v>0.1249471204083801</v>
      </c>
      <c r="F11" s="29">
        <f t="shared" si="0"/>
        <v>108477</v>
      </c>
      <c r="G11" s="28">
        <f t="shared" si="1"/>
        <v>8.3916843478340972</v>
      </c>
      <c r="H11" s="29">
        <f>'9.non-residents NC'!H11+'13.non-residents FC'!H11</f>
        <v>1637.3000000000002</v>
      </c>
      <c r="I11" s="28">
        <f>('9.non-residents NC'!H11*'9.non-residents NC'!I11+'13.non-residents FC'!H11*'13.non-residents FC'!I11)/('9.non-residents NC'!H11+'13.non-residents FC'!H11)</f>
        <v>1.2491889085689871</v>
      </c>
      <c r="J11" s="29">
        <f>'9.non-residents NC'!J11+'13.non-residents FC'!J11</f>
        <v>8812.9</v>
      </c>
      <c r="K11" s="28">
        <f>('9.non-residents NC'!J11*'9.non-residents NC'!K11+'13.non-residents FC'!J11*'13.non-residents FC'!K11)/('9.non-residents NC'!J11+'13.non-residents FC'!J11)</f>
        <v>5.0833767545302901</v>
      </c>
      <c r="L11" s="29">
        <f>'9.non-residents NC'!L11+'13.non-residents FC'!L11</f>
        <v>6125</v>
      </c>
      <c r="M11" s="28">
        <f>('9.non-residents NC'!L11*'9.non-residents NC'!M11+'13.non-residents FC'!L11*'13.non-residents FC'!M11)/('9.non-residents NC'!L11+'13.non-residents FC'!L11)</f>
        <v>7.7019817142857141</v>
      </c>
      <c r="N11" s="29">
        <f>'9.non-residents NC'!N11+'13.non-residents FC'!N11</f>
        <v>23356.5</v>
      </c>
      <c r="O11" s="28">
        <f>('9.non-residents NC'!N11*'9.non-residents NC'!O11+'13.non-residents FC'!N11*'13.non-residents FC'!O11)/('9.non-residents NC'!N11+'13.non-residents FC'!N11)</f>
        <v>11.418550853081575</v>
      </c>
      <c r="P11" s="29">
        <f>'9.non-residents NC'!P11+'13.non-residents FC'!P11</f>
        <v>27818</v>
      </c>
      <c r="Q11" s="28">
        <f>('9.non-residents NC'!P11*'9.non-residents NC'!Q11+'13.non-residents FC'!P11*'13.non-residents FC'!Q11)/('9.non-residents NC'!P11+'13.non-residents FC'!P11)</f>
        <v>10.876744338198273</v>
      </c>
      <c r="R11" s="29">
        <f>'9.non-residents NC'!R11+'13.non-residents FC'!R11</f>
        <v>40727.300000000003</v>
      </c>
      <c r="S11" s="28">
        <f>('9.non-residents NC'!R11*'9.non-residents NC'!S11+'13.non-residents FC'!R11*'13.non-residents FC'!S11)/('9.non-residents NC'!R11+'13.non-residents FC'!R11)</f>
        <v>6.0651911617023471</v>
      </c>
    </row>
    <row r="12" spans="1:19" ht="14.25" customHeight="1" x14ac:dyDescent="0.2">
      <c r="A12" s="26" t="s">
        <v>21</v>
      </c>
      <c r="B12" s="27">
        <f>'9.non-residents NC'!B12+'13.non-residents FC'!B12</f>
        <v>677892.8</v>
      </c>
      <c r="C12" s="28">
        <f>('9.non-residents NC'!B12*'9.non-residents NC'!C12+'13.non-residents FC'!B12*'13.non-residents FC'!C12)/('9.non-residents NC'!B12+'13.non-residents FC'!B12)</f>
        <v>0.37594379819346013</v>
      </c>
      <c r="D12" s="29">
        <f>'9.non-residents NC'!D12+'13.non-residents FC'!D12</f>
        <v>649752.80000000005</v>
      </c>
      <c r="E12" s="28">
        <f>('9.non-residents NC'!D12*'9.non-residents NC'!E12+'13.non-residents FC'!D12*'13.non-residents FC'!E12)/('9.non-residents NC'!D12+'13.non-residents FC'!D12)</f>
        <v>1.0580331473754321E-3</v>
      </c>
      <c r="F12" s="29">
        <f t="shared" si="0"/>
        <v>28140.000000000004</v>
      </c>
      <c r="G12" s="28">
        <f t="shared" si="1"/>
        <v>9.0320587775408523</v>
      </c>
      <c r="H12" s="29">
        <f>'9.non-residents NC'!H12+'13.non-residents FC'!H12</f>
        <v>1327</v>
      </c>
      <c r="I12" s="28">
        <f>('9.non-residents NC'!H12*'9.non-residents NC'!I12+'13.non-residents FC'!H12*'13.non-residents FC'!I12)/('9.non-residents NC'!H12+'13.non-residents FC'!H12)</f>
        <v>0.72300602863601915</v>
      </c>
      <c r="J12" s="29">
        <f>'9.non-residents NC'!J12+'13.non-residents FC'!J12</f>
        <v>3807.7000000000003</v>
      </c>
      <c r="K12" s="28">
        <f>('9.non-residents NC'!J12*'9.non-residents NC'!K12+'13.non-residents FC'!J12*'13.non-residents FC'!K12)/('9.non-residents NC'!J12+'13.non-residents FC'!J12)</f>
        <v>3.3232258318670027</v>
      </c>
      <c r="L12" s="29">
        <f>'9.non-residents NC'!L12+'13.non-residents FC'!L12</f>
        <v>5630.2</v>
      </c>
      <c r="M12" s="28">
        <f>('9.non-residents NC'!L12*'9.non-residents NC'!M12+'13.non-residents FC'!L12*'13.non-residents FC'!M12)/('9.non-residents NC'!L12+'13.non-residents FC'!L12)</f>
        <v>7.4131336364605067</v>
      </c>
      <c r="N12" s="29">
        <f>'9.non-residents NC'!N12+'13.non-residents FC'!N12</f>
        <v>8583.9</v>
      </c>
      <c r="O12" s="28">
        <f>('9.non-residents NC'!N12*'9.non-residents NC'!O12+'13.non-residents FC'!N12*'13.non-residents FC'!O12)/('9.non-residents NC'!N12+'13.non-residents FC'!N12)</f>
        <v>9.7911815142301304</v>
      </c>
      <c r="P12" s="29">
        <f>'9.non-residents NC'!P12+'13.non-residents FC'!P12</f>
        <v>8791.2000000000007</v>
      </c>
      <c r="Q12" s="28">
        <f>('9.non-residents NC'!P12*'9.non-residents NC'!Q12+'13.non-residents FC'!P12*'13.non-residents FC'!Q12)/('9.non-residents NC'!P12+'13.non-residents FC'!P12)</f>
        <v>13.05452156702153</v>
      </c>
      <c r="R12" s="30"/>
      <c r="S12" s="31"/>
    </row>
    <row r="13" spans="1:19" ht="14.25" customHeight="1" x14ac:dyDescent="0.2">
      <c r="A13" s="26" t="s">
        <v>22</v>
      </c>
      <c r="B13" s="27">
        <f>'9.non-residents NC'!B13+'13.non-residents FC'!B13</f>
        <v>801515.3</v>
      </c>
      <c r="C13" s="28">
        <f>('9.non-residents NC'!B13*'9.non-residents NC'!C13+'13.non-residents FC'!B13*'13.non-residents FC'!C13)/('9.non-residents NC'!B13+'13.non-residents FC'!B13)</f>
        <v>0.52331427484915061</v>
      </c>
      <c r="D13" s="29">
        <f>'9.non-residents NC'!D13+'13.non-residents FC'!D13</f>
        <v>750823</v>
      </c>
      <c r="E13" s="28">
        <f>('9.non-residents NC'!D13*'9.non-residents NC'!E13+'13.non-residents FC'!D13*'13.non-residents FC'!E13)/('9.non-residents NC'!D13+'13.non-residents FC'!D13)</f>
        <v>6.0383472536137061E-4</v>
      </c>
      <c r="F13" s="29">
        <f t="shared" si="0"/>
        <v>50692.3</v>
      </c>
      <c r="G13" s="28">
        <f t="shared" si="1"/>
        <v>8.265378075171169</v>
      </c>
      <c r="H13" s="29">
        <f>'9.non-residents NC'!H13+'13.non-residents FC'!H13</f>
        <v>1631.7</v>
      </c>
      <c r="I13" s="28">
        <f>('9.non-residents NC'!H13*'9.non-residents NC'!I13+'13.non-residents FC'!H13*'13.non-residents FC'!I13)/('9.non-residents NC'!H13+'13.non-residents FC'!H13)</f>
        <v>1.2899479070907658</v>
      </c>
      <c r="J13" s="29">
        <f>'9.non-residents NC'!J13+'13.non-residents FC'!J13</f>
        <v>6868.7</v>
      </c>
      <c r="K13" s="28">
        <f>('9.non-residents NC'!J13*'9.non-residents NC'!K13+'13.non-residents FC'!J13*'13.non-residents FC'!K13)/('9.non-residents NC'!J13+'13.non-residents FC'!J13)</f>
        <v>3.3565906212238108</v>
      </c>
      <c r="L13" s="29">
        <f>'9.non-residents NC'!L13+'13.non-residents FC'!L13</f>
        <v>11863.9</v>
      </c>
      <c r="M13" s="28">
        <f>('9.non-residents NC'!L13*'9.non-residents NC'!M13+'13.non-residents FC'!L13*'13.non-residents FC'!M13)/('9.non-residents NC'!L13+'13.non-residents FC'!L13)</f>
        <v>5.9283975758393117</v>
      </c>
      <c r="N13" s="29">
        <f>'9.non-residents NC'!N13+'13.non-residents FC'!N13</f>
        <v>20461.800000000003</v>
      </c>
      <c r="O13" s="28">
        <f>('9.non-residents NC'!N13*'9.non-residents NC'!O13+'13.non-residents FC'!N13*'13.non-residents FC'!O13)/('9.non-residents NC'!N13+'13.non-residents FC'!N13)</f>
        <v>10.106861566431096</v>
      </c>
      <c r="P13" s="29">
        <f>'9.non-residents NC'!P13+'13.non-residents FC'!P13</f>
        <v>9866.1999999999989</v>
      </c>
      <c r="Q13" s="28">
        <f>('9.non-residents NC'!P13*'9.non-residents NC'!Q13+'13.non-residents FC'!P13*'13.non-residents FC'!Q13)/('9.non-residents NC'!P13+'13.non-residents FC'!P13)</f>
        <v>11.827482414708767</v>
      </c>
      <c r="R13" s="30"/>
      <c r="S13" s="31"/>
    </row>
    <row r="14" spans="1:19" ht="14.25" customHeight="1" x14ac:dyDescent="0.2">
      <c r="A14" s="26" t="s">
        <v>23</v>
      </c>
      <c r="B14" s="27">
        <f>'9.non-residents NC'!B14+'13.non-residents FC'!B14</f>
        <v>663411.4</v>
      </c>
      <c r="C14" s="28">
        <f>('9.non-residents NC'!B14*'9.non-residents NC'!C14+'13.non-residents FC'!B14*'13.non-residents FC'!C14)/('9.non-residents NC'!B14+'13.non-residents FC'!B14)</f>
        <v>0.87188598356916869</v>
      </c>
      <c r="D14" s="29">
        <f>'9.non-residents NC'!D14+'13.non-residents FC'!D14</f>
        <v>602075.30000000005</v>
      </c>
      <c r="E14" s="28">
        <f>('9.non-residents NC'!D14*'9.non-residents NC'!E14+'13.non-residents FC'!D14*'13.non-residents FC'!E14)/('9.non-residents NC'!D14+'13.non-residents FC'!D14)</f>
        <v>1.1777759360000355E-2</v>
      </c>
      <c r="F14" s="29">
        <f t="shared" si="0"/>
        <v>61336.1</v>
      </c>
      <c r="G14" s="28">
        <f t="shared" si="1"/>
        <v>9.3147103092632104</v>
      </c>
      <c r="H14" s="29">
        <f>'9.non-residents NC'!H14+'13.non-residents FC'!H14</f>
        <v>1898</v>
      </c>
      <c r="I14" s="28">
        <f>('9.non-residents NC'!H14*'9.non-residents NC'!I14+'13.non-residents FC'!H14*'13.non-residents FC'!I14)/('9.non-residents NC'!H14+'13.non-residents FC'!H14)</f>
        <v>1.4157760800843022</v>
      </c>
      <c r="J14" s="29">
        <f>'9.non-residents NC'!J14+'13.non-residents FC'!J14</f>
        <v>5522.7</v>
      </c>
      <c r="K14" s="28">
        <f>('9.non-residents NC'!J14*'9.non-residents NC'!K14+'13.non-residents FC'!J14*'13.non-residents FC'!K14)/('9.non-residents NC'!J14+'13.non-residents FC'!J14)</f>
        <v>5.4339936987343114</v>
      </c>
      <c r="L14" s="29">
        <f>'9.non-residents NC'!L14+'13.non-residents FC'!L14</f>
        <v>7737.0999999999995</v>
      </c>
      <c r="M14" s="28">
        <f>('9.non-residents NC'!L14*'9.non-residents NC'!M14+'13.non-residents FC'!L14*'13.non-residents FC'!M14)/('9.non-residents NC'!L14+'13.non-residents FC'!L14)</f>
        <v>5.6644494707319257</v>
      </c>
      <c r="N14" s="29">
        <f>'9.non-residents NC'!N14+'13.non-residents FC'!N14</f>
        <v>35521.9</v>
      </c>
      <c r="O14" s="28">
        <f>('9.non-residents NC'!N14*'9.non-residents NC'!O14+'13.non-residents FC'!N14*'13.non-residents FC'!O14)/('9.non-residents NC'!N14+'13.non-residents FC'!N14)</f>
        <v>10.598641232591705</v>
      </c>
      <c r="P14" s="29">
        <f>'9.non-residents NC'!P14+'13.non-residents FC'!P14</f>
        <v>10555.400000000001</v>
      </c>
      <c r="Q14" s="28">
        <f>('9.non-residents NC'!P14*'9.non-residents NC'!Q14+'13.non-residents FC'!P14*'13.non-residents FC'!Q14)/('9.non-residents NC'!P14+'13.non-residents FC'!P14)</f>
        <v>11.104198514504416</v>
      </c>
      <c r="R14" s="30">
        <f>'9.non-residents NC'!R14+'13.non-residents FC'!R14</f>
        <v>101</v>
      </c>
      <c r="S14" s="31">
        <f>('9.non-residents NC'!R14*'9.non-residents NC'!S14+'13.non-residents FC'!R14*'13.non-residents FC'!S14)/('9.non-residents NC'!R14+'13.non-residents FC'!R14)</f>
        <v>11</v>
      </c>
    </row>
    <row r="15" spans="1:19" ht="14.25" customHeight="1" x14ac:dyDescent="0.2">
      <c r="A15" s="26" t="s">
        <v>24</v>
      </c>
      <c r="B15" s="27">
        <f>'9.non-residents NC'!B15+'13.non-residents FC'!B15</f>
        <v>786822.1</v>
      </c>
      <c r="C15" s="28">
        <f>('9.non-residents NC'!B15*'9.non-residents NC'!C15+'13.non-residents FC'!B15*'13.non-residents FC'!C15)/('9.non-residents NC'!B15+'13.non-residents FC'!B15)</f>
        <v>0.51906238017462913</v>
      </c>
      <c r="D15" s="29">
        <f>'9.non-residents NC'!D15+'13.non-residents FC'!D15</f>
        <v>736847.8</v>
      </c>
      <c r="E15" s="28">
        <f>('9.non-residents NC'!D15*'9.non-residents NC'!E15+'13.non-residents FC'!D15*'13.non-residents FC'!E15)/('9.non-residents NC'!D15+'13.non-residents FC'!D15)</f>
        <v>5.9264056973502557E-3</v>
      </c>
      <c r="F15" s="29">
        <f t="shared" si="0"/>
        <v>49974.3</v>
      </c>
      <c r="G15" s="28">
        <f t="shared" si="1"/>
        <v>8.0850135569682813</v>
      </c>
      <c r="H15" s="29">
        <f>'9.non-residents NC'!H15+'13.non-residents FC'!H15</f>
        <v>1000.1</v>
      </c>
      <c r="I15" s="28">
        <f>('9.non-residents NC'!H15*'9.non-residents NC'!I15+'13.non-residents FC'!H15*'13.non-residents FC'!I15)/('9.non-residents NC'!H15+'13.non-residents FC'!H15)</f>
        <v>1.3670442955704427</v>
      </c>
      <c r="J15" s="29">
        <f>'9.non-residents NC'!J15+'13.non-residents FC'!J15</f>
        <v>7269.8</v>
      </c>
      <c r="K15" s="28">
        <f>('9.non-residents NC'!J15*'9.non-residents NC'!K15+'13.non-residents FC'!J15*'13.non-residents FC'!K15)/('9.non-residents NC'!J15+'13.non-residents FC'!J15)</f>
        <v>6.6421360972791534</v>
      </c>
      <c r="L15" s="29">
        <f>'9.non-residents NC'!L15+'13.non-residents FC'!L15</f>
        <v>7672.3</v>
      </c>
      <c r="M15" s="28">
        <f>('9.non-residents NC'!L15*'9.non-residents NC'!M15+'13.non-residents FC'!L15*'13.non-residents FC'!M15)/('9.non-residents NC'!L15+'13.non-residents FC'!L15)</f>
        <v>6.4234839617845996</v>
      </c>
      <c r="N15" s="29">
        <f>'9.non-residents NC'!N15+'13.non-residents FC'!N15</f>
        <v>10251.4</v>
      </c>
      <c r="O15" s="28">
        <f>('9.non-residents NC'!N15*'9.non-residents NC'!O15+'13.non-residents FC'!N15*'13.non-residents FC'!O15)/('9.non-residents NC'!N15+'13.non-residents FC'!N15)</f>
        <v>10.46860555631428</v>
      </c>
      <c r="P15" s="29">
        <f>'9.non-residents NC'!P15+'13.non-residents FC'!P15</f>
        <v>23780.7</v>
      </c>
      <c r="Q15" s="28">
        <f>('9.non-residents NC'!P15*'9.non-residents NC'!Q15+'13.non-residents FC'!P15*'13.non-residents FC'!Q15)/('9.non-residents NC'!P15+'13.non-residents FC'!P15)</f>
        <v>8.3171627412145082</v>
      </c>
      <c r="R15" s="30"/>
      <c r="S15" s="31"/>
    </row>
    <row r="16" spans="1:19" ht="14.25" customHeight="1" x14ac:dyDescent="0.2">
      <c r="A16" s="26" t="s">
        <v>25</v>
      </c>
      <c r="B16" s="27">
        <f>'9.non-residents NC'!B16+'13.non-residents FC'!B16</f>
        <v>1063952.4000000001</v>
      </c>
      <c r="C16" s="28">
        <f>('9.non-residents NC'!B16*'9.non-residents NC'!C16+'13.non-residents FC'!B16*'13.non-residents FC'!C16)/('9.non-residents NC'!B16+'13.non-residents FC'!B16)</f>
        <v>0.36593301166480774</v>
      </c>
      <c r="D16" s="29">
        <f>'9.non-residents NC'!D16+'13.non-residents FC'!D16</f>
        <v>1022452.1000000001</v>
      </c>
      <c r="E16" s="28">
        <f>('9.non-residents NC'!D16*'9.non-residents NC'!E16+'13.non-residents FC'!D16*'13.non-residents FC'!E16)/('9.non-residents NC'!D16+'13.non-residents FC'!D16)</f>
        <v>1.3064328392498809E-3</v>
      </c>
      <c r="F16" s="29">
        <f t="shared" si="0"/>
        <v>41500.300000000003</v>
      </c>
      <c r="G16" s="28">
        <f t="shared" si="1"/>
        <v>9.3493189446823326</v>
      </c>
      <c r="H16" s="29">
        <f>'9.non-residents NC'!H16+'13.non-residents FC'!H16</f>
        <v>4226.9000000000005</v>
      </c>
      <c r="I16" s="28">
        <f>('9.non-residents NC'!H16*'9.non-residents NC'!I16+'13.non-residents FC'!H16*'13.non-residents FC'!I16)/('9.non-residents NC'!H16+'13.non-residents FC'!H16)</f>
        <v>3.0582954411034105</v>
      </c>
      <c r="J16" s="29">
        <f>'9.non-residents NC'!J16+'13.non-residents FC'!J16</f>
        <v>6785.2</v>
      </c>
      <c r="K16" s="28">
        <f>('9.non-residents NC'!J16*'9.non-residents NC'!K16+'13.non-residents FC'!J16*'13.non-residents FC'!K16)/('9.non-residents NC'!J16+'13.non-residents FC'!J16)</f>
        <v>4.7249653657961481</v>
      </c>
      <c r="L16" s="29">
        <f>'9.non-residents NC'!L16+'13.non-residents FC'!L16</f>
        <v>2381.3000000000002</v>
      </c>
      <c r="M16" s="28">
        <f>('9.non-residents NC'!L16*'9.non-residents NC'!M16+'13.non-residents FC'!L16*'13.non-residents FC'!M16)/('9.non-residents NC'!L16+'13.non-residents FC'!L16)</f>
        <v>7.9839633813463253</v>
      </c>
      <c r="N16" s="29">
        <f>'9.non-residents NC'!N16+'13.non-residents FC'!N16</f>
        <v>15116.300000000001</v>
      </c>
      <c r="O16" s="28">
        <f>('9.non-residents NC'!N16*'9.non-residents NC'!O16+'13.non-residents FC'!N16*'13.non-residents FC'!O16)/('9.non-residents NC'!N16+'13.non-residents FC'!N16)</f>
        <v>10.679225736456658</v>
      </c>
      <c r="P16" s="29">
        <f>'9.non-residents NC'!P16+'13.non-residents FC'!P16</f>
        <v>12990.599999999999</v>
      </c>
      <c r="Q16" s="28">
        <f>('9.non-residents NC'!P16*'9.non-residents NC'!Q16+'13.non-residents FC'!P16*'13.non-residents FC'!Q16)/('9.non-residents NC'!P16+'13.non-residents FC'!P16)</f>
        <v>12.514433898357305</v>
      </c>
      <c r="R16" s="30"/>
      <c r="S16" s="31"/>
    </row>
    <row r="17" spans="1:19" ht="14.25" customHeight="1" x14ac:dyDescent="0.2">
      <c r="A17" s="26" t="s">
        <v>26</v>
      </c>
      <c r="B17" s="27">
        <f>'9.non-residents NC'!B17+'13.non-residents FC'!B17</f>
        <v>1265225.8999999999</v>
      </c>
      <c r="C17" s="28">
        <f>('9.non-residents NC'!B17*'9.non-residents NC'!C17+'13.non-residents FC'!B17*'13.non-residents FC'!C17)/('9.non-residents NC'!B17+'13.non-residents FC'!B17)</f>
        <v>0.42635573378635377</v>
      </c>
      <c r="D17" s="29">
        <f>'9.non-residents NC'!D17+'13.non-residents FC'!D17</f>
        <v>1210854.5</v>
      </c>
      <c r="E17" s="28">
        <f>('9.non-residents NC'!D17*'9.non-residents NC'!E17+'13.non-residents FC'!D17*'13.non-residents FC'!E17)/('9.non-residents NC'!D17+'13.non-residents FC'!D17)</f>
        <v>7.1961742719707598E-4</v>
      </c>
      <c r="F17" s="29">
        <f t="shared" si="0"/>
        <v>54371.4</v>
      </c>
      <c r="G17" s="28">
        <f t="shared" si="1"/>
        <v>9.9052988335779446</v>
      </c>
      <c r="H17" s="29">
        <f>'9.non-residents NC'!H17+'13.non-residents FC'!H17</f>
        <v>3361.6</v>
      </c>
      <c r="I17" s="28">
        <f>('9.non-residents NC'!H17*'9.non-residents NC'!I17+'13.non-residents FC'!H17*'13.non-residents FC'!I17)/('9.non-residents NC'!H17+'13.non-residents FC'!H17)</f>
        <v>4.356003986197055</v>
      </c>
      <c r="J17" s="29">
        <f>'9.non-residents NC'!J17+'13.non-residents FC'!J17</f>
        <v>8948.2000000000007</v>
      </c>
      <c r="K17" s="28">
        <f>('9.non-residents NC'!J17*'9.non-residents NC'!K17+'13.non-residents FC'!J17*'13.non-residents FC'!K17)/('9.non-residents NC'!J17+'13.non-residents FC'!J17)</f>
        <v>3.3197201671844638</v>
      </c>
      <c r="L17" s="29">
        <f>'9.non-residents NC'!L17+'13.non-residents FC'!L17</f>
        <v>5397.4</v>
      </c>
      <c r="M17" s="28">
        <f>('9.non-residents NC'!L17*'9.non-residents NC'!M17+'13.non-residents FC'!L17*'13.non-residents FC'!M17)/('9.non-residents NC'!L17+'13.non-residents FC'!L17)</f>
        <v>9.6078143180049675</v>
      </c>
      <c r="N17" s="29">
        <f>'9.non-residents NC'!N17+'13.non-residents FC'!N17</f>
        <v>16273.3</v>
      </c>
      <c r="O17" s="28">
        <f>('9.non-residents NC'!N17*'9.non-residents NC'!O17+'13.non-residents FC'!N17*'13.non-residents FC'!O17)/('9.non-residents NC'!N17+'13.non-residents FC'!N17)</f>
        <v>10.801831466266806</v>
      </c>
      <c r="P17" s="29">
        <f>'9.non-residents NC'!P17+'13.non-residents FC'!P17</f>
        <v>20390.900000000001</v>
      </c>
      <c r="Q17" s="28">
        <f>('9.non-residents NC'!P17*'9.non-residents NC'!Q17+'13.non-residents FC'!P17*'13.non-residents FC'!Q17)/('9.non-residents NC'!P17+'13.non-residents FC'!P17)</f>
        <v>13.07336316690289</v>
      </c>
      <c r="R17" s="30"/>
      <c r="S17" s="31"/>
    </row>
    <row r="18" spans="1:19" ht="14.25" customHeight="1" x14ac:dyDescent="0.2">
      <c r="A18" s="26" t="s">
        <v>27</v>
      </c>
      <c r="B18" s="27">
        <f>'9.non-residents NC'!B18+'13.non-residents FC'!B18</f>
        <v>1415488.4</v>
      </c>
      <c r="C18" s="28">
        <f>('9.non-residents NC'!B18*'9.non-residents NC'!C18+'13.non-residents FC'!B18*'13.non-residents FC'!C18)/('9.non-residents NC'!B18+'13.non-residents FC'!B18)</f>
        <v>0.25009829822695834</v>
      </c>
      <c r="D18" s="29">
        <f>'9.non-residents NC'!D18+'13.non-residents FC'!D18</f>
        <v>1370636.8</v>
      </c>
      <c r="E18" s="28">
        <f>('9.non-residents NC'!D18*'9.non-residents NC'!E18+'13.non-residents FC'!D18*'13.non-residents FC'!E18)/('9.non-residents NC'!D18+'13.non-residents FC'!D18)</f>
        <v>5.4777166350706479E-4</v>
      </c>
      <c r="F18" s="29">
        <f t="shared" si="0"/>
        <v>44851.6</v>
      </c>
      <c r="G18" s="28">
        <f t="shared" si="1"/>
        <v>7.8762060662272955</v>
      </c>
      <c r="H18" s="29">
        <f>'9.non-residents NC'!H18+'13.non-residents FC'!H18</f>
        <v>518.6</v>
      </c>
      <c r="I18" s="28">
        <f>('9.non-residents NC'!H18*'9.non-residents NC'!I18+'13.non-residents FC'!H18*'13.non-residents FC'!I18)/('9.non-residents NC'!H18+'13.non-residents FC'!H18)</f>
        <v>3.2727728499807198</v>
      </c>
      <c r="J18" s="29">
        <f>'9.non-residents NC'!J18+'13.non-residents FC'!J18</f>
        <v>9997.1</v>
      </c>
      <c r="K18" s="28">
        <f>('9.non-residents NC'!J18*'9.non-residents NC'!K18+'13.non-residents FC'!J18*'13.non-residents FC'!K18)/('9.non-residents NC'!J18+'13.non-residents FC'!J18)</f>
        <v>3.2863358373928477</v>
      </c>
      <c r="L18" s="29">
        <f>'9.non-residents NC'!L18+'13.non-residents FC'!L18</f>
        <v>10302.900000000001</v>
      </c>
      <c r="M18" s="28">
        <f>('9.non-residents NC'!L18*'9.non-residents NC'!M18+'13.non-residents FC'!L18*'13.non-residents FC'!M18)/('9.non-residents NC'!L18+'13.non-residents FC'!L18)</f>
        <v>7.1002613827174903</v>
      </c>
      <c r="N18" s="29">
        <f>'9.non-residents NC'!N18+'13.non-residents FC'!N18</f>
        <v>14863.3</v>
      </c>
      <c r="O18" s="28">
        <f>('9.non-residents NC'!N18*'9.non-residents NC'!O18+'13.non-residents FC'!N18*'13.non-residents FC'!O18)/('9.non-residents NC'!N18+'13.non-residents FC'!N18)</f>
        <v>8.9199494055828747</v>
      </c>
      <c r="P18" s="29">
        <f>'9.non-residents NC'!P18+'13.non-residents FC'!P18</f>
        <v>9123</v>
      </c>
      <c r="Q18" s="28">
        <f>('9.non-residents NC'!P18*'9.non-residents NC'!Q18+'13.non-residents FC'!P18*'13.non-residents FC'!Q18)/('9.non-residents NC'!P18+'13.non-residents FC'!P18)</f>
        <v>12.327358215499299</v>
      </c>
      <c r="R18" s="29">
        <f>'9.non-residents NC'!R18+'13.non-residents FC'!R18</f>
        <v>46.7</v>
      </c>
      <c r="S18" s="28">
        <f>('9.non-residents NC'!R18*'9.non-residents NC'!S18+'13.non-residents FC'!R18*'13.non-residents FC'!S18)/('9.non-residents NC'!R18+'13.non-residents FC'!R18)</f>
        <v>11</v>
      </c>
    </row>
    <row r="19" spans="1:19" ht="14.25" customHeight="1" x14ac:dyDescent="0.2">
      <c r="A19" s="26" t="s">
        <v>28</v>
      </c>
      <c r="B19" s="27">
        <f>'9.non-residents NC'!B19+'13.non-residents FC'!B19</f>
        <v>1680721.4000000001</v>
      </c>
      <c r="C19" s="28">
        <f>('9.non-residents NC'!B19*'9.non-residents NC'!C19+'13.non-residents FC'!B19*'13.non-residents FC'!C19)/('9.non-residents NC'!B19+'13.non-residents FC'!B19)</f>
        <v>0.19998782487091549</v>
      </c>
      <c r="D19" s="29">
        <f>'9.non-residents NC'!D19+'13.non-residents FC'!D19</f>
        <v>1639929.9</v>
      </c>
      <c r="E19" s="28">
        <f>('9.non-residents NC'!D19*'9.non-residents NC'!E19+'13.non-residents FC'!D19*'13.non-residents FC'!E19)/('9.non-residents NC'!D19+'13.non-residents FC'!D19)</f>
        <v>1.3658717973249954E-3</v>
      </c>
      <c r="F19" s="29">
        <f t="shared" si="0"/>
        <v>40791.5</v>
      </c>
      <c r="G19" s="28">
        <f t="shared" si="1"/>
        <v>8.1851337410980207</v>
      </c>
      <c r="H19" s="29">
        <f>'9.non-residents NC'!H19+'13.non-residents FC'!H19</f>
        <v>1535</v>
      </c>
      <c r="I19" s="28">
        <f>('9.non-residents NC'!H19*'9.non-residents NC'!I19+'13.non-residents FC'!H19*'13.non-residents FC'!I19)/('9.non-residents NC'!H19+'13.non-residents FC'!H19)</f>
        <v>2.1702052117263846</v>
      </c>
      <c r="J19" s="29">
        <f>'9.non-residents NC'!J19+'13.non-residents FC'!J19</f>
        <v>9908.6</v>
      </c>
      <c r="K19" s="28">
        <f>('9.non-residents NC'!J19*'9.non-residents NC'!K19+'13.non-residents FC'!J19*'13.non-residents FC'!K19)/('9.non-residents NC'!J19+'13.non-residents FC'!J19)</f>
        <v>4.6470734513452969</v>
      </c>
      <c r="L19" s="29">
        <f>'9.non-residents NC'!L19+'13.non-residents FC'!L19</f>
        <v>3371</v>
      </c>
      <c r="M19" s="28">
        <f>('9.non-residents NC'!L19*'9.non-residents NC'!M19+'13.non-residents FC'!L19*'13.non-residents FC'!M19)/('9.non-residents NC'!L19+'13.non-residents FC'!L19)</f>
        <v>5.5977428062889354</v>
      </c>
      <c r="N19" s="29">
        <f>'9.non-residents NC'!N19+'13.non-residents FC'!N19</f>
        <v>16769.5</v>
      </c>
      <c r="O19" s="28">
        <f>('9.non-residents NC'!N19*'9.non-residents NC'!O19+'13.non-residents FC'!N19*'13.non-residents FC'!O19)/('9.non-residents NC'!N19+'13.non-residents FC'!N19)</f>
        <v>8.5390033095798934</v>
      </c>
      <c r="P19" s="29">
        <f>'9.non-residents NC'!P19+'13.non-residents FC'!P19</f>
        <v>9207.4</v>
      </c>
      <c r="Q19" s="28">
        <f>('9.non-residents NC'!P19*'9.non-residents NC'!Q19+'13.non-residents FC'!P19*'13.non-residents FC'!Q19)/('9.non-residents NC'!P19+'13.non-residents FC'!P19)</f>
        <v>13.29819699372243</v>
      </c>
      <c r="R19" s="30"/>
      <c r="S19" s="31"/>
    </row>
    <row r="20" spans="1:19" ht="14.25" customHeight="1" thickBot="1" x14ac:dyDescent="0.25">
      <c r="A20" s="32" t="s">
        <v>29</v>
      </c>
      <c r="B20" s="33">
        <f>'9.non-residents NC'!B20+'13.non-residents FC'!B20</f>
        <v>1504741.0000000002</v>
      </c>
      <c r="C20" s="34">
        <f>('9.non-residents NC'!B20*'9.non-residents NC'!C20+'13.non-residents FC'!B20*'13.non-residents FC'!C20)/('9.non-residents NC'!B20+'13.non-residents FC'!B20)</f>
        <v>0.31415964674319358</v>
      </c>
      <c r="D20" s="35">
        <f>'9.non-residents NC'!D20+'13.non-residents FC'!D20</f>
        <v>1444586.9000000001</v>
      </c>
      <c r="E20" s="34">
        <f>('9.non-residents NC'!D20*'9.non-residents NC'!E20+'13.non-residents FC'!D20*'13.non-residents FC'!E20)/('9.non-residents NC'!D20+'13.non-residents FC'!D20)</f>
        <v>6.75237121422048E-3</v>
      </c>
      <c r="F20" s="35">
        <f t="shared" si="0"/>
        <v>60154.100000000006</v>
      </c>
      <c r="G20" s="34">
        <f t="shared" si="1"/>
        <v>7.6964747872547337</v>
      </c>
      <c r="H20" s="35">
        <f>'9.non-residents NC'!H20+'13.non-residents FC'!H20</f>
        <v>10702.5</v>
      </c>
      <c r="I20" s="34">
        <f>('9.non-residents NC'!H20*'9.non-residents NC'!I20+'13.non-residents FC'!H20*'13.non-residents FC'!I20)/('9.non-residents NC'!H20+'13.non-residents FC'!H20)</f>
        <v>1.2954433076384053</v>
      </c>
      <c r="J20" s="35">
        <f>'9.non-residents NC'!J20+'13.non-residents FC'!J20</f>
        <v>5572.6</v>
      </c>
      <c r="K20" s="34">
        <f>('9.non-residents NC'!J20*'9.non-residents NC'!K20+'13.non-residents FC'!J20*'13.non-residents FC'!K20)/('9.non-residents NC'!J20+'13.non-residents FC'!J20)</f>
        <v>6.2075621792341051</v>
      </c>
      <c r="L20" s="35">
        <f>'9.non-residents NC'!L20+'13.non-residents FC'!L20</f>
        <v>20159.2</v>
      </c>
      <c r="M20" s="34">
        <f>('9.non-residents NC'!L20*'9.non-residents NC'!M20+'13.non-residents FC'!L20*'13.non-residents FC'!M20)/('9.non-residents NC'!L20+'13.non-residents FC'!L20)</f>
        <v>7.5443077106234364</v>
      </c>
      <c r="N20" s="35">
        <f>'9.non-residents NC'!N20+'13.non-residents FC'!N20</f>
        <v>11337.8</v>
      </c>
      <c r="O20" s="34">
        <f>('9.non-residents NC'!N20*'9.non-residents NC'!O20+'13.non-residents FC'!N20*'13.non-residents FC'!O20)/('9.non-residents NC'!N20+'13.non-residents FC'!N20)</f>
        <v>9.2669433223376654</v>
      </c>
      <c r="P20" s="35">
        <f>'9.non-residents NC'!P20+'13.non-residents FC'!P20</f>
        <v>12358.400000000001</v>
      </c>
      <c r="Q20" s="34">
        <f>('9.non-residents NC'!P20*'9.non-residents NC'!Q20+'13.non-residents FC'!P20*'13.non-residents FC'!Q20)/('9.non-residents NC'!P20+'13.non-residents FC'!P20)</f>
        <v>12.712342455334026</v>
      </c>
      <c r="R20" s="35">
        <f>'9.non-residents NC'!R20+'13.non-residents FC'!R20</f>
        <v>23.6</v>
      </c>
      <c r="S20" s="34">
        <f>('9.non-residents NC'!R20*'9.non-residents NC'!S20+'13.non-residents FC'!R20*'13.non-residents FC'!S20)/('9.non-residents NC'!R20+'13.non-residents FC'!R20)</f>
        <v>11</v>
      </c>
    </row>
    <row r="21" spans="1:19" ht="14.25" customHeight="1" x14ac:dyDescent="0.2">
      <c r="A21" s="26" t="s">
        <v>44</v>
      </c>
      <c r="B21" s="27">
        <f>'9.non-residents NC'!B21+'13.non-residents FC'!B21</f>
        <v>1127448.1000000001</v>
      </c>
      <c r="C21" s="28">
        <f>('9.non-residents NC'!B21*'9.non-residents NC'!C21+'13.non-residents FC'!B21*'13.non-residents FC'!C21)/('9.non-residents NC'!B21+'13.non-residents FC'!B21)</f>
        <v>0.72261069933064126</v>
      </c>
      <c r="D21" s="29">
        <f>'9.non-residents NC'!D21+'13.non-residents FC'!D21</f>
        <v>1041268</v>
      </c>
      <c r="E21" s="28">
        <f>('9.non-residents NC'!D21*'9.non-residents NC'!E21+'13.non-residents FC'!D21*'13.non-residents FC'!E21)/('9.non-residents NC'!D21+'13.non-residents FC'!D21)</f>
        <v>9.2390239592497034E-5</v>
      </c>
      <c r="F21" s="29">
        <f t="shared" si="0"/>
        <v>86180.1</v>
      </c>
      <c r="G21" s="28">
        <f t="shared" si="1"/>
        <v>9.4524125291105801</v>
      </c>
      <c r="H21" s="29">
        <f>'9.non-residents NC'!H21+'13.non-residents FC'!H21</f>
        <v>4958.6000000000004</v>
      </c>
      <c r="I21" s="28">
        <f>('9.non-residents NC'!H21*'9.non-residents NC'!I21+'13.non-residents FC'!H21*'13.non-residents FC'!I21)/('9.non-residents NC'!H21+'13.non-residents FC'!H21)</f>
        <v>1.8826993506231577</v>
      </c>
      <c r="J21" s="29">
        <f>'9.non-residents NC'!J21+'13.non-residents FC'!J21</f>
        <v>4291.5999999999995</v>
      </c>
      <c r="K21" s="28">
        <f>('9.non-residents NC'!J21*'9.non-residents NC'!K21+'13.non-residents FC'!J21*'13.non-residents FC'!K21)/('9.non-residents NC'!J21+'13.non-residents FC'!J21)</f>
        <v>5.9297965793643428</v>
      </c>
      <c r="L21" s="29">
        <f>'9.non-residents NC'!L21+'13.non-residents FC'!L21</f>
        <v>4638</v>
      </c>
      <c r="M21" s="28">
        <f>('9.non-residents NC'!L21*'9.non-residents NC'!M21+'13.non-residents FC'!L21*'13.non-residents FC'!M21)/('9.non-residents NC'!L21+'13.non-residents FC'!L21)</f>
        <v>6.1221250539025389</v>
      </c>
      <c r="N21" s="29">
        <f>'9.non-residents NC'!N21+'13.non-residents FC'!N21</f>
        <v>20884.300000000003</v>
      </c>
      <c r="O21" s="28">
        <f>('9.non-residents NC'!N21*'9.non-residents NC'!O21+'13.non-residents FC'!N21*'13.non-residents FC'!O21)/('9.non-residents NC'!N21+'13.non-residents FC'!N21)</f>
        <v>10.017756448624105</v>
      </c>
      <c r="P21" s="29">
        <f>'9.non-residents NC'!P21+'13.non-residents FC'!P21</f>
        <v>51384</v>
      </c>
      <c r="Q21" s="28">
        <f>('9.non-residents NC'!P21*'9.non-residents NC'!Q21+'13.non-residents FC'!P21*'13.non-residents FC'!Q21)/('9.non-residents NC'!P21+'13.non-residents FC'!P21)</f>
        <v>10.547215903783323</v>
      </c>
      <c r="R21" s="30">
        <f>'9.non-residents NC'!R21+'13.non-residents FC'!R21</f>
        <v>23.6</v>
      </c>
      <c r="S21" s="31">
        <f>('9.non-residents NC'!R21*'9.non-residents NC'!S21+'13.non-residents FC'!R21*'13.non-residents FC'!S21)/('9.non-residents NC'!R21+'13.non-residents FC'!R21)</f>
        <v>11</v>
      </c>
    </row>
    <row r="22" spans="1:19" ht="14.25" customHeight="1" x14ac:dyDescent="0.2">
      <c r="A22" s="26" t="s">
        <v>19</v>
      </c>
      <c r="B22" s="27">
        <f>'9.non-residents NC'!B22+'13.non-residents FC'!B22</f>
        <v>848888.09999999986</v>
      </c>
      <c r="C22" s="28">
        <f>('9.non-residents NC'!B22*'9.non-residents NC'!C22+'13.non-residents FC'!B22*'13.non-residents FC'!C22)/('9.non-residents NC'!B22+'13.non-residents FC'!B22)</f>
        <v>0.34467774374502397</v>
      </c>
      <c r="D22" s="29">
        <f>'9.non-residents NC'!D22+'13.non-residents FC'!D22</f>
        <v>817337.79999999993</v>
      </c>
      <c r="E22" s="28">
        <f>('9.non-residents NC'!D22*'9.non-residents NC'!E22+'13.non-residents FC'!D22*'13.non-residents FC'!E22)/('9.non-residents NC'!D22+'13.non-residents FC'!D22)</f>
        <v>1.2471073771456555E-3</v>
      </c>
      <c r="F22" s="29">
        <f t="shared" si="0"/>
        <v>31550.3</v>
      </c>
      <c r="G22" s="28">
        <f t="shared" si="1"/>
        <v>9.2415453101872327</v>
      </c>
      <c r="H22" s="29">
        <f>'9.non-residents NC'!H22+'13.non-residents FC'!H22</f>
        <v>2543.7999999999997</v>
      </c>
      <c r="I22" s="28">
        <f>('9.non-residents NC'!H22*'9.non-residents NC'!I22+'13.non-residents FC'!H22*'13.non-residents FC'!I22)/('9.non-residents NC'!H22+'13.non-residents FC'!H22)</f>
        <v>1.2269502319364731</v>
      </c>
      <c r="J22" s="29">
        <f>'9.non-residents NC'!J22+'13.non-residents FC'!J22</f>
        <v>5550.4</v>
      </c>
      <c r="K22" s="28">
        <f>('9.non-residents NC'!J22*'9.non-residents NC'!K22+'13.non-residents FC'!J22*'13.non-residents FC'!K22)/('9.non-residents NC'!J22+'13.non-residents FC'!J22)</f>
        <v>4.058416150187373</v>
      </c>
      <c r="L22" s="29">
        <f>'9.non-residents NC'!L22+'13.non-residents FC'!L22</f>
        <v>1192.2</v>
      </c>
      <c r="M22" s="28">
        <f>('9.non-residents NC'!L22*'9.non-residents NC'!M22+'13.non-residents FC'!L22*'13.non-residents FC'!M22)/('9.non-residents NC'!L22+'13.non-residents FC'!L22)</f>
        <v>8.5592677403120234</v>
      </c>
      <c r="N22" s="29">
        <f>'9.non-residents NC'!N22+'13.non-residents FC'!N22</f>
        <v>15198.4</v>
      </c>
      <c r="O22" s="28">
        <f>('9.non-residents NC'!N22*'9.non-residents NC'!O22+'13.non-residents FC'!N22*'13.non-residents FC'!O22)/('9.non-residents NC'!N22+'13.non-residents FC'!N22)</f>
        <v>11.138715720075808</v>
      </c>
      <c r="P22" s="29">
        <f>'9.non-residents NC'!P22+'13.non-residents FC'!P22</f>
        <v>7041.8</v>
      </c>
      <c r="Q22" s="28">
        <f>('9.non-residents NC'!P22*'9.non-residents NC'!Q22+'13.non-residents FC'!P22*'13.non-residents FC'!Q22)/('9.non-residents NC'!P22+'13.non-residents FC'!P22)</f>
        <v>12.237050470050285</v>
      </c>
      <c r="R22" s="30">
        <f>'9.non-residents NC'!R22+'13.non-residents FC'!R22</f>
        <v>23.7</v>
      </c>
      <c r="S22" s="31">
        <f>('9.non-residents NC'!R22*'9.non-residents NC'!S22+'13.non-residents FC'!R22*'13.non-residents FC'!S22)/('9.non-residents NC'!R22+'13.non-residents FC'!R22)</f>
        <v>11</v>
      </c>
    </row>
    <row r="23" spans="1:19" ht="14.25" customHeight="1" x14ac:dyDescent="0.2">
      <c r="A23" s="26" t="s">
        <v>20</v>
      </c>
      <c r="B23" s="27">
        <f>'9.non-residents NC'!B23+'13.non-residents FC'!B23</f>
        <v>1297565.2000000002</v>
      </c>
      <c r="C23" s="28">
        <f>('9.non-residents NC'!B23*'9.non-residents NC'!C23+'13.non-residents FC'!B23*'13.non-residents FC'!C23)/('9.non-residents NC'!B23+'13.non-residents FC'!B23)</f>
        <v>0.43905272428699582</v>
      </c>
      <c r="D23" s="29">
        <f>'9.non-residents NC'!D23+'13.non-residents FC'!D23</f>
        <v>1234378.7</v>
      </c>
      <c r="E23" s="28">
        <f>('9.non-residents NC'!D23*'9.non-residents NC'!E23+'13.non-residents FC'!D23*'13.non-residents FC'!E23)/('9.non-residents NC'!D23+'13.non-residents FC'!D23)</f>
        <v>1.6202483079139322E-6</v>
      </c>
      <c r="F23" s="29">
        <f t="shared" si="0"/>
        <v>63186.5</v>
      </c>
      <c r="G23" s="28">
        <f t="shared" si="1"/>
        <v>9.0161274322838079</v>
      </c>
      <c r="H23" s="29">
        <f>'9.non-residents NC'!H23+'13.non-residents FC'!H23</f>
        <v>4485.1000000000004</v>
      </c>
      <c r="I23" s="28">
        <f>('9.non-residents NC'!H23*'9.non-residents NC'!I23+'13.non-residents FC'!H23*'13.non-residents FC'!I23)/('9.non-residents NC'!H23+'13.non-residents FC'!H23)</f>
        <v>3.341162961806869</v>
      </c>
      <c r="J23" s="29">
        <f>'9.non-residents NC'!J23+'13.non-residents FC'!J23</f>
        <v>4398</v>
      </c>
      <c r="K23" s="28">
        <f>('9.non-residents NC'!J23*'9.non-residents NC'!K23+'13.non-residents FC'!J23*'13.non-residents FC'!K23)/('9.non-residents NC'!J23+'13.non-residents FC'!J23)</f>
        <v>3.6279297407912647</v>
      </c>
      <c r="L23" s="29">
        <f>'9.non-residents NC'!L23+'13.non-residents FC'!L23</f>
        <v>12779.2</v>
      </c>
      <c r="M23" s="28">
        <f>('9.non-residents NC'!L23*'9.non-residents NC'!M23+'13.non-residents FC'!L23*'13.non-residents FC'!M23)/('9.non-residents NC'!L23+'13.non-residents FC'!L23)</f>
        <v>5.6306689777137837</v>
      </c>
      <c r="N23" s="29">
        <f>'9.non-residents NC'!N23+'13.non-residents FC'!N23</f>
        <v>25804.199999999997</v>
      </c>
      <c r="O23" s="28">
        <f>('9.non-residents NC'!N23*'9.non-residents NC'!O23+'13.non-residents FC'!N23*'13.non-residents FC'!O23)/('9.non-residents NC'!N23+'13.non-residents FC'!N23)</f>
        <v>10.22509382193598</v>
      </c>
      <c r="P23" s="29">
        <f>'9.non-residents NC'!P23+'13.non-residents FC'!P23</f>
        <v>15710</v>
      </c>
      <c r="Q23" s="28">
        <f>('9.non-residents NC'!P23*'9.non-residents NC'!Q23+'13.non-residents FC'!P23*'13.non-residents FC'!Q23)/('9.non-residents NC'!P23+'13.non-residents FC'!P23)</f>
        <v>12.909652450668387</v>
      </c>
      <c r="R23" s="29">
        <f>'9.non-residents NC'!R23+'13.non-residents FC'!R23</f>
        <v>10</v>
      </c>
      <c r="S23" s="28">
        <f>('9.non-residents NC'!R23*'9.non-residents NC'!S23+'13.non-residents FC'!R23*'13.non-residents FC'!S23)/('9.non-residents NC'!R23+'13.non-residents FC'!R23)</f>
        <v>14</v>
      </c>
    </row>
    <row r="24" spans="1:19" ht="14.25" customHeight="1" x14ac:dyDescent="0.2">
      <c r="A24" s="26" t="s">
        <v>21</v>
      </c>
      <c r="B24" s="27">
        <f>'9.non-residents NC'!B24+'13.non-residents FC'!B24</f>
        <v>914206.70000000007</v>
      </c>
      <c r="C24" s="28">
        <f>('9.non-residents NC'!B24*'9.non-residents NC'!C24+'13.non-residents FC'!B24*'13.non-residents FC'!C24)/('9.non-residents NC'!B24+'13.non-residents FC'!B24)</f>
        <v>0.51872988023386835</v>
      </c>
      <c r="D24" s="29">
        <f>'9.non-residents NC'!D24+'13.non-residents FC'!D24</f>
        <v>856542.9</v>
      </c>
      <c r="E24" s="28">
        <f>('9.non-residents NC'!D24*'9.non-residents NC'!E24+'13.non-residents FC'!D24*'13.non-residents FC'!E24)/('9.non-residents NC'!D24+'13.non-residents FC'!D24)</f>
        <v>6.5097731824056905E-4</v>
      </c>
      <c r="F24" s="29">
        <f t="shared" si="0"/>
        <v>57663.799999999996</v>
      </c>
      <c r="G24" s="28">
        <f t="shared" si="1"/>
        <v>8.2143171625872728</v>
      </c>
      <c r="H24" s="29">
        <f>'9.non-residents NC'!H24+'13.non-residents FC'!H24</f>
        <v>6346.2</v>
      </c>
      <c r="I24" s="28">
        <f>('9.non-residents NC'!H24*'9.non-residents NC'!I24+'13.non-residents FC'!H24*'13.non-residents FC'!I24)/('9.non-residents NC'!H24+'13.non-residents FC'!H24)</f>
        <v>2.1646591661151531</v>
      </c>
      <c r="J24" s="29">
        <f>'9.non-residents NC'!J24+'13.non-residents FC'!J24</f>
        <v>10696.9</v>
      </c>
      <c r="K24" s="28">
        <f>('9.non-residents NC'!J24*'9.non-residents NC'!K24+'13.non-residents FC'!J24*'13.non-residents FC'!K24)/('9.non-residents NC'!J24+'13.non-residents FC'!J24)</f>
        <v>4.8585544410062731</v>
      </c>
      <c r="L24" s="29">
        <f>'9.non-residents NC'!L24+'13.non-residents FC'!L24</f>
        <v>8933.1999999999989</v>
      </c>
      <c r="M24" s="28">
        <f>('9.non-residents NC'!L24*'9.non-residents NC'!M24+'13.non-residents FC'!L24*'13.non-residents FC'!M24)/('9.non-residents NC'!L24+'13.non-residents FC'!L24)</f>
        <v>9.4125732100479116</v>
      </c>
      <c r="N24" s="29">
        <f>'9.non-residents NC'!N24+'13.non-residents FC'!N24</f>
        <v>18665.900000000001</v>
      </c>
      <c r="O24" s="28">
        <f>('9.non-residents NC'!N24*'9.non-residents NC'!O24+'13.non-residents FC'!N24*'13.non-residents FC'!O24)/('9.non-residents NC'!N24+'13.non-residents FC'!N24)</f>
        <v>9.0113080001500077</v>
      </c>
      <c r="P24" s="29">
        <f>'9.non-residents NC'!P24+'13.non-residents FC'!P24</f>
        <v>12948.2</v>
      </c>
      <c r="Q24" s="28">
        <f>('9.non-residents NC'!P24*'9.non-residents NC'!Q24+'13.non-residents FC'!P24*'13.non-residents FC'!Q24)/('9.non-residents NC'!P24+'13.non-residents FC'!P24)</f>
        <v>11.930340742342564</v>
      </c>
      <c r="R24" s="30">
        <f>'9.non-residents NC'!R24+'13.non-residents FC'!R24</f>
        <v>73.400000000000006</v>
      </c>
      <c r="S24" s="31">
        <f>('9.non-residents NC'!R24*'9.non-residents NC'!S24+'13.non-residents FC'!R24*'13.non-residents FC'!S24)/('9.non-residents NC'!R24+'13.non-residents FC'!R24)</f>
        <v>16.279291553133515</v>
      </c>
    </row>
    <row r="25" spans="1:19" ht="14.25" customHeight="1" x14ac:dyDescent="0.2">
      <c r="A25" s="26" t="s">
        <v>22</v>
      </c>
      <c r="B25" s="27">
        <f>'9.non-residents NC'!B25+'13.non-residents FC'!B25</f>
        <v>983607.20000000007</v>
      </c>
      <c r="C25" s="28">
        <f>('9.non-residents NC'!B25*'9.non-residents NC'!C25+'13.non-residents FC'!B25*'13.non-residents FC'!C25)/('9.non-residents NC'!B25+'13.non-residents FC'!B25)</f>
        <v>0.40361034364124226</v>
      </c>
      <c r="D25" s="29">
        <f>'9.non-residents NC'!D25+'13.non-residents FC'!D25</f>
        <v>930608.20000000007</v>
      </c>
      <c r="E25" s="28">
        <f>('9.non-residents NC'!D25*'9.non-residents NC'!E25+'13.non-residents FC'!D25*'13.non-residents FC'!E25)/('9.non-residents NC'!D25+'13.non-residents FC'!D25)</f>
        <v>9.8061676224215385E-5</v>
      </c>
      <c r="F25" s="29">
        <f t="shared" si="0"/>
        <v>52999</v>
      </c>
      <c r="G25" s="28">
        <f t="shared" si="1"/>
        <v>7.4888730542085717</v>
      </c>
      <c r="H25" s="29">
        <f>'9.non-residents NC'!H25+'13.non-residents FC'!H25</f>
        <v>428.5</v>
      </c>
      <c r="I25" s="28">
        <f>('9.non-residents NC'!H25*'9.non-residents NC'!I25+'13.non-residents FC'!H25*'13.non-residents FC'!I25)/('9.non-residents NC'!H25+'13.non-residents FC'!H25)</f>
        <v>5.2420536756126026</v>
      </c>
      <c r="J25" s="29">
        <f>'9.non-residents NC'!J25+'13.non-residents FC'!J25</f>
        <v>4938.2000000000007</v>
      </c>
      <c r="K25" s="28">
        <f>('9.non-residents NC'!J25*'9.non-residents NC'!K25+'13.non-residents FC'!J25*'13.non-residents FC'!K25)/('9.non-residents NC'!J25+'13.non-residents FC'!J25)</f>
        <v>4.3860056295816277</v>
      </c>
      <c r="L25" s="29">
        <f>'9.non-residents NC'!L25+'13.non-residents FC'!L25</f>
        <v>15997.7</v>
      </c>
      <c r="M25" s="28">
        <f>('9.non-residents NC'!L25*'9.non-residents NC'!M25+'13.non-residents FC'!L25*'13.non-residents FC'!M25)/('9.non-residents NC'!L25+'13.non-residents FC'!L25)</f>
        <v>5.3033106634078653</v>
      </c>
      <c r="N25" s="29">
        <f>'9.non-residents NC'!N25+'13.non-residents FC'!N25</f>
        <v>14387.8</v>
      </c>
      <c r="O25" s="28">
        <f>('9.non-residents NC'!N25*'9.non-residents NC'!O25+'13.non-residents FC'!N25*'13.non-residents FC'!O25)/('9.non-residents NC'!N25+'13.non-residents FC'!N25)</f>
        <v>8.5238966346487999</v>
      </c>
      <c r="P25" s="29">
        <f>'9.non-residents NC'!P25+'13.non-residents FC'!P25</f>
        <v>17246.8</v>
      </c>
      <c r="Q25" s="28">
        <f>('9.non-residents NC'!P25*'9.non-residents NC'!Q25+'13.non-residents FC'!P25*'13.non-residents FC'!Q25)/('9.non-residents NC'!P25+'13.non-residents FC'!P25)</f>
        <v>9.5969511445601565</v>
      </c>
      <c r="R25" s="30"/>
      <c r="S25" s="31"/>
    </row>
    <row r="26" spans="1:19" ht="14.25" customHeight="1" x14ac:dyDescent="0.2">
      <c r="A26" s="26" t="s">
        <v>23</v>
      </c>
      <c r="B26" s="27">
        <f>'9.non-residents NC'!B26+'13.non-residents FC'!B26</f>
        <v>1319376.9999999998</v>
      </c>
      <c r="C26" s="28">
        <f>('9.non-residents NC'!B26*'9.non-residents NC'!C26+'13.non-residents FC'!B26*'13.non-residents FC'!C26)/('9.non-residents NC'!B26+'13.non-residents FC'!B26)</f>
        <v>0.5394254447364174</v>
      </c>
      <c r="D26" s="29">
        <f>'9.non-residents NC'!D26+'13.non-residents FC'!D26</f>
        <v>1238336.5</v>
      </c>
      <c r="E26" s="28">
        <f>('9.non-residents NC'!D26*'9.non-residents NC'!E26+'13.non-residents FC'!D26*'13.non-residents FC'!E26)/('9.non-residents NC'!D26+'13.non-residents FC'!D26)</f>
        <v>5.904915182585675E-3</v>
      </c>
      <c r="F26" s="29">
        <f t="shared" si="0"/>
        <v>81040.5</v>
      </c>
      <c r="G26" s="28">
        <f t="shared" si="1"/>
        <v>8.6918670664667665</v>
      </c>
      <c r="H26" s="29">
        <f>'9.non-residents NC'!H26+'13.non-residents FC'!H26</f>
        <v>3291.8</v>
      </c>
      <c r="I26" s="28">
        <f>('9.non-residents NC'!H26*'9.non-residents NC'!I26+'13.non-residents FC'!H26*'13.non-residents FC'!I26)/('9.non-residents NC'!H26+'13.non-residents FC'!H26)</f>
        <v>3.5762455191688445</v>
      </c>
      <c r="J26" s="29">
        <f>'9.non-residents NC'!J26+'13.non-residents FC'!J26</f>
        <v>8307.7999999999993</v>
      </c>
      <c r="K26" s="28">
        <f>('9.non-residents NC'!J26*'9.non-residents NC'!K26+'13.non-residents FC'!J26*'13.non-residents FC'!K26)/('9.non-residents NC'!J26+'13.non-residents FC'!J26)</f>
        <v>5.4517751992103776</v>
      </c>
      <c r="L26" s="29">
        <f>'9.non-residents NC'!L26+'13.non-residents FC'!L26</f>
        <v>14276.3</v>
      </c>
      <c r="M26" s="28">
        <f>('9.non-residents NC'!L26*'9.non-residents NC'!M26+'13.non-residents FC'!L26*'13.non-residents FC'!M26)/('9.non-residents NC'!L26+'13.non-residents FC'!L26)</f>
        <v>9.055329041838565</v>
      </c>
      <c r="N26" s="29">
        <f>'9.non-residents NC'!N26+'13.non-residents FC'!N26</f>
        <v>18927.2</v>
      </c>
      <c r="O26" s="28">
        <f>('9.non-residents NC'!N26*'9.non-residents NC'!O26+'13.non-residents FC'!N26*'13.non-residents FC'!O26)/('9.non-residents NC'!N26+'13.non-residents FC'!N26)</f>
        <v>8.5055565006974128</v>
      </c>
      <c r="P26" s="29">
        <f>'9.non-residents NC'!P26+'13.non-residents FC'!P26</f>
        <v>36231.300000000003</v>
      </c>
      <c r="Q26" s="28">
        <f>('9.non-residents NC'!P26*'9.non-residents NC'!Q26+'13.non-residents FC'!P26*'13.non-residents FC'!Q26)/('9.non-residents NC'!P26+'13.non-residents FC'!P26)</f>
        <v>9.853865304308707</v>
      </c>
      <c r="R26" s="30">
        <f>'9.non-residents NC'!R26+'13.non-residents FC'!R26</f>
        <v>6.1</v>
      </c>
      <c r="S26" s="31">
        <f>('9.non-residents NC'!R26*'9.non-residents NC'!S26+'13.non-residents FC'!R26*'13.non-residents FC'!S26)/('9.non-residents NC'!R26+'13.non-residents FC'!R26)</f>
        <v>7.7699999999999987</v>
      </c>
    </row>
    <row r="27" spans="1:19" ht="14.25" customHeight="1" x14ac:dyDescent="0.2">
      <c r="A27" s="26" t="s">
        <v>24</v>
      </c>
      <c r="B27" s="27">
        <f>'9.non-residents NC'!B27+'13.non-residents FC'!B27</f>
        <v>1295630.2</v>
      </c>
      <c r="C27" s="28">
        <f>('9.non-residents NC'!B27*'9.non-residents NC'!C27+'13.non-residents FC'!B27*'13.non-residents FC'!C27)/('9.non-residents NC'!B27+'13.non-residents FC'!B27)</f>
        <v>0.49388343448616751</v>
      </c>
      <c r="D27" s="29">
        <f>'9.non-residents NC'!D27+'13.non-residents FC'!D27</f>
        <v>1223540.4000000001</v>
      </c>
      <c r="E27" s="28">
        <f>('9.non-residents NC'!D27*'9.non-residents NC'!E27+'13.non-residents FC'!D27*'13.non-residents FC'!E27)/('9.non-residents NC'!D27+'13.non-residents FC'!D27)</f>
        <v>3.1544115748037391E-3</v>
      </c>
      <c r="F27" s="29">
        <f t="shared" si="0"/>
        <v>72089.8</v>
      </c>
      <c r="G27" s="28">
        <f t="shared" si="1"/>
        <v>8.822756381624032</v>
      </c>
      <c r="H27" s="29">
        <f>'9.non-residents NC'!H27+'13.non-residents FC'!H27</f>
        <v>6012.4</v>
      </c>
      <c r="I27" s="28">
        <f>('9.non-residents NC'!H27*'9.non-residents NC'!I27+'13.non-residents FC'!H27*'13.non-residents FC'!I27)/('9.non-residents NC'!H27+'13.non-residents FC'!H27)</f>
        <v>2.6238708336105412</v>
      </c>
      <c r="J27" s="29">
        <f>'9.non-residents NC'!J27+'13.non-residents FC'!J27</f>
        <v>4991.7000000000007</v>
      </c>
      <c r="K27" s="28">
        <f>('9.non-residents NC'!J27*'9.non-residents NC'!K27+'13.non-residents FC'!J27*'13.non-residents FC'!K27)/('9.non-residents NC'!J27+'13.non-residents FC'!J27)</f>
        <v>7.8806588937636306</v>
      </c>
      <c r="L27" s="29">
        <f>'9.non-residents NC'!L27+'13.non-residents FC'!L27</f>
        <v>6068.4</v>
      </c>
      <c r="M27" s="28">
        <f>('9.non-residents NC'!L27*'9.non-residents NC'!M27+'13.non-residents FC'!L27*'13.non-residents FC'!M27)/('9.non-residents NC'!L27+'13.non-residents FC'!L27)</f>
        <v>9.4052224639114108</v>
      </c>
      <c r="N27" s="29">
        <f>'9.non-residents NC'!N27+'13.non-residents FC'!N27</f>
        <v>19655.8</v>
      </c>
      <c r="O27" s="28">
        <f>('9.non-residents NC'!N27*'9.non-residents NC'!O27+'13.non-residents FC'!N27*'13.non-residents FC'!O27)/('9.non-residents NC'!N27+'13.non-residents FC'!N27)</f>
        <v>7.6721385036477825</v>
      </c>
      <c r="P27" s="29">
        <f>'9.non-residents NC'!P27+'13.non-residents FC'!P27</f>
        <v>35339.200000000004</v>
      </c>
      <c r="Q27" s="28">
        <f>('9.non-residents NC'!P27*'9.non-residents NC'!Q27+'13.non-residents FC'!P27*'13.non-residents FC'!Q27)/('9.non-residents NC'!P27+'13.non-residents FC'!P27)</f>
        <v>10.549053883506135</v>
      </c>
      <c r="R27" s="30">
        <f>'9.non-residents NC'!R27+'13.non-residents FC'!R27</f>
        <v>22.3</v>
      </c>
      <c r="S27" s="31">
        <f>('9.non-residents NC'!R27*'9.non-residents NC'!S27+'13.non-residents FC'!R27*'13.non-residents FC'!S27)/('9.non-residents NC'!R27+'13.non-residents FC'!R27)</f>
        <v>11</v>
      </c>
    </row>
    <row r="28" spans="1:19" ht="14.25" customHeight="1" x14ac:dyDescent="0.2">
      <c r="A28" s="26" t="s">
        <v>25</v>
      </c>
      <c r="B28" s="27">
        <f>'9.non-residents NC'!B28+'13.non-residents FC'!B28</f>
        <v>1879342.7</v>
      </c>
      <c r="C28" s="28">
        <f>('9.non-residents NC'!B28*'9.non-residents NC'!C28+'13.non-residents FC'!B28*'13.non-residents FC'!C28)/('9.non-residents NC'!B28+'13.non-residents FC'!B28)</f>
        <v>0.30484522806830283</v>
      </c>
      <c r="D28" s="29">
        <f>'9.non-residents NC'!D28+'13.non-residents FC'!D28</f>
        <v>1806350.2</v>
      </c>
      <c r="E28" s="28">
        <f>('9.non-residents NC'!D28*'9.non-residents NC'!E28+'13.non-residents FC'!D28*'13.non-residents FC'!E28)/('9.non-residents NC'!D28+'13.non-residents FC'!D28)</f>
        <v>4.2865608230342045E-4</v>
      </c>
      <c r="F28" s="29">
        <f t="shared" si="0"/>
        <v>72992.5</v>
      </c>
      <c r="G28" s="28">
        <f t="shared" si="1"/>
        <v>7.8382621639209491</v>
      </c>
      <c r="H28" s="29">
        <f>'9.non-residents NC'!H28+'13.non-residents FC'!H28</f>
        <v>8983.2999999999993</v>
      </c>
      <c r="I28" s="28">
        <f>('9.non-residents NC'!H28*'9.non-residents NC'!I28+'13.non-residents FC'!H28*'13.non-residents FC'!I28)/('9.non-residents NC'!H28+'13.non-residents FC'!H28)</f>
        <v>1.3393142831698832</v>
      </c>
      <c r="J28" s="29">
        <f>'9.non-residents NC'!J28+'13.non-residents FC'!J28</f>
        <v>6079.5</v>
      </c>
      <c r="K28" s="28">
        <f>('9.non-residents NC'!J28*'9.non-residents NC'!K28+'13.non-residents FC'!J28*'13.non-residents FC'!K28)/('9.non-residents NC'!J28+'13.non-residents FC'!J28)</f>
        <v>4.9547008800065822</v>
      </c>
      <c r="L28" s="29">
        <f>'9.non-residents NC'!L28+'13.non-residents FC'!L28</f>
        <v>11153.500000000002</v>
      </c>
      <c r="M28" s="28">
        <f>('9.non-residents NC'!L28*'9.non-residents NC'!M28+'13.non-residents FC'!L28*'13.non-residents FC'!M28)/('9.non-residents NC'!L28+'13.non-residents FC'!L28)</f>
        <v>10.270233558972489</v>
      </c>
      <c r="N28" s="29">
        <f>'9.non-residents NC'!N28+'13.non-residents FC'!N28</f>
        <v>14938.7</v>
      </c>
      <c r="O28" s="28">
        <f>('9.non-residents NC'!N28*'9.non-residents NC'!O28+'13.non-residents FC'!N28*'13.non-residents FC'!O28)/('9.non-residents NC'!N28+'13.non-residents FC'!N28)</f>
        <v>8.4882691934371906</v>
      </c>
      <c r="P28" s="29">
        <f>'9.non-residents NC'!P28+'13.non-residents FC'!P28</f>
        <v>31837.5</v>
      </c>
      <c r="Q28" s="28">
        <f>('9.non-residents NC'!P28*'9.non-residents NC'!Q28+'13.non-residents FC'!P28*'13.non-residents FC'!Q28)/('9.non-residents NC'!P28+'13.non-residents FC'!P28)</f>
        <v>9.0656624420887333</v>
      </c>
      <c r="R28" s="30"/>
      <c r="S28" s="31"/>
    </row>
    <row r="29" spans="1:19" ht="14.25" customHeight="1" x14ac:dyDescent="0.2">
      <c r="A29" s="26" t="s">
        <v>26</v>
      </c>
      <c r="B29" s="27">
        <f>'9.non-residents NC'!B29+'13.non-residents FC'!B29</f>
        <v>1970874.8999999997</v>
      </c>
      <c r="C29" s="28">
        <f>('9.non-residents NC'!B29*'9.non-residents NC'!C29+'13.non-residents FC'!B29*'13.non-residents FC'!C29)/('9.non-residents NC'!B29+'13.non-residents FC'!B29)</f>
        <v>0.2619896554570767</v>
      </c>
      <c r="D29" s="29">
        <f>'9.non-residents NC'!D29+'13.non-residents FC'!D29</f>
        <v>1905022.6</v>
      </c>
      <c r="E29" s="28">
        <f>('9.non-residents NC'!D29*'9.non-residents NC'!E29+'13.non-residents FC'!D29*'13.non-residents FC'!E29)/('9.non-residents NC'!D29+'13.non-residents FC'!D29)</f>
        <v>5.9639712410760877E-4</v>
      </c>
      <c r="F29" s="29">
        <f t="shared" si="0"/>
        <v>65852.3</v>
      </c>
      <c r="G29" s="28">
        <f t="shared" si="1"/>
        <v>7.8237614479676534</v>
      </c>
      <c r="H29" s="29">
        <f>'9.non-residents NC'!H29+'13.non-residents FC'!H29</f>
        <v>2945.5</v>
      </c>
      <c r="I29" s="28">
        <f>('9.non-residents NC'!H29*'9.non-residents NC'!I29+'13.non-residents FC'!H29*'13.non-residents FC'!I29)/('9.non-residents NC'!H29+'13.non-residents FC'!H29)</f>
        <v>3.9327981666949579</v>
      </c>
      <c r="J29" s="29">
        <f>'9.non-residents NC'!J29+'13.non-residents FC'!J29</f>
        <v>2034.7</v>
      </c>
      <c r="K29" s="28">
        <f>('9.non-residents NC'!J29*'9.non-residents NC'!K29+'13.non-residents FC'!J29*'13.non-residents FC'!K29)/('9.non-residents NC'!J29+'13.non-residents FC'!J29)</f>
        <v>5.7572782228338353</v>
      </c>
      <c r="L29" s="29">
        <f>'9.non-residents NC'!L29+'13.non-residents FC'!L29</f>
        <v>20697</v>
      </c>
      <c r="M29" s="28">
        <f>('9.non-residents NC'!L29*'9.non-residents NC'!M29+'13.non-residents FC'!L29*'13.non-residents FC'!M29)/('9.non-residents NC'!L29+'13.non-residents FC'!L29)</f>
        <v>5.3311636469053516</v>
      </c>
      <c r="N29" s="29">
        <f>'9.non-residents NC'!N29+'13.non-residents FC'!N29</f>
        <v>22891.599999999999</v>
      </c>
      <c r="O29" s="28">
        <f>('9.non-residents NC'!N29*'9.non-residents NC'!O29+'13.non-residents FC'!N29*'13.non-residents FC'!O29)/('9.non-residents NC'!N29+'13.non-residents FC'!N29)</f>
        <v>8.4006589753446654</v>
      </c>
      <c r="P29" s="29">
        <f>'9.non-residents NC'!P29+'13.non-residents FC'!P29</f>
        <v>17283.5</v>
      </c>
      <c r="Q29" s="28">
        <f>('9.non-residents NC'!P29*'9.non-residents NC'!Q29+'13.non-residents FC'!P29*'13.non-residents FC'!Q29)/('9.non-residents NC'!P29+'13.non-residents FC'!P29)</f>
        <v>10.950946046807667</v>
      </c>
      <c r="R29" s="30"/>
      <c r="S29" s="31"/>
    </row>
    <row r="30" spans="1:19" ht="14.25" customHeight="1" x14ac:dyDescent="0.2">
      <c r="A30" s="26" t="s">
        <v>27</v>
      </c>
      <c r="B30" s="27">
        <f>'9.non-residents NC'!B30+'13.non-residents FC'!B30</f>
        <v>1700645.0999999999</v>
      </c>
      <c r="C30" s="28">
        <f>('9.non-residents NC'!B30*'9.non-residents NC'!C30+'13.non-residents FC'!B30*'13.non-residents FC'!C30)/('9.non-residents NC'!B30+'13.non-residents FC'!B30)</f>
        <v>0.32294414396043047</v>
      </c>
      <c r="D30" s="29">
        <f>'9.non-residents NC'!D30+'13.non-residents FC'!D30</f>
        <v>1642959.9</v>
      </c>
      <c r="E30" s="28">
        <f>('9.non-residents NC'!D30*'9.non-residents NC'!E30+'13.non-residents FC'!D30*'13.non-residents FC'!E30)/('9.non-residents NC'!D30+'13.non-residents FC'!D30)</f>
        <v>4.1558220623643992E-3</v>
      </c>
      <c r="F30" s="29">
        <f t="shared" si="0"/>
        <v>57685.2</v>
      </c>
      <c r="G30" s="28">
        <f t="shared" si="1"/>
        <v>9.4025075235935844</v>
      </c>
      <c r="H30" s="29">
        <f>'9.non-residents NC'!H30+'13.non-residents FC'!H30</f>
        <v>8393.7999999999993</v>
      </c>
      <c r="I30" s="28">
        <f>('9.non-residents NC'!H30*'9.non-residents NC'!I30+'13.non-residents FC'!H30*'13.non-residents FC'!I30)/('9.non-residents NC'!H30+'13.non-residents FC'!H30)</f>
        <v>1.4656820510376707</v>
      </c>
      <c r="J30" s="29">
        <f>'9.non-residents NC'!J30+'13.non-residents FC'!J30</f>
        <v>5391.3</v>
      </c>
      <c r="K30" s="28">
        <f>('9.non-residents NC'!J30*'9.non-residents NC'!K30+'13.non-residents FC'!J30*'13.non-residents FC'!K30)/('9.non-residents NC'!J30+'13.non-residents FC'!J30)</f>
        <v>7.4872450058427447</v>
      </c>
      <c r="L30" s="29">
        <f>'9.non-residents NC'!L30+'13.non-residents FC'!L30</f>
        <v>8362.6</v>
      </c>
      <c r="M30" s="28">
        <f>('9.non-residents NC'!L30*'9.non-residents NC'!M30+'13.non-residents FC'!L30*'13.non-residents FC'!M30)/('9.non-residents NC'!L30+'13.non-residents FC'!L30)</f>
        <v>5.3217498146509428</v>
      </c>
      <c r="N30" s="29">
        <f>'9.non-residents NC'!N30+'13.non-residents FC'!N30</f>
        <v>7041.5</v>
      </c>
      <c r="O30" s="28">
        <f>('9.non-residents NC'!N30*'9.non-residents NC'!O30+'13.non-residents FC'!N30*'13.non-residents FC'!O30)/('9.non-residents NC'!N30+'13.non-residents FC'!N30)</f>
        <v>7.9050977774621884</v>
      </c>
      <c r="P30" s="29">
        <f>'9.non-residents NC'!P30+'13.non-residents FC'!P30</f>
        <v>28496</v>
      </c>
      <c r="Q30" s="28">
        <f>('9.non-residents NC'!P30*'9.non-residents NC'!Q30+'13.non-residents FC'!P30*'13.non-residents FC'!Q30)/('9.non-residents NC'!P30+'13.non-residents FC'!P30)</f>
        <v>13.670321799550836</v>
      </c>
      <c r="R30" s="29"/>
      <c r="S30" s="28"/>
    </row>
    <row r="31" spans="1:19" ht="14.25" customHeight="1" x14ac:dyDescent="0.2">
      <c r="A31" s="26" t="s">
        <v>28</v>
      </c>
      <c r="B31" s="27">
        <f>'9.non-residents NC'!B31+'13.non-residents FC'!B31</f>
        <v>1990811.6</v>
      </c>
      <c r="C31" s="28">
        <f>('9.non-residents NC'!B31*'9.non-residents NC'!C31+'13.non-residents FC'!B31*'13.non-residents FC'!C31)/('9.non-residents NC'!B31+'13.non-residents FC'!B31)</f>
        <v>0.27925612800327265</v>
      </c>
      <c r="D31" s="29">
        <f>'9.non-residents NC'!D31+'13.non-residents FC'!D31</f>
        <v>1922603.2000000002</v>
      </c>
      <c r="E31" s="28">
        <f>('9.non-residents NC'!D31*'9.non-residents NC'!E31+'13.non-residents FC'!D31*'13.non-residents FC'!E31)/('9.non-residents NC'!D31+'13.non-residents FC'!D31)</f>
        <v>3.5118114855941146E-4</v>
      </c>
      <c r="F31" s="29">
        <f t="shared" si="0"/>
        <v>68208.399999999994</v>
      </c>
      <c r="G31" s="28">
        <f t="shared" si="1"/>
        <v>8.1408031415485507</v>
      </c>
      <c r="H31" s="29">
        <f>'9.non-residents NC'!H31+'13.non-residents FC'!H31</f>
        <v>147.30000000000001</v>
      </c>
      <c r="I31" s="28">
        <f>('9.non-residents NC'!H31*'9.non-residents NC'!I31+'13.non-residents FC'!H31*'13.non-residents FC'!I31)/('9.non-residents NC'!H31+'13.non-residents FC'!H31)</f>
        <v>10.475709436524106</v>
      </c>
      <c r="J31" s="29">
        <f>'9.non-residents NC'!J31+'13.non-residents FC'!J31</f>
        <v>6996.9000000000005</v>
      </c>
      <c r="K31" s="28">
        <f>('9.non-residents NC'!J31*'9.non-residents NC'!K31+'13.non-residents FC'!J31*'13.non-residents FC'!K31)/('9.non-residents NC'!J31+'13.non-residents FC'!J31)</f>
        <v>7.2239281681887713</v>
      </c>
      <c r="L31" s="29">
        <f>'9.non-residents NC'!L31+'13.non-residents FC'!L31</f>
        <v>8836.4</v>
      </c>
      <c r="M31" s="28">
        <f>('9.non-residents NC'!L31*'9.non-residents NC'!M31+'13.non-residents FC'!L31*'13.non-residents FC'!M31)/('9.non-residents NC'!L31+'13.non-residents FC'!L31)</f>
        <v>8.0611523923769841</v>
      </c>
      <c r="N31" s="29">
        <f>'9.non-residents NC'!N31+'13.non-residents FC'!N31</f>
        <v>23902.400000000001</v>
      </c>
      <c r="O31" s="28">
        <f>('9.non-residents NC'!N31*'9.non-residents NC'!O31+'13.non-residents FC'!N31*'13.non-residents FC'!O31)/('9.non-residents NC'!N31+'13.non-residents FC'!N31)</f>
        <v>8.0026775135551169</v>
      </c>
      <c r="P31" s="29">
        <f>'9.non-residents NC'!P31+'13.non-residents FC'!P31</f>
        <v>28325.4</v>
      </c>
      <c r="Q31" s="28">
        <f>('9.non-residents NC'!P31*'9.non-residents NC'!Q31+'13.non-residents FC'!P31*'13.non-residents FC'!Q31)/('9.non-residents NC'!P31+'13.non-residents FC'!P31)</f>
        <v>8.4965513637936354</v>
      </c>
      <c r="R31" s="30"/>
      <c r="S31" s="31"/>
    </row>
    <row r="32" spans="1:19" ht="14.25" customHeight="1" thickBot="1" x14ac:dyDescent="0.25">
      <c r="A32" s="32" t="s">
        <v>29</v>
      </c>
      <c r="B32" s="33">
        <f>'9.non-residents NC'!B32+'13.non-residents FC'!B32</f>
        <v>1916269.3177899998</v>
      </c>
      <c r="C32" s="34">
        <f>('9.non-residents NC'!B32*'9.non-residents NC'!C32+'13.non-residents FC'!B32*'13.non-residents FC'!C32)/('9.non-residents NC'!B32+'13.non-residents FC'!B32)</f>
        <v>0.36877162929007573</v>
      </c>
      <c r="D32" s="35">
        <f>'9.non-residents NC'!D32+'13.non-residents FC'!D32</f>
        <v>1832717.5999999999</v>
      </c>
      <c r="E32" s="34">
        <f>('9.non-residents NC'!D32*'9.non-residents NC'!E32+'13.non-residents FC'!D32*'13.non-residents FC'!E32)/('9.non-residents NC'!D32+'13.non-residents FC'!D32)</f>
        <v>4.5375348607990678E-4</v>
      </c>
      <c r="F32" s="35">
        <f t="shared" si="0"/>
        <v>83551.71779000001</v>
      </c>
      <c r="G32" s="34">
        <f t="shared" si="1"/>
        <v>8.4478712724261751</v>
      </c>
      <c r="H32" s="35">
        <f>'9.non-residents NC'!H32+'13.non-residents FC'!H32</f>
        <v>3390.9</v>
      </c>
      <c r="I32" s="34">
        <f>('9.non-residents NC'!H32*'9.non-residents NC'!I32+'13.non-residents FC'!H32*'13.non-residents FC'!I32)/('9.non-residents NC'!H32+'13.non-residents FC'!H32)</f>
        <v>6.4345981892712851</v>
      </c>
      <c r="J32" s="35">
        <f>'9.non-residents NC'!J32+'13.non-residents FC'!J32</f>
        <v>11466</v>
      </c>
      <c r="K32" s="34">
        <f>('9.non-residents NC'!J32*'9.non-residents NC'!K32+'13.non-residents FC'!J32*'13.non-residents FC'!K32)/('9.non-residents NC'!J32+'13.non-residents FC'!J32)</f>
        <v>3.9448020233734518</v>
      </c>
      <c r="L32" s="35">
        <f>'9.non-residents NC'!L32+'13.non-residents FC'!L32</f>
        <v>10502.91779</v>
      </c>
      <c r="M32" s="34">
        <f>('9.non-residents NC'!L32*'9.non-residents NC'!M32+'13.non-residents FC'!L32*'13.non-residents FC'!M32)/('9.non-residents NC'!L32+'13.non-residents FC'!L32)</f>
        <v>6.2032734886331049</v>
      </c>
      <c r="N32" s="35">
        <f>'9.non-residents NC'!N32+'13.non-residents FC'!N32</f>
        <v>44070.100000000006</v>
      </c>
      <c r="O32" s="34">
        <f>('9.non-residents NC'!N32*'9.non-residents NC'!O32+'13.non-residents FC'!N32*'13.non-residents FC'!O32)/('9.non-residents NC'!N32+'13.non-residents FC'!N32)</f>
        <v>8.9836065722564733</v>
      </c>
      <c r="P32" s="35">
        <f>'9.non-residents NC'!P32+'13.non-residents FC'!P32</f>
        <v>14061.800000000001</v>
      </c>
      <c r="Q32" s="34">
        <f>('9.non-residents NC'!P32*'9.non-residents NC'!Q32+'13.non-residents FC'!P32*'13.non-residents FC'!Q32)/('9.non-residents NC'!P32+'13.non-residents FC'!P32)</f>
        <v>12.553418907963415</v>
      </c>
      <c r="R32" s="35">
        <f>'9.non-residents NC'!R32+'13.non-residents FC'!R32</f>
        <v>60</v>
      </c>
      <c r="S32" s="34">
        <f>('9.non-residents NC'!R32*'9.non-residents NC'!S32+'13.non-residents FC'!R32*'13.non-residents FC'!S32)/('9.non-residents NC'!R32+'13.non-residents FC'!R32)</f>
        <v>19.989999999999998</v>
      </c>
    </row>
    <row r="33" spans="1:19" ht="14.25" customHeight="1" x14ac:dyDescent="0.2">
      <c r="A33" s="26" t="s">
        <v>45</v>
      </c>
      <c r="B33" s="27">
        <f>'9.non-residents NC'!B33+'13.non-residents FC'!B33</f>
        <v>1365901.0000000002</v>
      </c>
      <c r="C33" s="28">
        <f>('9.non-residents NC'!B33*'9.non-residents NC'!C33+'13.non-residents FC'!B33*'13.non-residents FC'!C33)/('9.non-residents NC'!B33+'13.non-residents FC'!B33)</f>
        <v>0.3369530148963944</v>
      </c>
      <c r="D33" s="29">
        <f>'9.non-residents NC'!D33+'13.non-residents FC'!D33</f>
        <v>1306450.7000000002</v>
      </c>
      <c r="E33" s="28">
        <f>('9.non-residents NC'!D33*'9.non-residents NC'!E33+'13.non-residents FC'!D33*'13.non-residents FC'!E33)/('9.non-residents NC'!D33+'13.non-residents FC'!D33)</f>
        <v>9.3626005175702388E-3</v>
      </c>
      <c r="F33" s="29">
        <f t="shared" si="0"/>
        <v>59450.3</v>
      </c>
      <c r="G33" s="28">
        <f t="shared" si="1"/>
        <v>7.5359196505316204</v>
      </c>
      <c r="H33" s="29">
        <f>'9.non-residents NC'!H33+'13.non-residents FC'!H33</f>
        <v>4327.1000000000004</v>
      </c>
      <c r="I33" s="28">
        <f>('9.non-residents NC'!H33*'9.non-residents NC'!I33+'13.non-residents FC'!H33*'13.non-residents FC'!I33)/('9.non-residents NC'!H33+'13.non-residents FC'!H33)</f>
        <v>2.3227001918143793</v>
      </c>
      <c r="J33" s="29">
        <f>'9.non-residents NC'!J33+'13.non-residents FC'!J33</f>
        <v>12576.3</v>
      </c>
      <c r="K33" s="28">
        <f>('9.non-residents NC'!J33*'9.non-residents NC'!K33+'13.non-residents FC'!J33*'13.non-residents FC'!K33)/('9.non-residents NC'!J33+'13.non-residents FC'!J33)</f>
        <v>3.8249152771482864</v>
      </c>
      <c r="L33" s="29">
        <f>'9.non-residents NC'!L33+'13.non-residents FC'!L33</f>
        <v>11097</v>
      </c>
      <c r="M33" s="28">
        <f>('9.non-residents NC'!L33*'9.non-residents NC'!M33+'13.non-residents FC'!L33*'13.non-residents FC'!M33)/('9.non-residents NC'!L33+'13.non-residents FC'!L33)</f>
        <v>9.1045671803190071</v>
      </c>
      <c r="N33" s="29">
        <f>'9.non-residents NC'!N33+'13.non-residents FC'!N33</f>
        <v>22486.399999999998</v>
      </c>
      <c r="O33" s="28">
        <f>('9.non-residents NC'!N33*'9.non-residents NC'!O33+'13.non-residents FC'!N33*'13.non-residents FC'!O33)/('9.non-residents NC'!N33+'13.non-residents FC'!N33)</f>
        <v>8.3632323982496075</v>
      </c>
      <c r="P33" s="29">
        <f>'9.non-residents NC'!P33+'13.non-residents FC'!P33</f>
        <v>8883.5</v>
      </c>
      <c r="Q33" s="28">
        <f>('9.non-residents NC'!P33*'9.non-residents NC'!Q33+'13.non-residents FC'!P33*'13.non-residents FC'!Q33)/('9.non-residents NC'!P33+'13.non-residents FC'!P33)</f>
        <v>11.163446276805313</v>
      </c>
      <c r="R33" s="30">
        <f>'9.non-residents NC'!R33+'13.non-residents FC'!R33</f>
        <v>80</v>
      </c>
      <c r="S33" s="31">
        <f>('9.non-residents NC'!R33*'9.non-residents NC'!S33+'13.non-residents FC'!R33*'13.non-residents FC'!S33)/('9.non-residents NC'!R33+'13.non-residents FC'!R33)</f>
        <v>19.95</v>
      </c>
    </row>
    <row r="34" spans="1:19" ht="14.25" customHeight="1" x14ac:dyDescent="0.2">
      <c r="A34" s="26" t="s">
        <v>19</v>
      </c>
      <c r="B34" s="27">
        <f>'9.non-residents NC'!B34+'13.non-residents FC'!B34</f>
        <v>1209838.2</v>
      </c>
      <c r="C34" s="28">
        <f>('9.non-residents NC'!B34*'9.non-residents NC'!C34+'13.non-residents FC'!B34*'13.non-residents FC'!C34)/('9.non-residents NC'!B34+'13.non-residents FC'!B34)</f>
        <v>0.35467742959347776</v>
      </c>
      <c r="D34" s="29">
        <f>'9.non-residents NC'!D34+'13.non-residents FC'!D34</f>
        <v>1155724.5</v>
      </c>
      <c r="E34" s="28">
        <f>('9.non-residents NC'!D34*'9.non-residents NC'!E34+'13.non-residents FC'!D34*'13.non-residents FC'!E34)/('9.non-residents NC'!D34+'13.non-residents FC'!D34)</f>
        <v>1.4280710498046864E-2</v>
      </c>
      <c r="F34" s="29">
        <f t="shared" si="0"/>
        <v>54113.7</v>
      </c>
      <c r="G34" s="28">
        <f t="shared" si="1"/>
        <v>7.6246447018037937</v>
      </c>
      <c r="H34" s="29">
        <f>'9.non-residents NC'!H34+'13.non-residents FC'!H34</f>
        <v>3166.4</v>
      </c>
      <c r="I34" s="28">
        <f>('9.non-residents NC'!H34*'9.non-residents NC'!I34+'13.non-residents FC'!H34*'13.non-residents FC'!I34)/('9.non-residents NC'!H34+'13.non-residents FC'!H34)</f>
        <v>3.279900202122279</v>
      </c>
      <c r="J34" s="29">
        <f>'9.non-residents NC'!J34+'13.non-residents FC'!J34</f>
        <v>6537.7999999999993</v>
      </c>
      <c r="K34" s="28">
        <f>('9.non-residents NC'!J34*'9.non-residents NC'!K34+'13.non-residents FC'!J34*'13.non-residents FC'!K34)/('9.non-residents NC'!J34+'13.non-residents FC'!J34)</f>
        <v>3.7218960506592458</v>
      </c>
      <c r="L34" s="29">
        <f>'9.non-residents NC'!L34+'13.non-residents FC'!L34</f>
        <v>5251.5</v>
      </c>
      <c r="M34" s="28">
        <f>('9.non-residents NC'!L34*'9.non-residents NC'!M34+'13.non-residents FC'!L34*'13.non-residents FC'!M34)/('9.non-residents NC'!L34+'13.non-residents FC'!L34)</f>
        <v>7.8309014567266493</v>
      </c>
      <c r="N34" s="29">
        <f>'9.non-residents NC'!N34+'13.non-residents FC'!N34</f>
        <v>11755.8</v>
      </c>
      <c r="O34" s="28">
        <f>('9.non-residents NC'!N34*'9.non-residents NC'!O34+'13.non-residents FC'!N34*'13.non-residents FC'!O34)/('9.non-residents NC'!N34+'13.non-residents FC'!N34)</f>
        <v>9.4246059817281633</v>
      </c>
      <c r="P34" s="29">
        <f>'9.non-residents NC'!P34+'13.non-residents FC'!P34</f>
        <v>27397.5</v>
      </c>
      <c r="Q34" s="28">
        <f>('9.non-residents NC'!P34*'9.non-residents NC'!Q34+'13.non-residents FC'!P34*'13.non-residents FC'!Q34)/('9.non-residents NC'!P34+'13.non-residents FC'!P34)</f>
        <v>8.244576585454876</v>
      </c>
      <c r="R34" s="30">
        <f>'9.non-residents NC'!R34+'13.non-residents FC'!R34</f>
        <v>4.7</v>
      </c>
      <c r="S34" s="31">
        <f>('9.non-residents NC'!R34*'9.non-residents NC'!S34+'13.non-residents FC'!R34*'13.non-residents FC'!S34)/('9.non-residents NC'!R34+'13.non-residents FC'!R34)</f>
        <v>17.170000000000002</v>
      </c>
    </row>
    <row r="35" spans="1:19" ht="14.25" customHeight="1" x14ac:dyDescent="0.2">
      <c r="A35" s="26" t="s">
        <v>20</v>
      </c>
      <c r="B35" s="27">
        <f>'9.non-residents NC'!B35+'13.non-residents FC'!B35</f>
        <v>1323084.2</v>
      </c>
      <c r="C35" s="28">
        <f>('9.non-residents NC'!B35*'9.non-residents NC'!C35+'13.non-residents FC'!B35*'13.non-residents FC'!C35)/('9.non-residents NC'!B35+'13.non-residents FC'!B35)</f>
        <v>0.65426654176657839</v>
      </c>
      <c r="D35" s="29">
        <f>'9.non-residents NC'!D35+'13.non-residents FC'!D35</f>
        <v>1214288.9000000001</v>
      </c>
      <c r="E35" s="28">
        <f>('9.non-residents NC'!D35*'9.non-residents NC'!E35+'13.non-residents FC'!D35*'13.non-residents FC'!E35)/('9.non-residents NC'!D35+'13.non-residents FC'!D35)</f>
        <v>1.3549312688273769E-2</v>
      </c>
      <c r="F35" s="29">
        <f t="shared" si="0"/>
        <v>108795.29999999999</v>
      </c>
      <c r="G35" s="28">
        <f t="shared" si="1"/>
        <v>7.805456154815511</v>
      </c>
      <c r="H35" s="29">
        <f>'9.non-residents NC'!H35+'13.non-residents FC'!H35</f>
        <v>5832.8</v>
      </c>
      <c r="I35" s="28">
        <f>('9.non-residents NC'!H35*'9.non-residents NC'!I35+'13.non-residents FC'!H35*'13.non-residents FC'!I35)/('9.non-residents NC'!H35+'13.non-residents FC'!H35)</f>
        <v>2.0779725003428884</v>
      </c>
      <c r="J35" s="29">
        <f>'9.non-residents NC'!J35+'13.non-residents FC'!J35</f>
        <v>9650.4000000000015</v>
      </c>
      <c r="K35" s="28">
        <f>('9.non-residents NC'!J35*'9.non-residents NC'!K35+'13.non-residents FC'!J35*'13.non-residents FC'!K35)/('9.non-residents NC'!J35+'13.non-residents FC'!J35)</f>
        <v>6.0564226353311765</v>
      </c>
      <c r="L35" s="29">
        <f>'9.non-residents NC'!L35+'13.non-residents FC'!L35</f>
        <v>11970.699999999999</v>
      </c>
      <c r="M35" s="28">
        <f>('9.non-residents NC'!L35*'9.non-residents NC'!M35+'13.non-residents FC'!L35*'13.non-residents FC'!M35)/('9.non-residents NC'!L35+'13.non-residents FC'!L35)</f>
        <v>6.3590572815290658</v>
      </c>
      <c r="N35" s="29">
        <f>'9.non-residents NC'!N35+'13.non-residents FC'!N35</f>
        <v>23306.1</v>
      </c>
      <c r="O35" s="28">
        <f>('9.non-residents NC'!N35*'9.non-residents NC'!O35+'13.non-residents FC'!N35*'13.non-residents FC'!O35)/('9.non-residents NC'!N35+'13.non-residents FC'!N35)</f>
        <v>9.3100131725170687</v>
      </c>
      <c r="P35" s="29">
        <f>'9.non-residents NC'!P35+'13.non-residents FC'!P35</f>
        <v>58035.299999999996</v>
      </c>
      <c r="Q35" s="28">
        <f>('9.non-residents NC'!P35*'9.non-residents NC'!Q35+'13.non-residents FC'!P35*'13.non-residents FC'!Q35)/('9.non-residents NC'!P35+'13.non-residents FC'!P35)</f>
        <v>8.3660665146901962</v>
      </c>
      <c r="R35" s="29"/>
      <c r="S35" s="28"/>
    </row>
    <row r="36" spans="1:19" ht="14.25" customHeight="1" x14ac:dyDescent="0.2">
      <c r="A36" s="26" t="s">
        <v>21</v>
      </c>
      <c r="B36" s="27">
        <f>'9.non-residents NC'!B36+'13.non-residents FC'!B36</f>
        <v>1568793.5999999999</v>
      </c>
      <c r="C36" s="28">
        <f>('9.non-residents NC'!B36*'9.non-residents NC'!C36+'13.non-residents FC'!B36*'13.non-residents FC'!C36)/('9.non-residents NC'!B36+'13.non-residents FC'!B36)</f>
        <v>0.32949105287018005</v>
      </c>
      <c r="D36" s="29">
        <f>'9.non-residents NC'!D36+'13.non-residents FC'!D36</f>
        <v>1495141.0999999996</v>
      </c>
      <c r="E36" s="28">
        <f>('9.non-residents NC'!D36*'9.non-residents NC'!E36+'13.non-residents FC'!D36*'13.non-residents FC'!E36)/('9.non-residents NC'!D36+'13.non-residents FC'!D36)</f>
        <v>1.8427146441228864E-2</v>
      </c>
      <c r="F36" s="29">
        <f t="shared" si="0"/>
        <v>73652.5</v>
      </c>
      <c r="G36" s="28">
        <f t="shared" si="1"/>
        <v>6.6440687145718078</v>
      </c>
      <c r="H36" s="29">
        <f>'9.non-residents NC'!H36+'13.non-residents FC'!H36</f>
        <v>4103.5</v>
      </c>
      <c r="I36" s="28">
        <f>('9.non-residents NC'!H36*'9.non-residents NC'!I36+'13.non-residents FC'!H36*'13.non-residents FC'!I36)/('9.non-residents NC'!H36+'13.non-residents FC'!H36)</f>
        <v>1.208691117338857</v>
      </c>
      <c r="J36" s="29">
        <f>'9.non-residents NC'!J36+'13.non-residents FC'!J36</f>
        <v>3197.6000000000004</v>
      </c>
      <c r="K36" s="28">
        <f>('9.non-residents NC'!J36*'9.non-residents NC'!K36+'13.non-residents FC'!J36*'13.non-residents FC'!K36)/('9.non-residents NC'!J36+'13.non-residents FC'!J36)</f>
        <v>5.3039479609707278</v>
      </c>
      <c r="L36" s="29">
        <f>'9.non-residents NC'!L36+'13.non-residents FC'!L36</f>
        <v>12275</v>
      </c>
      <c r="M36" s="28">
        <f>('9.non-residents NC'!L36*'9.non-residents NC'!M36+'13.non-residents FC'!L36*'13.non-residents FC'!M36)/('9.non-residents NC'!L36+'13.non-residents FC'!L36)</f>
        <v>4.8109026476578416</v>
      </c>
      <c r="N36" s="29">
        <f>'9.non-residents NC'!N36+'13.non-residents FC'!N36</f>
        <v>38541</v>
      </c>
      <c r="O36" s="28">
        <f>('9.non-residents NC'!N36*'9.non-residents NC'!O36+'13.non-residents FC'!N36*'13.non-residents FC'!O36)/('9.non-residents NC'!N36+'13.non-residents FC'!N36)</f>
        <v>6.4459393373290794</v>
      </c>
      <c r="P36" s="29">
        <f>'9.non-residents NC'!P36+'13.non-residents FC'!P36</f>
        <v>15535.400000000001</v>
      </c>
      <c r="Q36" s="28">
        <f>('9.non-residents NC'!P36*'9.non-residents NC'!Q36+'13.non-residents FC'!P36*'13.non-residents FC'!Q36)/('9.non-residents NC'!P36+'13.non-residents FC'!P36)</f>
        <v>10.295565289596663</v>
      </c>
      <c r="R36" s="30"/>
      <c r="S36" s="31"/>
    </row>
    <row r="37" spans="1:19" ht="14.25" customHeight="1" x14ac:dyDescent="0.2">
      <c r="A37" s="26" t="s">
        <v>22</v>
      </c>
      <c r="B37" s="27">
        <f>'9.non-residents NC'!B37+'13.non-residents FC'!B37</f>
        <v>1592650.2999999996</v>
      </c>
      <c r="C37" s="28">
        <f>('9.non-residents NC'!B37*'9.non-residents NC'!C37+'13.non-residents FC'!B37*'13.non-residents FC'!C37)/('9.non-residents NC'!B37+'13.non-residents FC'!B37)</f>
        <v>0.34005938591792573</v>
      </c>
      <c r="D37" s="29">
        <f>'9.non-residents NC'!D37+'13.non-residents FC'!D37</f>
        <v>1525843.9999999998</v>
      </c>
      <c r="E37" s="28">
        <f>('9.non-residents NC'!D37*'9.non-residents NC'!E37+'13.non-residents FC'!D37*'13.non-residents FC'!E37)/('9.non-residents NC'!D37+'13.non-residents FC'!D37)</f>
        <v>2.4778597287796161E-2</v>
      </c>
      <c r="F37" s="29">
        <f t="shared" si="0"/>
        <v>66806.299999999988</v>
      </c>
      <c r="G37" s="28">
        <f t="shared" si="1"/>
        <v>7.5410164759910394</v>
      </c>
      <c r="H37" s="29">
        <f>'9.non-residents NC'!H37+'13.non-residents FC'!H37</f>
        <v>8008.7</v>
      </c>
      <c r="I37" s="28">
        <f>('9.non-residents NC'!H37*'9.non-residents NC'!I37+'13.non-residents FC'!H37*'13.non-residents FC'!I37)/('9.non-residents NC'!H37+'13.non-residents FC'!H37)</f>
        <v>1.6306386804350255</v>
      </c>
      <c r="J37" s="29">
        <f>'9.non-residents NC'!J37+'13.non-residents FC'!J37</f>
        <v>12490.899999999998</v>
      </c>
      <c r="K37" s="28">
        <f>('9.non-residents NC'!J37*'9.non-residents NC'!K37+'13.non-residents FC'!J37*'13.non-residents FC'!K37)/('9.non-residents NC'!J37+'13.non-residents FC'!J37)</f>
        <v>5.565053438903524</v>
      </c>
      <c r="L37" s="29">
        <f>'9.non-residents NC'!L37+'13.non-residents FC'!L37</f>
        <v>13119.3</v>
      </c>
      <c r="M37" s="28">
        <f>('9.non-residents NC'!L37*'9.non-residents NC'!M37+'13.non-residents FC'!L37*'13.non-residents FC'!M37)/('9.non-residents NC'!L37+'13.non-residents FC'!L37)</f>
        <v>7.4781637739818443</v>
      </c>
      <c r="N37" s="29">
        <f>'9.non-residents NC'!N37+'13.non-residents FC'!N37</f>
        <v>16923.7</v>
      </c>
      <c r="O37" s="28">
        <f>('9.non-residents NC'!N37*'9.non-residents NC'!O37+'13.non-residents FC'!N37*'13.non-residents FC'!O37)/('9.non-residents NC'!N37+'13.non-residents FC'!N37)</f>
        <v>10.153170937797299</v>
      </c>
      <c r="P37" s="29">
        <f>'9.non-residents NC'!P37+'13.non-residents FC'!P37</f>
        <v>16263.7</v>
      </c>
      <c r="Q37" s="28">
        <f>('9.non-residents NC'!P37*'9.non-residents NC'!Q37+'13.non-residents FC'!P37*'13.non-residents FC'!Q37)/('9.non-residents NC'!P37+'13.non-residents FC'!P37)</f>
        <v>9.3015792224401537</v>
      </c>
      <c r="R37" s="30"/>
      <c r="S37" s="31"/>
    </row>
    <row r="38" spans="1:19" ht="14.25" customHeight="1" x14ac:dyDescent="0.2">
      <c r="A38" s="26" t="s">
        <v>23</v>
      </c>
      <c r="B38" s="27">
        <f>'9.non-residents NC'!B38+'13.non-residents FC'!B38</f>
        <v>1756212.3000000005</v>
      </c>
      <c r="C38" s="28">
        <f>('9.non-residents NC'!B38*'9.non-residents NC'!C38+'13.non-residents FC'!B38*'13.non-residents FC'!C38)/('9.non-residents NC'!B38+'13.non-residents FC'!B38)</f>
        <v>0.40579601623334416</v>
      </c>
      <c r="D38" s="29">
        <f>'9.non-residents NC'!D38+'13.non-residents FC'!D38</f>
        <v>1670839.8000000003</v>
      </c>
      <c r="E38" s="28">
        <f>('9.non-residents NC'!D38*'9.non-residents NC'!E38+'13.non-residents FC'!D38*'13.non-residents FC'!E38)/('9.non-residents NC'!D38+'13.non-residents FC'!D38)</f>
        <v>4.5679858715359817E-2</v>
      </c>
      <c r="F38" s="29">
        <f t="shared" si="0"/>
        <v>85372.5</v>
      </c>
      <c r="G38" s="28">
        <f t="shared" si="1"/>
        <v>7.4536909309203629</v>
      </c>
      <c r="H38" s="29">
        <f>'9.non-residents NC'!H38+'13.non-residents FC'!H38</f>
        <v>9992.6</v>
      </c>
      <c r="I38" s="28">
        <f>('9.non-residents NC'!H38*'9.non-residents NC'!I38+'13.non-residents FC'!H38*'13.non-residents FC'!I38)/('9.non-residents NC'!H38+'13.non-residents FC'!H38)</f>
        <v>0.76439415167223745</v>
      </c>
      <c r="J38" s="29">
        <f>'9.non-residents NC'!J38+'13.non-residents FC'!J38</f>
        <v>13289.199999999999</v>
      </c>
      <c r="K38" s="28">
        <f>('9.non-residents NC'!J38*'9.non-residents NC'!K38+'13.non-residents FC'!J38*'13.non-residents FC'!K38)/('9.non-residents NC'!J38+'13.non-residents FC'!J38)</f>
        <v>4.557797610089394</v>
      </c>
      <c r="L38" s="29">
        <f>'9.non-residents NC'!L38+'13.non-residents FC'!L38</f>
        <v>12803.800000000001</v>
      </c>
      <c r="M38" s="28">
        <f>('9.non-residents NC'!L38*'9.non-residents NC'!M38+'13.non-residents FC'!L38*'13.non-residents FC'!M38)/('9.non-residents NC'!L38+'13.non-residents FC'!L38)</f>
        <v>7.6502357893750279</v>
      </c>
      <c r="N38" s="29">
        <f>'9.non-residents NC'!N38+'13.non-residents FC'!N38</f>
        <v>26180.699999999997</v>
      </c>
      <c r="O38" s="28">
        <f>('9.non-residents NC'!N38*'9.non-residents NC'!O38+'13.non-residents FC'!N38*'13.non-residents FC'!O38)/('9.non-residents NC'!N38+'13.non-residents FC'!N38)</f>
        <v>6.9550567402705017</v>
      </c>
      <c r="P38" s="29">
        <f>'9.non-residents NC'!P38+'13.non-residents FC'!P38</f>
        <v>23106.2</v>
      </c>
      <c r="Q38" s="28">
        <f>('9.non-residents NC'!P38*'9.non-residents NC'!Q38+'13.non-residents FC'!P38*'13.non-residents FC'!Q38)/('9.non-residents NC'!P38+'13.non-residents FC'!P38)</f>
        <v>12.468173780197473</v>
      </c>
      <c r="R38" s="30"/>
      <c r="S38" s="31"/>
    </row>
    <row r="39" spans="1:19" ht="14.25" customHeight="1" x14ac:dyDescent="0.2">
      <c r="A39" s="26" t="s">
        <v>24</v>
      </c>
      <c r="B39" s="27">
        <f>'9.non-residents NC'!B39+'13.non-residents FC'!B39</f>
        <v>1467603.9999999998</v>
      </c>
      <c r="C39" s="28">
        <f>('9.non-residents NC'!B39*'9.non-residents NC'!C39+'13.non-residents FC'!B39*'13.non-residents FC'!C39)/('9.non-residents NC'!B39+'13.non-residents FC'!B39)</f>
        <v>0.36469251923543411</v>
      </c>
      <c r="D39" s="29">
        <f>'9.non-residents NC'!D39+'13.non-residents FC'!D39</f>
        <v>1389026.9</v>
      </c>
      <c r="E39" s="28">
        <f>('9.non-residents NC'!D39*'9.non-residents NC'!E39+'13.non-residents FC'!D39*'13.non-residents FC'!E39)/('9.non-residents NC'!D39+'13.non-residents FC'!D39)</f>
        <v>2.5517926974632385E-2</v>
      </c>
      <c r="F39" s="29">
        <f t="shared" si="0"/>
        <v>78577.099999999991</v>
      </c>
      <c r="G39" s="28">
        <f t="shared" si="1"/>
        <v>6.3603659717653116</v>
      </c>
      <c r="H39" s="29">
        <f>'9.non-residents NC'!H39+'13.non-residents FC'!H39</f>
        <v>11548</v>
      </c>
      <c r="I39" s="28">
        <f>('9.non-residents NC'!H39*'9.non-residents NC'!I39+'13.non-residents FC'!H39*'13.non-residents FC'!I39)/('9.non-residents NC'!H39+'13.non-residents FC'!H39)</f>
        <v>1.7699759265673711</v>
      </c>
      <c r="J39" s="29">
        <f>'9.non-residents NC'!J39+'13.non-residents FC'!J39</f>
        <v>10079.1</v>
      </c>
      <c r="K39" s="28">
        <f>('9.non-residents NC'!J39*'9.non-residents NC'!K39+'13.non-residents FC'!J39*'13.non-residents FC'!K39)/('9.non-residents NC'!J39+'13.non-residents FC'!J39)</f>
        <v>3.4165265747933842</v>
      </c>
      <c r="L39" s="29">
        <f>'9.non-residents NC'!L39+'13.non-residents FC'!L39</f>
        <v>7952</v>
      </c>
      <c r="M39" s="28">
        <f>('9.non-residents NC'!L39*'9.non-residents NC'!M39+'13.non-residents FC'!L39*'13.non-residents FC'!M39)/('9.non-residents NC'!L39+'13.non-residents FC'!L39)</f>
        <v>6.0469867957746484</v>
      </c>
      <c r="N39" s="29">
        <f>'9.non-residents NC'!N39+'13.non-residents FC'!N39</f>
        <v>22951.499999999996</v>
      </c>
      <c r="O39" s="28">
        <f>('9.non-residents NC'!N39*'9.non-residents NC'!O39+'13.non-residents FC'!N39*'13.non-residents FC'!O39)/('9.non-residents NC'!N39+'13.non-residents FC'!N39)</f>
        <v>7.6364751323442928</v>
      </c>
      <c r="P39" s="29">
        <f>'9.non-residents NC'!P39+'13.non-residents FC'!P39</f>
        <v>26046.5</v>
      </c>
      <c r="Q39" s="28">
        <f>('9.non-residents NC'!P39*'9.non-residents NC'!Q39+'13.non-residents FC'!P39*'13.non-residents FC'!Q39)/('9.non-residents NC'!P39+'13.non-residents FC'!P39)</f>
        <v>8.5059305472904221</v>
      </c>
      <c r="R39" s="30"/>
      <c r="S39" s="31"/>
    </row>
    <row r="40" spans="1:19" ht="14.25" customHeight="1" x14ac:dyDescent="0.2">
      <c r="A40" s="26" t="s">
        <v>25</v>
      </c>
      <c r="B40" s="27">
        <f>'9.non-residents NC'!B40+'13.non-residents FC'!B40</f>
        <v>1229388.2999999998</v>
      </c>
      <c r="C40" s="28">
        <f>('9.non-residents NC'!B40*'9.non-residents NC'!C40+'13.non-residents FC'!B40*'13.non-residents FC'!C40)/('9.non-residents NC'!B40+'13.non-residents FC'!B40)</f>
        <v>0.47460878308342463</v>
      </c>
      <c r="D40" s="29">
        <f>'9.non-residents NC'!D40+'13.non-residents FC'!D40</f>
        <v>1161998.8999999999</v>
      </c>
      <c r="E40" s="28">
        <f>('9.non-residents NC'!D40*'9.non-residents NC'!E40+'13.non-residents FC'!D40*'13.non-residents FC'!E40)/('9.non-residents NC'!D40+'13.non-residents FC'!D40)</f>
        <v>4.7988183981929729E-2</v>
      </c>
      <c r="F40" s="29">
        <f t="shared" si="0"/>
        <v>67389.399999999994</v>
      </c>
      <c r="G40" s="28">
        <f t="shared" si="1"/>
        <v>7.8308497775614594</v>
      </c>
      <c r="H40" s="29">
        <f>'9.non-residents NC'!H40+'13.non-residents FC'!H40</f>
        <v>7577</v>
      </c>
      <c r="I40" s="28">
        <f>('9.non-residents NC'!H40*'9.non-residents NC'!I40+'13.non-residents FC'!H40*'13.non-residents FC'!I40)/('9.non-residents NC'!H40+'13.non-residents FC'!H40)</f>
        <v>1.0595020456645075</v>
      </c>
      <c r="J40" s="29">
        <f>'9.non-residents NC'!J40+'13.non-residents FC'!J40</f>
        <v>10719.7</v>
      </c>
      <c r="K40" s="28">
        <f>('9.non-residents NC'!J40*'9.non-residents NC'!K40+'13.non-residents FC'!J40*'13.non-residents FC'!K40)/('9.non-residents NC'!J40+'13.non-residents FC'!J40)</f>
        <v>4.4530512047911808</v>
      </c>
      <c r="L40" s="29">
        <f>'9.non-residents NC'!L40+'13.non-residents FC'!L40</f>
        <v>7020.8</v>
      </c>
      <c r="M40" s="28">
        <f>('9.non-residents NC'!L40*'9.non-residents NC'!M40+'13.non-residents FC'!L40*'13.non-residents FC'!M40)/('9.non-residents NC'!L40+'13.non-residents FC'!L40)</f>
        <v>9.3269893744302674</v>
      </c>
      <c r="N40" s="29">
        <f>'9.non-residents NC'!N40+'13.non-residents FC'!N40</f>
        <v>22738.6</v>
      </c>
      <c r="O40" s="28">
        <f>('9.non-residents NC'!N40*'9.non-residents NC'!O40+'13.non-residents FC'!N40*'13.non-residents FC'!O40)/('9.non-residents NC'!N40+'13.non-residents FC'!N40)</f>
        <v>9.5001520322271471</v>
      </c>
      <c r="P40" s="29">
        <f>'9.non-residents NC'!P40+'13.non-residents FC'!P40</f>
        <v>18813.3</v>
      </c>
      <c r="Q40" s="28">
        <f>('9.non-residents NC'!P40*'9.non-residents NC'!Q40+'13.non-residents FC'!P40*'13.non-residents FC'!Q40)/('9.non-residents NC'!P40+'13.non-residents FC'!P40)</f>
        <v>9.57201362865632</v>
      </c>
      <c r="R40" s="30">
        <f>'9.non-residents NC'!R40+'13.non-residents FC'!R40</f>
        <v>520</v>
      </c>
      <c r="S40" s="31">
        <f>('9.non-residents NC'!R40*'9.non-residents NC'!S40+'13.non-residents FC'!R40*'13.non-residents FC'!S40)/('9.non-residents NC'!R40+'13.non-residents FC'!R40)</f>
        <v>19.940000000000001</v>
      </c>
    </row>
    <row r="41" spans="1:19" ht="14.25" customHeight="1" x14ac:dyDescent="0.2">
      <c r="A41" s="26" t="s">
        <v>26</v>
      </c>
      <c r="B41" s="27">
        <f>'9.non-residents NC'!B41+'13.non-residents FC'!B41</f>
        <v>1266285.0999999996</v>
      </c>
      <c r="C41" s="28">
        <f>('9.non-residents NC'!B41*'9.non-residents NC'!C41+'13.non-residents FC'!B41*'13.non-residents FC'!C41)/('9.non-residents NC'!B41+'13.non-residents FC'!B41)</f>
        <v>0.45194372104670605</v>
      </c>
      <c r="D41" s="29">
        <f>'9.non-residents NC'!D41+'13.non-residents FC'!D41</f>
        <v>1182836.0999999999</v>
      </c>
      <c r="E41" s="28">
        <f>('9.non-residents NC'!D41*'9.non-residents NC'!E41+'13.non-residents FC'!D41*'13.non-residents FC'!E41)/('9.non-residents NC'!D41+'13.non-residents FC'!D41)</f>
        <v>1.9428297800515255E-2</v>
      </c>
      <c r="F41" s="29">
        <f t="shared" si="0"/>
        <v>83449</v>
      </c>
      <c r="G41" s="28">
        <f t="shared" si="1"/>
        <v>6.5825726851130648</v>
      </c>
      <c r="H41" s="29">
        <f>'9.non-residents NC'!H41+'13.non-residents FC'!H41</f>
        <v>18760.900000000001</v>
      </c>
      <c r="I41" s="28">
        <f>('9.non-residents NC'!H41*'9.non-residents NC'!I41+'13.non-residents FC'!H41*'13.non-residents FC'!I41)/('9.non-residents NC'!H41+'13.non-residents FC'!H41)</f>
        <v>1.1990663560916588</v>
      </c>
      <c r="J41" s="29">
        <f>'9.non-residents NC'!J41+'13.non-residents FC'!J41</f>
        <v>8158.5999999999995</v>
      </c>
      <c r="K41" s="28">
        <f>('9.non-residents NC'!J41*'9.non-residents NC'!K41+'13.non-residents FC'!J41*'13.non-residents FC'!K41)/('9.non-residents NC'!J41+'13.non-residents FC'!J41)</f>
        <v>5.5483361115877745</v>
      </c>
      <c r="L41" s="29">
        <f>'9.non-residents NC'!L41+'13.non-residents FC'!L41</f>
        <v>12607.099999999999</v>
      </c>
      <c r="M41" s="28">
        <f>('9.non-residents NC'!L41*'9.non-residents NC'!M41+'13.non-residents FC'!L41*'13.non-residents FC'!M41)/('9.non-residents NC'!L41+'13.non-residents FC'!L41)</f>
        <v>5.8750508840256712</v>
      </c>
      <c r="N41" s="29">
        <f>'9.non-residents NC'!N41+'13.non-residents FC'!N41</f>
        <v>24280.100000000002</v>
      </c>
      <c r="O41" s="28">
        <f>('9.non-residents NC'!N41*'9.non-residents NC'!O41+'13.non-residents FC'!N41*'13.non-residents FC'!O41)/('9.non-residents NC'!N41+'13.non-residents FC'!N41)</f>
        <v>8.2152291794514909</v>
      </c>
      <c r="P41" s="29">
        <f>'9.non-residents NC'!P41+'13.non-residents FC'!P41</f>
        <v>19442.600000000002</v>
      </c>
      <c r="Q41" s="28">
        <f>('9.non-residents NC'!P41*'9.non-residents NC'!Q41+'13.non-residents FC'!P41*'13.non-residents FC'!Q41)/('9.non-residents NC'!P41+'13.non-residents FC'!P41)</f>
        <v>10.499561221235835</v>
      </c>
      <c r="R41" s="30">
        <f>'9.non-residents NC'!R41+'13.non-residents FC'!R41</f>
        <v>199.7</v>
      </c>
      <c r="S41" s="31">
        <f>('9.non-residents NC'!R41*'9.non-residents NC'!S41+'13.non-residents FC'!R41*'13.non-residents FC'!S41)/('9.non-residents NC'!R41+'13.non-residents FC'!R41)</f>
        <v>19.400000000000002</v>
      </c>
    </row>
    <row r="42" spans="1:19" ht="14.25" customHeight="1" x14ac:dyDescent="0.2">
      <c r="A42" s="26" t="s">
        <v>27</v>
      </c>
      <c r="B42" s="27">
        <f>'9.non-residents NC'!B42+'13.non-residents FC'!B42</f>
        <v>1255723.7999999998</v>
      </c>
      <c r="C42" s="28">
        <f>('9.non-residents NC'!B42*'9.non-residents NC'!C42+'13.non-residents FC'!B42*'13.non-residents FC'!C42)/('9.non-residents NC'!B42+'13.non-residents FC'!B42)</f>
        <v>0.44044906212656015</v>
      </c>
      <c r="D42" s="29">
        <f>'9.non-residents NC'!D42+'13.non-residents FC'!D42</f>
        <v>1180205.9999999998</v>
      </c>
      <c r="E42" s="28">
        <f>('9.non-residents NC'!D42*'9.non-residents NC'!E42+'13.non-residents FC'!D42*'13.non-residents FC'!E42)/('9.non-residents NC'!D42+'13.non-residents FC'!D42)</f>
        <v>4.4372041829985626E-3</v>
      </c>
      <c r="F42" s="29">
        <f t="shared" si="0"/>
        <v>75517.799999999988</v>
      </c>
      <c r="G42" s="28">
        <f t="shared" si="1"/>
        <v>7.2545221788770347</v>
      </c>
      <c r="H42" s="29">
        <f>'9.non-residents NC'!H42+'13.non-residents FC'!H42</f>
        <v>8378.6</v>
      </c>
      <c r="I42" s="28">
        <f>('9.non-residents NC'!H42*'9.non-residents NC'!I42+'13.non-residents FC'!H42*'13.non-residents FC'!I42)/('9.non-residents NC'!H42+'13.non-residents FC'!H42)</f>
        <v>1.8804680972954906</v>
      </c>
      <c r="J42" s="29">
        <f>'9.non-residents NC'!J42+'13.non-residents FC'!J42</f>
        <v>6344.9</v>
      </c>
      <c r="K42" s="28">
        <f>('9.non-residents NC'!J42*'9.non-residents NC'!K42+'13.non-residents FC'!J42*'13.non-residents FC'!K42)/('9.non-residents NC'!J42+'13.non-residents FC'!J42)</f>
        <v>5.0739527809736966</v>
      </c>
      <c r="L42" s="29">
        <f>'9.non-residents NC'!L42+'13.non-residents FC'!L42</f>
        <v>13992.800000000001</v>
      </c>
      <c r="M42" s="28">
        <f>('9.non-residents NC'!L42*'9.non-residents NC'!M42+'13.non-residents FC'!L42*'13.non-residents FC'!M42)/('9.non-residents NC'!L42+'13.non-residents FC'!L42)</f>
        <v>5.923811817506146</v>
      </c>
      <c r="N42" s="29">
        <f>'9.non-residents NC'!N42+'13.non-residents FC'!N42</f>
        <v>15807.000000000004</v>
      </c>
      <c r="O42" s="28">
        <f>('9.non-residents NC'!N42*'9.non-residents NC'!O42+'13.non-residents FC'!N42*'13.non-residents FC'!O42)/('9.non-residents NC'!N42+'13.non-residents FC'!N42)</f>
        <v>7.6977475801859923</v>
      </c>
      <c r="P42" s="29">
        <f>'9.non-residents NC'!P42+'13.non-residents FC'!P42</f>
        <v>30984.6</v>
      </c>
      <c r="Q42" s="28">
        <f>('9.non-residents NC'!P42*'9.non-residents NC'!Q42+'13.non-residents FC'!P42*'13.non-residents FC'!Q42)/('9.non-residents NC'!P42+'13.non-residents FC'!P42)</f>
        <v>9.5257840023753744</v>
      </c>
      <c r="R42" s="29">
        <f>'9.non-residents NC'!R42+'13.non-residents FC'!R42</f>
        <v>9.9</v>
      </c>
      <c r="S42" s="28">
        <f>('9.non-residents NC'!R42*'9.non-residents NC'!S42+'13.non-residents FC'!R42*'13.non-residents FC'!S42)/('9.non-residents NC'!R42+'13.non-residents FC'!R42)</f>
        <v>17.628787878787879</v>
      </c>
    </row>
    <row r="43" spans="1:19" ht="14.25" customHeight="1" x14ac:dyDescent="0.2">
      <c r="A43" s="26" t="s">
        <v>28</v>
      </c>
      <c r="B43" s="27">
        <f>'9.non-residents NC'!B43+'13.non-residents FC'!B43</f>
        <v>1614978.4</v>
      </c>
      <c r="C43" s="28">
        <f>('9.non-residents NC'!B43*'9.non-residents NC'!C43+'13.non-residents FC'!B43*'13.non-residents FC'!C43)/('9.non-residents NC'!B43+'13.non-residents FC'!B43)</f>
        <v>0.35846408905530813</v>
      </c>
      <c r="D43" s="29">
        <f>'9.non-residents NC'!D43+'13.non-residents FC'!D43</f>
        <v>1551333</v>
      </c>
      <c r="E43" s="28">
        <f>('9.non-residents NC'!D43*'9.non-residents NC'!E43+'13.non-residents FC'!D43*'13.non-residents FC'!E43)/('9.non-residents NC'!D43+'13.non-residents FC'!D43)</f>
        <v>8.6989047483679947E-3</v>
      </c>
      <c r="F43" s="29">
        <f t="shared" si="0"/>
        <v>63645.399999999994</v>
      </c>
      <c r="G43" s="28">
        <f t="shared" si="1"/>
        <v>8.8838606246484293</v>
      </c>
      <c r="H43" s="29">
        <f>'9.non-residents NC'!H43+'13.non-residents FC'!H43</f>
        <v>2189.1999999999998</v>
      </c>
      <c r="I43" s="28">
        <f>('9.non-residents NC'!H43*'9.non-residents NC'!I43+'13.non-residents FC'!H43*'13.non-residents FC'!I43)/('9.non-residents NC'!H43+'13.non-residents FC'!H43)</f>
        <v>2.3016051525671513</v>
      </c>
      <c r="J43" s="29">
        <f>'9.non-residents NC'!J43+'13.non-residents FC'!J43</f>
        <v>8946.5</v>
      </c>
      <c r="K43" s="28">
        <f>('9.non-residents NC'!J43*'9.non-residents NC'!K43+'13.non-residents FC'!J43*'13.non-residents FC'!K43)/('9.non-residents NC'!J43+'13.non-residents FC'!J43)</f>
        <v>4.8560993684681151</v>
      </c>
      <c r="L43" s="29">
        <f>'9.non-residents NC'!L43+'13.non-residents FC'!L43</f>
        <v>6003.4</v>
      </c>
      <c r="M43" s="28">
        <f>('9.non-residents NC'!L43*'9.non-residents NC'!M43+'13.non-residents FC'!L43*'13.non-residents FC'!M43)/('9.non-residents NC'!L43+'13.non-residents FC'!L43)</f>
        <v>8.1695524202951635</v>
      </c>
      <c r="N43" s="29">
        <f>'9.non-residents NC'!N43+'13.non-residents FC'!N43</f>
        <v>25381.1</v>
      </c>
      <c r="O43" s="28">
        <f>('9.non-residents NC'!N43*'9.non-residents NC'!O43+'13.non-residents FC'!N43*'13.non-residents FC'!O43)/('9.non-residents NC'!N43+'13.non-residents FC'!N43)</f>
        <v>10.717050915838923</v>
      </c>
      <c r="P43" s="29">
        <f>'9.non-residents NC'!P43+'13.non-residents FC'!P43</f>
        <v>20805.099999999999</v>
      </c>
      <c r="Q43" s="28">
        <f>('9.non-residents NC'!P43*'9.non-residents NC'!Q43+'13.non-residents FC'!P43*'13.non-residents FC'!Q43)/('9.non-residents NC'!P43+'13.non-residents FC'!P43)</f>
        <v>9.1930456474614299</v>
      </c>
      <c r="R43" s="30">
        <f>'9.non-residents NC'!R43+'13.non-residents FC'!R43</f>
        <v>320.10000000000002</v>
      </c>
      <c r="S43" s="31">
        <f>('9.non-residents NC'!R43*'9.non-residents NC'!S43+'13.non-residents FC'!R43*'13.non-residents FC'!S43)/('9.non-residents NC'!R43+'13.non-residents FC'!R43)</f>
        <v>14.418088097469559</v>
      </c>
    </row>
    <row r="44" spans="1:19" ht="14.25" customHeight="1" thickBot="1" x14ac:dyDescent="0.25">
      <c r="A44" s="32" t="s">
        <v>29</v>
      </c>
      <c r="B44" s="33">
        <f>'9.non-residents NC'!B44+'13.non-residents FC'!B44</f>
        <v>1188865.1000000001</v>
      </c>
      <c r="C44" s="34">
        <f>('9.non-residents NC'!B44*'9.non-residents NC'!C44+'13.non-residents FC'!B44*'13.non-residents FC'!C44)/('9.non-residents NC'!B44+'13.non-residents FC'!B44)</f>
        <v>0.85101804065070064</v>
      </c>
      <c r="D44" s="35">
        <f>'9.non-residents NC'!D44+'13.non-residents FC'!D44</f>
        <v>1078955.8999999999</v>
      </c>
      <c r="E44" s="34">
        <f>('9.non-residents NC'!D44*'9.non-residents NC'!E44+'13.non-residents FC'!D44*'13.non-residents FC'!E44)/('9.non-residents NC'!D44+'13.non-residents FC'!D44)</f>
        <v>4.3403850889549803E-2</v>
      </c>
      <c r="F44" s="35">
        <f t="shared" si="0"/>
        <v>109909.2</v>
      </c>
      <c r="G44" s="34">
        <f t="shared" si="1"/>
        <v>8.7791996211418102</v>
      </c>
      <c r="H44" s="35">
        <f>'9.non-residents NC'!H44+'13.non-residents FC'!H44</f>
        <v>1789.6000000000001</v>
      </c>
      <c r="I44" s="34">
        <f>('9.non-residents NC'!H44*'9.non-residents NC'!I44+'13.non-residents FC'!H44*'13.non-residents FC'!I44)/('9.non-residents NC'!H44+'13.non-residents FC'!H44)</f>
        <v>2.8454520563254375</v>
      </c>
      <c r="J44" s="35">
        <f>'9.non-residents NC'!J44+'13.non-residents FC'!J44</f>
        <v>11584</v>
      </c>
      <c r="K44" s="34">
        <f>('9.non-residents NC'!J44*'9.non-residents NC'!K44+'13.non-residents FC'!J44*'13.non-residents FC'!K44)/('9.non-residents NC'!J44+'13.non-residents FC'!J44)</f>
        <v>4.2201206837016576</v>
      </c>
      <c r="L44" s="35">
        <f>'9.non-residents NC'!L44+'13.non-residents FC'!L44</f>
        <v>17033.099999999999</v>
      </c>
      <c r="M44" s="34">
        <f>('9.non-residents NC'!L44*'9.non-residents NC'!M44+'13.non-residents FC'!L44*'13.non-residents FC'!M44)/('9.non-residents NC'!L44+'13.non-residents FC'!L44)</f>
        <v>8.4153783515625484</v>
      </c>
      <c r="N44" s="35">
        <f>'9.non-residents NC'!N44+'13.non-residents FC'!N44</f>
        <v>35914.799999999996</v>
      </c>
      <c r="O44" s="34">
        <f>('9.non-residents NC'!N44*'9.non-residents NC'!O44+'13.non-residents FC'!N44*'13.non-residents FC'!O44)/('9.non-residents NC'!N44+'13.non-residents FC'!N44)</f>
        <v>9.2305048058182102</v>
      </c>
      <c r="P44" s="35">
        <f>'9.non-residents NC'!P44+'13.non-residents FC'!P44</f>
        <v>43539.4</v>
      </c>
      <c r="Q44" s="34">
        <f>('9.non-residents NC'!P44*'9.non-residents NC'!Q44+'13.non-residents FC'!P44*'13.non-residents FC'!Q44)/('9.non-residents NC'!P44+'13.non-residents FC'!P44)</f>
        <v>10.004500222786707</v>
      </c>
      <c r="R44" s="35">
        <f>'9.non-residents NC'!R44+'13.non-residents FC'!R44</f>
        <v>48.3</v>
      </c>
      <c r="S44" s="34">
        <f>('9.non-residents NC'!R44*'9.non-residents NC'!S44+'13.non-residents FC'!R44*'13.non-residents FC'!S44)/('9.non-residents NC'!R44+'13.non-residents FC'!R44)</f>
        <v>10.249606625258799</v>
      </c>
    </row>
    <row r="45" spans="1:19" ht="14.25" customHeight="1" x14ac:dyDescent="0.2">
      <c r="A45" s="26" t="s">
        <v>46</v>
      </c>
      <c r="B45" s="27">
        <f>'9.non-residents NC'!B45+'13.non-residents FC'!B45</f>
        <v>866533.40000000014</v>
      </c>
      <c r="C45" s="28">
        <f>('9.non-residents NC'!B45*'9.non-residents NC'!C45+'13.non-residents FC'!B45*'13.non-residents FC'!C45)/('9.non-residents NC'!B45+'13.non-residents FC'!B45)</f>
        <v>0.73746916968232223</v>
      </c>
      <c r="D45" s="29">
        <f>'9.non-residents NC'!D45+'13.non-residents FC'!D45</f>
        <v>781682.5</v>
      </c>
      <c r="E45" s="28">
        <f>('9.non-residents NC'!D45*'9.non-residents NC'!E45+'13.non-residents FC'!D45*'13.non-residents FC'!E45)/('9.non-residents NC'!D45+'13.non-residents FC'!D45)</f>
        <v>1.2705040729452144E-2</v>
      </c>
      <c r="F45" s="29">
        <f t="shared" si="0"/>
        <v>84850.9</v>
      </c>
      <c r="G45" s="28">
        <f t="shared" si="1"/>
        <v>7.4143039024924855</v>
      </c>
      <c r="H45" s="29">
        <f>'9.non-residents NC'!H45+'13.non-residents FC'!H45</f>
        <v>5083.6000000000004</v>
      </c>
      <c r="I45" s="28">
        <f>('9.non-residents NC'!H45*'9.non-residents NC'!I45+'13.non-residents FC'!H45*'13.non-residents FC'!I45)/('9.non-residents NC'!H45+'13.non-residents FC'!H45)</f>
        <v>0.74948324022346446</v>
      </c>
      <c r="J45" s="29">
        <f>'9.non-residents NC'!J45+'13.non-residents FC'!J45</f>
        <v>7531</v>
      </c>
      <c r="K45" s="28">
        <f>('9.non-residents NC'!J45*'9.non-residents NC'!K45+'13.non-residents FC'!J45*'13.non-residents FC'!K45)/('9.non-residents NC'!J45+'13.non-residents FC'!J45)</f>
        <v>3.6332975700438155</v>
      </c>
      <c r="L45" s="29">
        <f>'9.non-residents NC'!L45+'13.non-residents FC'!L45</f>
        <v>13186.900000000001</v>
      </c>
      <c r="M45" s="28">
        <f>('9.non-residents NC'!L45*'9.non-residents NC'!M45+'13.non-residents FC'!L45*'13.non-residents FC'!M45)/('9.non-residents NC'!L45+'13.non-residents FC'!L45)</f>
        <v>5.8061062114674398</v>
      </c>
      <c r="N45" s="29">
        <f>'9.non-residents NC'!N45+'13.non-residents FC'!N45</f>
        <v>26120.400000000001</v>
      </c>
      <c r="O45" s="28">
        <f>('9.non-residents NC'!N45*'9.non-residents NC'!O45+'13.non-residents FC'!N45*'13.non-residents FC'!O45)/('9.non-residents NC'!N45+'13.non-residents FC'!N45)</f>
        <v>8.3524575810477568</v>
      </c>
      <c r="P45" s="29">
        <f>'9.non-residents NC'!P45+'13.non-residents FC'!P45</f>
        <v>32919.799999999996</v>
      </c>
      <c r="Q45" s="28">
        <f>('9.non-residents NC'!P45*'9.non-residents NC'!Q45+'13.non-residents FC'!P45*'13.non-residents FC'!Q45)/('9.non-residents NC'!P45+'13.non-residents FC'!P45)</f>
        <v>9.2061003712051654</v>
      </c>
      <c r="R45" s="30">
        <f>'9.non-residents NC'!R45+'13.non-residents FC'!R45</f>
        <v>9.1999999999999993</v>
      </c>
      <c r="S45" s="31">
        <f>('9.non-residents NC'!R45*'9.non-residents NC'!S45+'13.non-residents FC'!R45*'13.non-residents FC'!S45)/('9.non-residents NC'!R45+'13.non-residents FC'!R45)</f>
        <v>15.311304347826095</v>
      </c>
    </row>
    <row r="46" spans="1:19" ht="14.25" customHeight="1" x14ac:dyDescent="0.2">
      <c r="A46" s="26" t="s">
        <v>19</v>
      </c>
      <c r="B46" s="27">
        <f>'9.non-residents NC'!B46+'13.non-residents FC'!B46</f>
        <v>740987.3</v>
      </c>
      <c r="C46" s="28">
        <f>('9.non-residents NC'!B46*'9.non-residents NC'!C46+'13.non-residents FC'!B46*'13.non-residents FC'!C46)/('9.non-residents NC'!B46+'13.non-residents FC'!B46)</f>
        <v>0.70119251841428309</v>
      </c>
      <c r="D46" s="29">
        <f>'9.non-residents NC'!D46+'13.non-residents FC'!D46</f>
        <v>673442.6</v>
      </c>
      <c r="E46" s="28">
        <f>('9.non-residents NC'!D46*'9.non-residents NC'!E46+'13.non-residents FC'!D46*'13.non-residents FC'!E46)/('9.non-residents NC'!D46+'13.non-residents FC'!D46)</f>
        <v>1.5733254771824679E-2</v>
      </c>
      <c r="F46" s="29">
        <f t="shared" si="0"/>
        <v>67544.7</v>
      </c>
      <c r="G46" s="28">
        <f t="shared" si="1"/>
        <v>7.5354440392806543</v>
      </c>
      <c r="H46" s="29">
        <f>'9.non-residents NC'!H46+'13.non-residents FC'!H46</f>
        <v>2323.1</v>
      </c>
      <c r="I46" s="28">
        <f>('9.non-residents NC'!H46*'9.non-residents NC'!I46+'13.non-residents FC'!H46*'13.non-residents FC'!I46)/('9.non-residents NC'!H46+'13.non-residents FC'!H46)</f>
        <v>1.4200568206276134</v>
      </c>
      <c r="J46" s="29">
        <f>'9.non-residents NC'!J46+'13.non-residents FC'!J46</f>
        <v>5228.6000000000004</v>
      </c>
      <c r="K46" s="28">
        <f>('9.non-residents NC'!J46*'9.non-residents NC'!K46+'13.non-residents FC'!J46*'13.non-residents FC'!K46)/('9.non-residents NC'!J46+'13.non-residents FC'!J46)</f>
        <v>4.1560431090540453</v>
      </c>
      <c r="L46" s="29">
        <f>'9.non-residents NC'!L46+'13.non-residents FC'!L46</f>
        <v>20054.300000000003</v>
      </c>
      <c r="M46" s="28">
        <f>('9.non-residents NC'!L46*'9.non-residents NC'!M46+'13.non-residents FC'!L46*'13.non-residents FC'!M46)/('9.non-residents NC'!L46+'13.non-residents FC'!L46)</f>
        <v>6.3596043242596352</v>
      </c>
      <c r="N46" s="29">
        <f>'9.non-residents NC'!N46+'13.non-residents FC'!N46</f>
        <v>17255.2</v>
      </c>
      <c r="O46" s="28">
        <f>('9.non-residents NC'!N46*'9.non-residents NC'!O46+'13.non-residents FC'!N46*'13.non-residents FC'!O46)/('9.non-residents NC'!N46+'13.non-residents FC'!N46)</f>
        <v>7.7859422666790357</v>
      </c>
      <c r="P46" s="29">
        <f>'9.non-residents NC'!P46+'13.non-residents FC'!P46</f>
        <v>22672.600000000002</v>
      </c>
      <c r="Q46" s="28">
        <f>('9.non-residents NC'!P46*'9.non-residents NC'!Q46+'13.non-residents FC'!P46*'13.non-residents FC'!Q46)/('9.non-residents NC'!P46+'13.non-residents FC'!P46)</f>
        <v>9.7877022044229509</v>
      </c>
      <c r="R46" s="30">
        <f>'9.non-residents NC'!R46+'13.non-residents FC'!R46</f>
        <v>10.9</v>
      </c>
      <c r="S46" s="31">
        <f>('9.non-residents NC'!R46*'9.non-residents NC'!S46+'13.non-residents FC'!R46*'13.non-residents FC'!S46)/('9.non-residents NC'!R46+'13.non-residents FC'!R46)</f>
        <v>13.947247706422019</v>
      </c>
    </row>
    <row r="47" spans="1:19" ht="14.25" customHeight="1" x14ac:dyDescent="0.2">
      <c r="A47" s="26" t="s">
        <v>20</v>
      </c>
      <c r="B47" s="27">
        <f>'9.non-residents NC'!B47+'13.non-residents FC'!B47</f>
        <v>796943.20000000007</v>
      </c>
      <c r="C47" s="28">
        <f>('9.non-residents NC'!B47*'9.non-residents NC'!C47+'13.non-residents FC'!B47*'13.non-residents FC'!C47)/('9.non-residents NC'!B47+'13.non-residents FC'!B47)</f>
        <v>0.76088985890086025</v>
      </c>
      <c r="D47" s="29">
        <f>'9.non-residents NC'!D47+'13.non-residents FC'!D47</f>
        <v>727253.60000000009</v>
      </c>
      <c r="E47" s="28">
        <f>('9.non-residents NC'!D47*'9.non-residents NC'!E47+'13.non-residents FC'!D47*'13.non-residents FC'!E47)/('9.non-residents NC'!D47+'13.non-residents FC'!D47)</f>
        <v>3.075126475826314E-2</v>
      </c>
      <c r="F47" s="29">
        <f t="shared" si="0"/>
        <v>69689.600000000006</v>
      </c>
      <c r="G47" s="28">
        <f t="shared" si="1"/>
        <v>8.38033266082744</v>
      </c>
      <c r="H47" s="29">
        <f>'9.non-residents NC'!H47+'13.non-residents FC'!H47</f>
        <v>2591.4</v>
      </c>
      <c r="I47" s="28">
        <f>('9.non-residents NC'!H47*'9.non-residents NC'!I47+'13.non-residents FC'!H47*'13.non-residents FC'!I47)/('9.non-residents NC'!H47+'13.non-residents FC'!H47)</f>
        <v>2.6871737284865325</v>
      </c>
      <c r="J47" s="29">
        <f>'9.non-residents NC'!J47+'13.non-residents FC'!J47</f>
        <v>3453.0999999999995</v>
      </c>
      <c r="K47" s="28">
        <f>('9.non-residents NC'!J47*'9.non-residents NC'!K47+'13.non-residents FC'!J47*'13.non-residents FC'!K47)/('9.non-residents NC'!J47+'13.non-residents FC'!J47)</f>
        <v>6.3328693058411298</v>
      </c>
      <c r="L47" s="29">
        <f>'9.non-residents NC'!L47+'13.non-residents FC'!L47</f>
        <v>6153.1</v>
      </c>
      <c r="M47" s="28">
        <f>('9.non-residents NC'!L47*'9.non-residents NC'!M47+'13.non-residents FC'!L47*'13.non-residents FC'!M47)/('9.non-residents NC'!L47+'13.non-residents FC'!L47)</f>
        <v>6.7194784742650056</v>
      </c>
      <c r="N47" s="29">
        <f>'9.non-residents NC'!N47+'13.non-residents FC'!N47</f>
        <v>27727.5</v>
      </c>
      <c r="O47" s="28">
        <f>('9.non-residents NC'!N47*'9.non-residents NC'!O47+'13.non-residents FC'!N47*'13.non-residents FC'!O47)/('9.non-residents NC'!N47+'13.non-residents FC'!N47)</f>
        <v>9.0168088359931495</v>
      </c>
      <c r="P47" s="29">
        <f>'9.non-residents NC'!P47+'13.non-residents FC'!P47</f>
        <v>29764.5</v>
      </c>
      <c r="Q47" s="28">
        <f>('9.non-residents NC'!P47*'9.non-residents NC'!Q47+'13.non-residents FC'!P47*'13.non-residents FC'!Q47)/('9.non-residents NC'!P47+'13.non-residents FC'!P47)</f>
        <v>8.8639576676913769</v>
      </c>
      <c r="R47" s="29"/>
      <c r="S47" s="28"/>
    </row>
    <row r="48" spans="1:19" ht="14.25" customHeight="1" x14ac:dyDescent="0.2">
      <c r="A48" s="26" t="s">
        <v>21</v>
      </c>
      <c r="B48" s="27">
        <f>'9.non-residents NC'!B48+'13.non-residents FC'!B48</f>
        <v>941978.89999999991</v>
      </c>
      <c r="C48" s="28">
        <f>('9.non-residents NC'!B48*'9.non-residents NC'!C48+'13.non-residents FC'!B48*'13.non-residents FC'!C48)/('9.non-residents NC'!B48+'13.non-residents FC'!B48)</f>
        <v>0.79046479066569364</v>
      </c>
      <c r="D48" s="29">
        <f>'9.non-residents NC'!D48+'13.non-residents FC'!D48</f>
        <v>851082.5</v>
      </c>
      <c r="E48" s="28">
        <f>('9.non-residents NC'!D48*'9.non-residents NC'!E48+'13.non-residents FC'!D48*'13.non-residents FC'!E48)/('9.non-residents NC'!D48+'13.non-residents FC'!D48)</f>
        <v>3.2245513214053868E-2</v>
      </c>
      <c r="F48" s="29">
        <f t="shared" si="0"/>
        <v>90896.400000000009</v>
      </c>
      <c r="G48" s="28">
        <f t="shared" si="1"/>
        <v>7.8898346029105682</v>
      </c>
      <c r="H48" s="29">
        <f>'9.non-residents NC'!H48+'13.non-residents FC'!H48</f>
        <v>1909.5</v>
      </c>
      <c r="I48" s="28">
        <f>('9.non-residents NC'!H48*'9.non-residents NC'!I48+'13.non-residents FC'!H48*'13.non-residents FC'!I48)/('9.non-residents NC'!H48+'13.non-residents FC'!H48)</f>
        <v>3.4702424718512797</v>
      </c>
      <c r="J48" s="29">
        <f>'9.non-residents NC'!J48+'13.non-residents FC'!J48</f>
        <v>16380.7</v>
      </c>
      <c r="K48" s="28">
        <f>('9.non-residents NC'!J48*'9.non-residents NC'!K48+'13.non-residents FC'!J48*'13.non-residents FC'!K48)/('9.non-residents NC'!J48+'13.non-residents FC'!J48)</f>
        <v>3.7902603063361124</v>
      </c>
      <c r="L48" s="29">
        <f>'9.non-residents NC'!L48+'13.non-residents FC'!L48</f>
        <v>11566.5</v>
      </c>
      <c r="M48" s="28">
        <f>('9.non-residents NC'!L48*'9.non-residents NC'!M48+'13.non-residents FC'!L48*'13.non-residents FC'!M48)/('9.non-residents NC'!L48+'13.non-residents FC'!L48)</f>
        <v>6.9995229326070971</v>
      </c>
      <c r="N48" s="29">
        <f>'9.non-residents NC'!N48+'13.non-residents FC'!N48</f>
        <v>20103.900000000001</v>
      </c>
      <c r="O48" s="28">
        <f>('9.non-residents NC'!N48*'9.non-residents NC'!O48+'13.non-residents FC'!N48*'13.non-residents FC'!O48)/('9.non-residents NC'!N48+'13.non-residents FC'!N48)</f>
        <v>8.6211764384025056</v>
      </c>
      <c r="P48" s="29">
        <f>'9.non-residents NC'!P48+'13.non-residents FC'!P48</f>
        <v>40436.600000000006</v>
      </c>
      <c r="Q48" s="28">
        <f>('9.non-residents NC'!P48*'9.non-residents NC'!Q48+'13.non-residents FC'!P48*'13.non-residents FC'!Q48)/('9.non-residents NC'!P48+'13.non-residents FC'!P48)</f>
        <v>9.6191422127478603</v>
      </c>
      <c r="R48" s="30">
        <f>'9.non-residents NC'!R48+'13.non-residents FC'!R48</f>
        <v>499.2</v>
      </c>
      <c r="S48" s="31">
        <f>('9.non-residents NC'!R48*'9.non-residents NC'!S48+'13.non-residents FC'!R48*'13.non-residents FC'!S48)/('9.non-residents NC'!R48+'13.non-residents FC'!R48)</f>
        <v>10.415384615384614</v>
      </c>
    </row>
    <row r="49" spans="1:19" ht="14.25" customHeight="1" x14ac:dyDescent="0.2">
      <c r="A49" s="26" t="s">
        <v>22</v>
      </c>
      <c r="B49" s="27">
        <f>'9.non-residents NC'!B49+'13.non-residents FC'!B49</f>
        <v>1047191.8</v>
      </c>
      <c r="C49" s="28">
        <f>('9.non-residents NC'!B49*'9.non-residents NC'!C49+'13.non-residents FC'!B49*'13.non-residents FC'!C49)/('9.non-residents NC'!B49+'13.non-residents FC'!B49)</f>
        <v>0.72471173189094906</v>
      </c>
      <c r="D49" s="29">
        <f>'9.non-residents NC'!D49+'13.non-residents FC'!D49</f>
        <v>955750.8</v>
      </c>
      <c r="E49" s="28">
        <f>('9.non-residents NC'!D49*'9.non-residents NC'!E49+'13.non-residents FC'!D49*'13.non-residents FC'!E49)/('9.non-residents NC'!D49+'13.non-residents FC'!D49)</f>
        <v>0.11695546684344961</v>
      </c>
      <c r="F49" s="29">
        <f t="shared" si="0"/>
        <v>91441</v>
      </c>
      <c r="G49" s="28">
        <f t="shared" si="1"/>
        <v>7.0770431425728066</v>
      </c>
      <c r="H49" s="29">
        <f>'9.non-residents NC'!H49+'13.non-residents FC'!H49</f>
        <v>3454</v>
      </c>
      <c r="I49" s="28">
        <f>('9.non-residents NC'!H49*'9.non-residents NC'!I49+'13.non-residents FC'!H49*'13.non-residents FC'!I49)/('9.non-residents NC'!H49+'13.non-residents FC'!H49)</f>
        <v>2.9477452229299339</v>
      </c>
      <c r="J49" s="29">
        <f>'9.non-residents NC'!J49+'13.non-residents FC'!J49</f>
        <v>11563.099999999999</v>
      </c>
      <c r="K49" s="28">
        <f>('9.non-residents NC'!J49*'9.non-residents NC'!K49+'13.non-residents FC'!J49*'13.non-residents FC'!K49)/('9.non-residents NC'!J49+'13.non-residents FC'!J49)</f>
        <v>3.7247933512639384</v>
      </c>
      <c r="L49" s="29">
        <f>'9.non-residents NC'!L49+'13.non-residents FC'!L49</f>
        <v>29533.800000000003</v>
      </c>
      <c r="M49" s="28">
        <f>('9.non-residents NC'!L49*'9.non-residents NC'!M49+'13.non-residents FC'!L49*'13.non-residents FC'!M49)/('9.non-residents NC'!L49+'13.non-residents FC'!L49)</f>
        <v>5.8284597308846111</v>
      </c>
      <c r="N49" s="29">
        <f>'9.non-residents NC'!N49+'13.non-residents FC'!N49</f>
        <v>19656.8</v>
      </c>
      <c r="O49" s="28">
        <f>('9.non-residents NC'!N49*'9.non-residents NC'!O49+'13.non-residents FC'!N49*'13.non-residents FC'!O49)/('9.non-residents NC'!N49+'13.non-residents FC'!N49)</f>
        <v>7.8671550811932853</v>
      </c>
      <c r="P49" s="29">
        <f>'9.non-residents NC'!P49+'13.non-residents FC'!P49</f>
        <v>27230.199999999997</v>
      </c>
      <c r="Q49" s="28">
        <f>('9.non-residents NC'!P49*'9.non-residents NC'!Q49+'13.non-residents FC'!P49*'13.non-residents FC'!Q49)/('9.non-residents NC'!P49+'13.non-residents FC'!P49)</f>
        <v>9.8073115144214835</v>
      </c>
      <c r="R49" s="30">
        <f>'9.non-residents NC'!R49+'13.non-residents FC'!R49</f>
        <v>3.1</v>
      </c>
      <c r="S49" s="31">
        <f>('9.non-residents NC'!R49*'9.non-residents NC'!S49+'13.non-residents FC'!R49*'13.non-residents FC'!S49)/('9.non-residents NC'!R49+'13.non-residents FC'!R49)</f>
        <v>14.683870967741933</v>
      </c>
    </row>
    <row r="50" spans="1:19" ht="14.25" customHeight="1" x14ac:dyDescent="0.2">
      <c r="A50" s="26" t="s">
        <v>23</v>
      </c>
      <c r="B50" s="27">
        <f>'9.non-residents NC'!B50+'13.non-residents FC'!B50</f>
        <v>1010355</v>
      </c>
      <c r="C50" s="28">
        <f>('9.non-residents NC'!B50*'9.non-residents NC'!C50+'13.non-residents FC'!B50*'13.non-residents FC'!C50)/('9.non-residents NC'!B50+'13.non-residents FC'!B50)</f>
        <v>0.83280241103374575</v>
      </c>
      <c r="D50" s="29">
        <f>'9.non-residents NC'!D50+'13.non-residents FC'!D50</f>
        <v>885220.29999999993</v>
      </c>
      <c r="E50" s="28">
        <f>('9.non-residents NC'!D50*'9.non-residents NC'!E50+'13.non-residents FC'!D50*'13.non-residents FC'!E50)/('9.non-residents NC'!D50+'13.non-residents FC'!D50)</f>
        <v>8.3855207568104773E-2</v>
      </c>
      <c r="F50" s="29">
        <f t="shared" si="0"/>
        <v>125134.70000000001</v>
      </c>
      <c r="G50" s="28">
        <f t="shared" si="1"/>
        <v>6.1309592622989477</v>
      </c>
      <c r="H50" s="29">
        <f>'9.non-residents NC'!H50+'13.non-residents FC'!H50</f>
        <v>8677.7999999999993</v>
      </c>
      <c r="I50" s="28">
        <f>('9.non-residents NC'!H50*'9.non-residents NC'!I50+'13.non-residents FC'!H50*'13.non-residents FC'!I50)/('9.non-residents NC'!H50+'13.non-residents FC'!H50)</f>
        <v>1.1634520270114512</v>
      </c>
      <c r="J50" s="29">
        <f>'9.non-residents NC'!J50+'13.non-residents FC'!J50</f>
        <v>17323.900000000001</v>
      </c>
      <c r="K50" s="28">
        <f>('9.non-residents NC'!J50*'9.non-residents NC'!K50+'13.non-residents FC'!J50*'13.non-residents FC'!K50)/('9.non-residents NC'!J50+'13.non-residents FC'!J50)</f>
        <v>2.9790567366470624</v>
      </c>
      <c r="L50" s="29">
        <f>'9.non-residents NC'!L50+'13.non-residents FC'!L50</f>
        <v>36263.9</v>
      </c>
      <c r="M50" s="28">
        <f>('9.non-residents NC'!L50*'9.non-residents NC'!M50+'13.non-residents FC'!L50*'13.non-residents FC'!M50)/('9.non-residents NC'!L50+'13.non-residents FC'!L50)</f>
        <v>5.1171421165401414</v>
      </c>
      <c r="N50" s="29">
        <f>'9.non-residents NC'!N50+'13.non-residents FC'!N50</f>
        <v>29210.5</v>
      </c>
      <c r="O50" s="28">
        <f>('9.non-residents NC'!N50*'9.non-residents NC'!O50+'13.non-residents FC'!N50*'13.non-residents FC'!O50)/('9.non-residents NC'!N50+'13.non-residents FC'!N50)</f>
        <v>7.4729039557693282</v>
      </c>
      <c r="P50" s="29">
        <f>'9.non-residents NC'!P50+'13.non-residents FC'!P50</f>
        <v>33235.599999999999</v>
      </c>
      <c r="Q50" s="28">
        <f>('9.non-residents NC'!P50*'9.non-residents NC'!Q50+'13.non-residents FC'!P50*'13.non-residents FC'!Q50)/('9.non-residents NC'!P50+'13.non-residents FC'!P50)</f>
        <v>8.8614009375488987</v>
      </c>
      <c r="R50" s="30">
        <f>'9.non-residents NC'!R50+'13.non-residents FC'!R50</f>
        <v>423</v>
      </c>
      <c r="S50" s="31">
        <f>('9.non-residents NC'!R50*'9.non-residents NC'!S50+'13.non-residents FC'!R50*'13.non-residents FC'!S50)/('9.non-residents NC'!R50+'13.non-residents FC'!R50)</f>
        <v>16.836631205673761</v>
      </c>
    </row>
    <row r="51" spans="1:19" ht="14.25" customHeight="1" x14ac:dyDescent="0.2">
      <c r="A51" s="26" t="s">
        <v>24</v>
      </c>
      <c r="B51" s="27">
        <f>'9.non-residents NC'!B51+'13.non-residents FC'!B51</f>
        <v>1356861.9999999998</v>
      </c>
      <c r="C51" s="28">
        <f>('9.non-residents NC'!B51*'9.non-residents NC'!C51+'13.non-residents FC'!B51*'13.non-residents FC'!C51)/('9.non-residents NC'!B51+'13.non-residents FC'!B51)</f>
        <v>0.63095391867411721</v>
      </c>
      <c r="D51" s="29">
        <f>'9.non-residents NC'!D51+'13.non-residents FC'!D51</f>
        <v>1246047.3999999999</v>
      </c>
      <c r="E51" s="28">
        <f>('9.non-residents NC'!D51*'9.non-residents NC'!E51+'13.non-residents FC'!D51*'13.non-residents FC'!E51)/('9.non-residents NC'!D51+'13.non-residents FC'!D51)</f>
        <v>6.0970986336474832E-2</v>
      </c>
      <c r="F51" s="29">
        <f t="shared" si="0"/>
        <v>110814.6</v>
      </c>
      <c r="G51" s="28">
        <f t="shared" si="1"/>
        <v>7.0400890947582706</v>
      </c>
      <c r="H51" s="29">
        <f>'9.non-residents NC'!H51+'13.non-residents FC'!H51</f>
        <v>5896.2999999999993</v>
      </c>
      <c r="I51" s="28">
        <f>('9.non-residents NC'!H51*'9.non-residents NC'!I51+'13.non-residents FC'!H51*'13.non-residents FC'!I51)/('9.non-residents NC'!H51+'13.non-residents FC'!H51)</f>
        <v>0.87603022234282502</v>
      </c>
      <c r="J51" s="29">
        <f>'9.non-residents NC'!J51+'13.non-residents FC'!J51</f>
        <v>11759.7</v>
      </c>
      <c r="K51" s="28">
        <f>('9.non-residents NC'!J51*'9.non-residents NC'!K51+'13.non-residents FC'!J51*'13.non-residents FC'!K51)/('9.non-residents NC'!J51+'13.non-residents FC'!J51)</f>
        <v>4.8454517547216343</v>
      </c>
      <c r="L51" s="29">
        <f>'9.non-residents NC'!L51+'13.non-residents FC'!L51</f>
        <v>8938.9</v>
      </c>
      <c r="M51" s="28">
        <f>('9.non-residents NC'!L51*'9.non-residents NC'!M51+'13.non-residents FC'!L51*'13.non-residents FC'!M51)/('9.non-residents NC'!L51+'13.non-residents FC'!L51)</f>
        <v>4.9261566859456982</v>
      </c>
      <c r="N51" s="29">
        <f>'9.non-residents NC'!N51+'13.non-residents FC'!N51</f>
        <v>31999.399999999998</v>
      </c>
      <c r="O51" s="28">
        <f>('9.non-residents NC'!N51*'9.non-residents NC'!O51+'13.non-residents FC'!N51*'13.non-residents FC'!O51)/('9.non-residents NC'!N51+'13.non-residents FC'!N51)</f>
        <v>6.6553619442864544</v>
      </c>
      <c r="P51" s="29">
        <f>'9.non-residents NC'!P51+'13.non-residents FC'!P51</f>
        <v>52217.3</v>
      </c>
      <c r="Q51" s="28">
        <f>('9.non-residents NC'!P51*'9.non-residents NC'!Q51+'13.non-residents FC'!P51*'13.non-residents FC'!Q51)/('9.non-residents NC'!P51+'13.non-residents FC'!P51)</f>
        <v>8.8275736202369721</v>
      </c>
      <c r="R51" s="30">
        <f>'9.non-residents NC'!R51+'13.non-residents FC'!R51</f>
        <v>3</v>
      </c>
      <c r="S51" s="31">
        <f>('9.non-residents NC'!R51*'9.non-residents NC'!S51+'13.non-residents FC'!R51*'13.non-residents FC'!S51)/('9.non-residents NC'!R51+'13.non-residents FC'!R51)</f>
        <v>14.729999999999999</v>
      </c>
    </row>
    <row r="52" spans="1:19" ht="14.25" customHeight="1" x14ac:dyDescent="0.2">
      <c r="A52" s="26" t="s">
        <v>25</v>
      </c>
      <c r="B52" s="27">
        <f>'9.non-residents NC'!B52+'13.non-residents FC'!B52</f>
        <v>1771229.0999999999</v>
      </c>
      <c r="C52" s="28">
        <f>('9.non-residents NC'!B52*'9.non-residents NC'!C52+'13.non-residents FC'!B52*'13.non-residents FC'!C52)/('9.non-residents NC'!B52+'13.non-residents FC'!B52)</f>
        <v>0.77627936273178866</v>
      </c>
      <c r="D52" s="29">
        <f>'9.non-residents NC'!D52+'13.non-residents FC'!D52</f>
        <v>1610379.4</v>
      </c>
      <c r="E52" s="28">
        <f>('9.non-residents NC'!D52*'9.non-residents NC'!E52+'13.non-residents FC'!D52*'13.non-residents FC'!E52)/('9.non-residents NC'!D52+'13.non-residents FC'!D52)</f>
        <v>1.9597369414934167E-2</v>
      </c>
      <c r="F52" s="29">
        <f t="shared" si="0"/>
        <v>160849.69999999998</v>
      </c>
      <c r="G52" s="28">
        <f t="shared" si="1"/>
        <v>8.3519546321814673</v>
      </c>
      <c r="H52" s="29">
        <f>'9.non-residents NC'!H52+'13.non-residents FC'!H52</f>
        <v>8056.7000000000007</v>
      </c>
      <c r="I52" s="28">
        <f>('9.non-residents NC'!H52*'9.non-residents NC'!I52+'13.non-residents FC'!H52*'13.non-residents FC'!I52)/('9.non-residents NC'!H52+'13.non-residents FC'!H52)</f>
        <v>2.1488042250549282</v>
      </c>
      <c r="J52" s="29">
        <f>'9.non-residents NC'!J52+'13.non-residents FC'!J52</f>
        <v>10640.5</v>
      </c>
      <c r="K52" s="28">
        <f>('9.non-residents NC'!J52*'9.non-residents NC'!K52+'13.non-residents FC'!J52*'13.non-residents FC'!K52)/('9.non-residents NC'!J52+'13.non-residents FC'!J52)</f>
        <v>4.3205369108594516</v>
      </c>
      <c r="L52" s="29">
        <f>'9.non-residents NC'!L52+'13.non-residents FC'!L52</f>
        <v>12119.4</v>
      </c>
      <c r="M52" s="28">
        <f>('9.non-residents NC'!L52*'9.non-residents NC'!M52+'13.non-residents FC'!L52*'13.non-residents FC'!M52)/('9.non-residents NC'!L52+'13.non-residents FC'!L52)</f>
        <v>5.2360131689687615</v>
      </c>
      <c r="N52" s="29">
        <f>'9.non-residents NC'!N52+'13.non-residents FC'!N52</f>
        <v>38946.300000000003</v>
      </c>
      <c r="O52" s="28">
        <f>('9.non-residents NC'!N52*'9.non-residents NC'!O52+'13.non-residents FC'!N52*'13.non-residents FC'!O52)/('9.non-residents NC'!N52+'13.non-residents FC'!N52)</f>
        <v>8.3542839499515971</v>
      </c>
      <c r="P52" s="29">
        <f>'9.non-residents NC'!P52+'13.non-residents FC'!P52</f>
        <v>89102.7</v>
      </c>
      <c r="Q52" s="28">
        <f>('9.non-residents NC'!P52*'9.non-residents NC'!Q52+'13.non-residents FC'!P52*'13.non-residents FC'!Q52)/('9.non-residents NC'!P52+'13.non-residents FC'!P52)</f>
        <v>9.7927439123617948</v>
      </c>
      <c r="R52" s="30">
        <f>'9.non-residents NC'!R52+'13.non-residents FC'!R52</f>
        <v>1984.1000000000001</v>
      </c>
      <c r="S52" s="31">
        <f>('9.non-residents NC'!R52*'9.non-residents NC'!S52+'13.non-residents FC'!R52*'13.non-residents FC'!S52)/('9.non-residents NC'!R52+'13.non-residents FC'!R52)</f>
        <v>9.4444549165868654</v>
      </c>
    </row>
    <row r="53" spans="1:19" ht="14.25" customHeight="1" x14ac:dyDescent="0.2">
      <c r="A53" s="26" t="s">
        <v>26</v>
      </c>
      <c r="B53" s="27">
        <f>'9.non-residents NC'!B53+'13.non-residents FC'!B53</f>
        <v>2286966.4</v>
      </c>
      <c r="C53" s="28">
        <f>('9.non-residents NC'!B53*'9.non-residents NC'!C53+'13.non-residents FC'!B53*'13.non-residents FC'!C53)/('9.non-residents NC'!B53+'13.non-residents FC'!B53)</f>
        <v>0.21838132208676084</v>
      </c>
      <c r="D53" s="29">
        <f>'9.non-residents NC'!D53+'13.non-residents FC'!D53</f>
        <v>2209403.3000000003</v>
      </c>
      <c r="E53" s="28">
        <f>('9.non-residents NC'!D53*'9.non-residents NC'!E53+'13.non-residents FC'!D53*'13.non-residents FC'!E53)/('9.non-residents NC'!D53+'13.non-residents FC'!D53)</f>
        <v>6.5058298772342534E-3</v>
      </c>
      <c r="F53" s="29">
        <f t="shared" si="0"/>
        <v>77563.099999999991</v>
      </c>
      <c r="G53" s="28">
        <f t="shared" si="1"/>
        <v>6.2537049705336694</v>
      </c>
      <c r="H53" s="29">
        <f>'9.non-residents NC'!H53+'13.non-residents FC'!H53</f>
        <v>14205.699999999999</v>
      </c>
      <c r="I53" s="28">
        <f>('9.non-residents NC'!H53*'9.non-residents NC'!I53+'13.non-residents FC'!H53*'13.non-residents FC'!I53)/('9.non-residents NC'!H53+'13.non-residents FC'!H53)</f>
        <v>1.4243850003871636</v>
      </c>
      <c r="J53" s="29">
        <f>'9.non-residents NC'!J53+'13.non-residents FC'!J53</f>
        <v>13515.5</v>
      </c>
      <c r="K53" s="28">
        <f>('9.non-residents NC'!J53*'9.non-residents NC'!K53+'13.non-residents FC'!J53*'13.non-residents FC'!K53)/('9.non-residents NC'!J53+'13.non-residents FC'!J53)</f>
        <v>2.3853839665569132</v>
      </c>
      <c r="L53" s="29">
        <f>'9.non-residents NC'!L53+'13.non-residents FC'!L53</f>
        <v>7297.1</v>
      </c>
      <c r="M53" s="28">
        <f>('9.non-residents NC'!L53*'9.non-residents NC'!M53+'13.non-residents FC'!L53*'13.non-residents FC'!M53)/('9.non-residents NC'!L53+'13.non-residents FC'!L53)</f>
        <v>6.6302446177248493</v>
      </c>
      <c r="N53" s="29">
        <f>'9.non-residents NC'!N53+'13.non-residents FC'!N53</f>
        <v>22300</v>
      </c>
      <c r="O53" s="28">
        <f>('9.non-residents NC'!N53*'9.non-residents NC'!O53+'13.non-residents FC'!N53*'13.non-residents FC'!O53)/('9.non-residents NC'!N53+'13.non-residents FC'!N53)</f>
        <v>7.9534106278026915</v>
      </c>
      <c r="P53" s="29">
        <f>'9.non-residents NC'!P53+'13.non-residents FC'!P53</f>
        <v>19925.8</v>
      </c>
      <c r="Q53" s="28">
        <f>('9.non-residents NC'!P53*'9.non-residents NC'!Q53+'13.non-residents FC'!P53*'13.non-residents FC'!Q53)/('9.non-residents NC'!P53+'13.non-residents FC'!P53)</f>
        <v>10.235568760099975</v>
      </c>
      <c r="R53" s="30">
        <f>'9.non-residents NC'!R53+'13.non-residents FC'!R53</f>
        <v>319</v>
      </c>
      <c r="S53" s="31">
        <f>('9.non-residents NC'!R53*'9.non-residents NC'!S53+'13.non-residents FC'!R53*'13.non-residents FC'!S53)/('9.non-residents NC'!R53+'13.non-residents FC'!R53)</f>
        <v>9.0538871473354199</v>
      </c>
    </row>
    <row r="54" spans="1:19" ht="14.25" customHeight="1" x14ac:dyDescent="0.2">
      <c r="A54" s="26" t="s">
        <v>27</v>
      </c>
      <c r="B54" s="27">
        <f>'9.non-residents NC'!B54+'13.non-residents FC'!B54</f>
        <v>1916749.3000000003</v>
      </c>
      <c r="C54" s="28">
        <f>('9.non-residents NC'!B54*'9.non-residents NC'!C54+'13.non-residents FC'!B54*'13.non-residents FC'!C54)/('9.non-residents NC'!B54+'13.non-residents FC'!B54)</f>
        <v>0.57434183646238834</v>
      </c>
      <c r="D54" s="29">
        <f>'9.non-residents NC'!D54+'13.non-residents FC'!D54</f>
        <v>1782382.9000000001</v>
      </c>
      <c r="E54" s="28">
        <f>('9.non-residents NC'!D54*'9.non-residents NC'!E54+'13.non-residents FC'!D54*'13.non-residents FC'!E54)/('9.non-residents NC'!D54+'13.non-residents FC'!D54)</f>
        <v>3.2223842587358748E-2</v>
      </c>
      <c r="F54" s="29">
        <f t="shared" si="0"/>
        <v>134366.39999999999</v>
      </c>
      <c r="G54" s="28">
        <f t="shared" si="1"/>
        <v>7.7655878776241494</v>
      </c>
      <c r="H54" s="29">
        <f>'9.non-residents NC'!H54+'13.non-residents FC'!H54</f>
        <v>20664.500000000004</v>
      </c>
      <c r="I54" s="28">
        <f>('9.non-residents NC'!H54*'9.non-residents NC'!I54+'13.non-residents FC'!H54*'13.non-residents FC'!I54)/('9.non-residents NC'!H54+'13.non-residents FC'!H54)</f>
        <v>1.1175671804302059</v>
      </c>
      <c r="J54" s="29">
        <f>'9.non-residents NC'!J54+'13.non-residents FC'!J54</f>
        <v>6855.6</v>
      </c>
      <c r="K54" s="28">
        <f>('9.non-residents NC'!J54*'9.non-residents NC'!K54+'13.non-residents FC'!J54*'13.non-residents FC'!K54)/('9.non-residents NC'!J54+'13.non-residents FC'!J54)</f>
        <v>3.7913686621156395</v>
      </c>
      <c r="L54" s="29">
        <f>'9.non-residents NC'!L54+'13.non-residents FC'!L54</f>
        <v>33158.800000000003</v>
      </c>
      <c r="M54" s="28">
        <f>('9.non-residents NC'!L54*'9.non-residents NC'!M54+'13.non-residents FC'!L54*'13.non-residents FC'!M54)/('9.non-residents NC'!L54+'13.non-residents FC'!L54)</f>
        <v>4.6967524458062391</v>
      </c>
      <c r="N54" s="29">
        <f>'9.non-residents NC'!N54+'13.non-residents FC'!N54</f>
        <v>21167.200000000001</v>
      </c>
      <c r="O54" s="28">
        <f>('9.non-residents NC'!N54*'9.non-residents NC'!O54+'13.non-residents FC'!N54*'13.non-residents FC'!O54)/('9.non-residents NC'!N54+'13.non-residents FC'!N54)</f>
        <v>9.5693203635813759</v>
      </c>
      <c r="P54" s="29">
        <f>'9.non-residents NC'!P54+'13.non-residents FC'!P54</f>
        <v>51368.7</v>
      </c>
      <c r="Q54" s="28">
        <f>('9.non-residents NC'!P54*'9.non-residents NC'!Q54+'13.non-residents FC'!P54*'13.non-residents FC'!Q54)/('9.non-residents NC'!P54+'13.non-residents FC'!P54)</f>
        <v>12.179052185474772</v>
      </c>
      <c r="R54" s="29">
        <f>'9.non-residents NC'!R54+'13.non-residents FC'!R54</f>
        <v>1151.6000000000001</v>
      </c>
      <c r="S54" s="28">
        <f>('9.non-residents NC'!R54*'9.non-residents NC'!S54+'13.non-residents FC'!R54*'13.non-residents FC'!S54)/('9.non-residents NC'!R54+'13.non-residents FC'!R54)</f>
        <v>9.0583032302882902</v>
      </c>
    </row>
    <row r="55" spans="1:19" ht="14.25" customHeight="1" x14ac:dyDescent="0.2">
      <c r="A55" s="26" t="s">
        <v>28</v>
      </c>
      <c r="B55" s="27">
        <f>'9.non-residents NC'!B55+'13.non-residents FC'!B55</f>
        <v>2057626.4000000004</v>
      </c>
      <c r="C55" s="28">
        <f>('9.non-residents NC'!B55*'9.non-residents NC'!C55+'13.non-residents FC'!B55*'13.non-residents FC'!C55)/('9.non-residents NC'!B55+'13.non-residents FC'!B55)</f>
        <v>0.29763300033475426</v>
      </c>
      <c r="D55" s="29">
        <f>'9.non-residents NC'!D55+'13.non-residents FC'!D55</f>
        <v>1962518.5</v>
      </c>
      <c r="E55" s="28">
        <f>('9.non-residents NC'!D55*'9.non-residents NC'!E55+'13.non-residents FC'!D55*'13.non-residents FC'!E55)/('9.non-residents NC'!D55+'13.non-residents FC'!D55)</f>
        <v>1.3582291326170918E-2</v>
      </c>
      <c r="F55" s="29">
        <f t="shared" si="0"/>
        <v>95107.900000000009</v>
      </c>
      <c r="G55" s="28">
        <f t="shared" si="1"/>
        <v>6.158920773142917</v>
      </c>
      <c r="H55" s="29">
        <f>'9.non-residents NC'!H55+'13.non-residents FC'!H55</f>
        <v>8565.5</v>
      </c>
      <c r="I55" s="28">
        <f>('9.non-residents NC'!H55*'9.non-residents NC'!I55+'13.non-residents FC'!H55*'13.non-residents FC'!I55)/('9.non-residents NC'!H55+'13.non-residents FC'!H55)</f>
        <v>1.2597871694588723</v>
      </c>
      <c r="J55" s="29">
        <f>'9.non-residents NC'!J55+'13.non-residents FC'!J55</f>
        <v>29847.8</v>
      </c>
      <c r="K55" s="28">
        <f>('9.non-residents NC'!J55*'9.non-residents NC'!K55+'13.non-residents FC'!J55*'13.non-residents FC'!K55)/('9.non-residents NC'!J55+'13.non-residents FC'!J55)</f>
        <v>2.0789047769014788</v>
      </c>
      <c r="L55" s="29">
        <f>'9.non-residents NC'!L55+'13.non-residents FC'!L55</f>
        <v>10585.5</v>
      </c>
      <c r="M55" s="28">
        <f>('9.non-residents NC'!L55*'9.non-residents NC'!M55+'13.non-residents FC'!L55*'13.non-residents FC'!M55)/('9.non-residents NC'!L55+'13.non-residents FC'!L55)</f>
        <v>5.7773062207736992</v>
      </c>
      <c r="N55" s="29">
        <f>'9.non-residents NC'!N55+'13.non-residents FC'!N55</f>
        <v>18771.3</v>
      </c>
      <c r="O55" s="28">
        <f>('9.non-residents NC'!N55*'9.non-residents NC'!O55+'13.non-residents FC'!N55*'13.non-residents FC'!O55)/('9.non-residents NC'!N55+'13.non-residents FC'!N55)</f>
        <v>8.5612319871292737</v>
      </c>
      <c r="P55" s="29">
        <f>'9.non-residents NC'!P55+'13.non-residents FC'!P55</f>
        <v>27261.300000000003</v>
      </c>
      <c r="Q55" s="28">
        <f>('9.non-residents NC'!P55*'9.non-residents NC'!Q55+'13.non-residents FC'!P55*'13.non-residents FC'!Q55)/('9.non-residents NC'!P55+'13.non-residents FC'!P55)</f>
        <v>10.650767424884345</v>
      </c>
      <c r="R55" s="30">
        <f>'9.non-residents NC'!R55+'13.non-residents FC'!R55</f>
        <v>76.5</v>
      </c>
      <c r="S55" s="31">
        <f>('9.non-residents NC'!R55*'9.non-residents NC'!S55+'13.non-residents FC'!R55*'13.non-residents FC'!S55)/('9.non-residents NC'!R55+'13.non-residents FC'!R55)</f>
        <v>9.224640522875811</v>
      </c>
    </row>
    <row r="56" spans="1:19" ht="14.25" customHeight="1" thickBot="1" x14ac:dyDescent="0.25">
      <c r="A56" s="32" t="s">
        <v>29</v>
      </c>
      <c r="B56" s="33">
        <f>'9.non-residents NC'!B56+'13.non-residents FC'!B56</f>
        <v>2317685.1999999997</v>
      </c>
      <c r="C56" s="34">
        <f>('9.non-residents NC'!B56*'9.non-residents NC'!C56+'13.non-residents FC'!B56*'13.non-residents FC'!C56)/('9.non-residents NC'!B56+'13.non-residents FC'!B56)</f>
        <v>0.40622213059823653</v>
      </c>
      <c r="D56" s="35">
        <f>'9.non-residents NC'!D56+'13.non-residents FC'!D56</f>
        <v>2179213</v>
      </c>
      <c r="E56" s="34">
        <f>('9.non-residents NC'!D56*'9.non-residents NC'!E56+'13.non-residents FC'!D56*'13.non-residents FC'!E56)/('9.non-residents NC'!D56+'13.non-residents FC'!D56)</f>
        <v>5.9278784129867014E-2</v>
      </c>
      <c r="F56" s="35">
        <f t="shared" si="0"/>
        <v>138472.20000000001</v>
      </c>
      <c r="G56" s="34">
        <f t="shared" si="1"/>
        <v>5.8662599640938753</v>
      </c>
      <c r="H56" s="35">
        <f>'9.non-residents NC'!H56+'13.non-residents FC'!H56</f>
        <v>12661.8</v>
      </c>
      <c r="I56" s="34">
        <f>('9.non-residents NC'!H56*'9.non-residents NC'!I56+'13.non-residents FC'!H56*'13.non-residents FC'!I56)/('9.non-residents NC'!H56+'13.non-residents FC'!H56)</f>
        <v>0.9287805841191612</v>
      </c>
      <c r="J56" s="35">
        <f>'9.non-residents NC'!J56+'13.non-residents FC'!J56</f>
        <v>27613.7</v>
      </c>
      <c r="K56" s="34">
        <f>('9.non-residents NC'!J56*'9.non-residents NC'!K56+'13.non-residents FC'!J56*'13.non-residents FC'!K56)/('9.non-residents NC'!J56+'13.non-residents FC'!J56)</f>
        <v>2.4266828422123843</v>
      </c>
      <c r="L56" s="35">
        <f>'9.non-residents NC'!L56+'13.non-residents FC'!L56</f>
        <v>34256.199999999997</v>
      </c>
      <c r="M56" s="34">
        <f>('9.non-residents NC'!L56*'9.non-residents NC'!M56+'13.non-residents FC'!L56*'13.non-residents FC'!M56)/('9.non-residents NC'!L56+'13.non-residents FC'!L56)</f>
        <v>4.6501548624774465</v>
      </c>
      <c r="N56" s="35">
        <f>'9.non-residents NC'!N56+'13.non-residents FC'!N56</f>
        <v>23245.100000000002</v>
      </c>
      <c r="O56" s="34">
        <f>('9.non-residents NC'!N56*'9.non-residents NC'!O56+'13.non-residents FC'!N56*'13.non-residents FC'!O56)/('9.non-residents NC'!N56+'13.non-residents FC'!N56)</f>
        <v>8.3725454827038792</v>
      </c>
      <c r="P56" s="35">
        <f>'9.non-residents NC'!P56+'13.non-residents FC'!P56</f>
        <v>39267.800000000003</v>
      </c>
      <c r="Q56" s="34">
        <f>('9.non-residents NC'!P56*'9.non-residents NC'!Q56+'13.non-residents FC'!P56*'13.non-residents FC'!Q56)/('9.non-residents NC'!P56+'13.non-residents FC'!P56)</f>
        <v>9.3366152165387426</v>
      </c>
      <c r="R56" s="35">
        <f>'9.non-residents NC'!R56+'13.non-residents FC'!R56</f>
        <v>1427.6</v>
      </c>
      <c r="S56" s="34">
        <f>('9.non-residents NC'!R56*'9.non-residents NC'!S56+'13.non-residents FC'!R56*'13.non-residents FC'!S56)/('9.non-residents NC'!R56+'13.non-residents FC'!R56)</f>
        <v>9.1051877276548048</v>
      </c>
    </row>
    <row r="57" spans="1:19" ht="14.25" customHeight="1" x14ac:dyDescent="0.2">
      <c r="A57" s="26" t="s">
        <v>47</v>
      </c>
      <c r="B57" s="27">
        <f>'9.non-residents NC'!B57+'13.non-residents FC'!B57</f>
        <v>1766444.6</v>
      </c>
      <c r="C57" s="28">
        <f>('9.non-residents NC'!B57*'9.non-residents NC'!C57+'13.non-residents FC'!B57*'13.non-residents FC'!C57)/('9.non-residents NC'!B57+'13.non-residents FC'!B57)</f>
        <v>0.42713061592760898</v>
      </c>
      <c r="D57" s="29">
        <f>'9.non-residents NC'!D57+'13.non-residents FC'!D57</f>
        <v>1685845</v>
      </c>
      <c r="E57" s="28">
        <f>('9.non-residents NC'!D57*'9.non-residents NC'!E57+'13.non-residents FC'!D57*'13.non-residents FC'!E57)/('9.non-residents NC'!D57+'13.non-residents FC'!D57)</f>
        <v>2.397453324593898E-2</v>
      </c>
      <c r="F57" s="29">
        <f t="shared" si="0"/>
        <v>80599.600000000006</v>
      </c>
      <c r="G57" s="28">
        <f t="shared" si="1"/>
        <v>8.8596621199112509</v>
      </c>
      <c r="H57" s="29">
        <f>'9.non-residents NC'!H57+'13.non-residents FC'!H57</f>
        <v>7105.1</v>
      </c>
      <c r="I57" s="28">
        <f>('9.non-residents NC'!H57*'9.non-residents NC'!I57+'13.non-residents FC'!H57*'13.non-residents FC'!I57)/('9.non-residents NC'!H57+'13.non-residents FC'!H57)</f>
        <v>1.1299745253409479</v>
      </c>
      <c r="J57" s="29">
        <f>'9.non-residents NC'!J57+'13.non-residents FC'!J57</f>
        <v>8009</v>
      </c>
      <c r="K57" s="28">
        <f>('9.non-residents NC'!J57*'9.non-residents NC'!K57+'13.non-residents FC'!J57*'13.non-residents FC'!K57)/('9.non-residents NC'!J57+'13.non-residents FC'!J57)</f>
        <v>4.3721288550380848</v>
      </c>
      <c r="L57" s="29">
        <f>'9.non-residents NC'!L57+'13.non-residents FC'!L57</f>
        <v>6935.2000000000007</v>
      </c>
      <c r="M57" s="28">
        <f>('9.non-residents NC'!L57*'9.non-residents NC'!M57+'13.non-residents FC'!L57*'13.non-residents FC'!M57)/('9.non-residents NC'!L57+'13.non-residents FC'!L57)</f>
        <v>7.265061137386092</v>
      </c>
      <c r="N57" s="29">
        <f>'9.non-residents NC'!N57+'13.non-residents FC'!N57</f>
        <v>28503.8</v>
      </c>
      <c r="O57" s="28">
        <f>('9.non-residents NC'!N57*'9.non-residents NC'!O57+'13.non-residents FC'!N57*'13.non-residents FC'!O57)/('9.non-residents NC'!N57+'13.non-residents FC'!N57)</f>
        <v>9.0934798167261839</v>
      </c>
      <c r="P57" s="29">
        <f>'9.non-residents NC'!P57+'13.non-residents FC'!P57</f>
        <v>29547</v>
      </c>
      <c r="Q57" s="28">
        <f>('9.non-residents NC'!P57*'9.non-residents NC'!Q57+'13.non-residents FC'!P57*'13.non-residents FC'!Q57)/('9.non-residents NC'!P57+'13.non-residents FC'!P57)</f>
        <v>12.077580092733584</v>
      </c>
      <c r="R57" s="30">
        <f>'9.non-residents NC'!R57+'13.non-residents FC'!R57</f>
        <v>499.5</v>
      </c>
      <c r="S57" s="31">
        <f>('9.non-residents NC'!R57*'9.non-residents NC'!S57+'13.non-residents FC'!R57*'13.non-residents FC'!S57)/('9.non-residents NC'!R57+'13.non-residents FC'!R57)</f>
        <v>9.2104504504504519</v>
      </c>
    </row>
    <row r="58" spans="1:19" ht="14.25" customHeight="1" x14ac:dyDescent="0.2">
      <c r="A58" s="26" t="s">
        <v>19</v>
      </c>
      <c r="B58" s="27">
        <f>'9.non-residents NC'!B58+'13.non-residents FC'!B58</f>
        <v>1814094.6</v>
      </c>
      <c r="C58" s="28">
        <f>('9.non-residents NC'!B58*'9.non-residents NC'!C58+'13.non-residents FC'!B58*'13.non-residents FC'!C58)/('9.non-residents NC'!B58+'13.non-residents FC'!B58)</f>
        <v>0.35851238628900589</v>
      </c>
      <c r="D58" s="29">
        <f>'9.non-residents NC'!D58+'13.non-residents FC'!D58</f>
        <v>1718822.4</v>
      </c>
      <c r="E58" s="28">
        <f>('9.non-residents NC'!D58*'9.non-residents NC'!E58+'13.non-residents FC'!D58*'13.non-residents FC'!E58)/('9.non-residents NC'!D58+'13.non-residents FC'!D58)</f>
        <v>1.1170690468078592E-2</v>
      </c>
      <c r="F58" s="29">
        <f t="shared" si="0"/>
        <v>95272.2</v>
      </c>
      <c r="G58" s="28">
        <f t="shared" si="1"/>
        <v>6.6249645856818642</v>
      </c>
      <c r="H58" s="29">
        <f>'9.non-residents NC'!H58+'13.non-residents FC'!H58</f>
        <v>8965.8000000000011</v>
      </c>
      <c r="I58" s="28">
        <f>('9.non-residents NC'!H58*'9.non-residents NC'!I58+'13.non-residents FC'!H58*'13.non-residents FC'!I58)/('9.non-residents NC'!H58+'13.non-residents FC'!H58)</f>
        <v>0.98327310446362792</v>
      </c>
      <c r="J58" s="29">
        <f>'9.non-residents NC'!J58+'13.non-residents FC'!J58</f>
        <v>19095.599999999999</v>
      </c>
      <c r="K58" s="28">
        <f>('9.non-residents NC'!J58*'9.non-residents NC'!K58+'13.non-residents FC'!J58*'13.non-residents FC'!K58)/('9.non-residents NC'!J58+'13.non-residents FC'!J58)</f>
        <v>3.2331563815748119</v>
      </c>
      <c r="L58" s="29">
        <f>'9.non-residents NC'!L58+'13.non-residents FC'!L58</f>
        <v>16710.600000000002</v>
      </c>
      <c r="M58" s="28">
        <f>('9.non-residents NC'!L58*'9.non-residents NC'!M58+'13.non-residents FC'!L58*'13.non-residents FC'!M58)/('9.non-residents NC'!L58+'13.non-residents FC'!L58)</f>
        <v>6.0537464842674718</v>
      </c>
      <c r="N58" s="29">
        <f>'9.non-residents NC'!N58+'13.non-residents FC'!N58</f>
        <v>23847.4</v>
      </c>
      <c r="O58" s="28">
        <f>('9.non-residents NC'!N58*'9.non-residents NC'!O58+'13.non-residents FC'!N58*'13.non-residents FC'!O58)/('9.non-residents NC'!N58+'13.non-residents FC'!N58)</f>
        <v>9.3801154423542776</v>
      </c>
      <c r="P58" s="29">
        <f>'9.non-residents NC'!P58+'13.non-residents FC'!P58</f>
        <v>26145.5</v>
      </c>
      <c r="Q58" s="28">
        <f>('9.non-residents NC'!P58*'9.non-residents NC'!Q58+'13.non-residents FC'!P58*'13.non-residents FC'!Q58)/('9.non-residents NC'!P58+'13.non-residents FC'!P58)</f>
        <v>8.8418067736321824</v>
      </c>
      <c r="R58" s="30">
        <f>'9.non-residents NC'!R58+'13.non-residents FC'!R58</f>
        <v>507.3</v>
      </c>
      <c r="S58" s="31">
        <f>('9.non-residents NC'!R58*'9.non-residents NC'!S58+'13.non-residents FC'!R58*'13.non-residents FC'!S58)/('9.non-residents NC'!R58+'13.non-residents FC'!R58)</f>
        <v>9.0547999211511936</v>
      </c>
    </row>
    <row r="59" spans="1:19" ht="14.25" customHeight="1" x14ac:dyDescent="0.2">
      <c r="A59" s="26" t="s">
        <v>20</v>
      </c>
      <c r="B59" s="27">
        <f>'9.non-residents NC'!B59+'13.non-residents FC'!B59</f>
        <v>2943906.6</v>
      </c>
      <c r="C59" s="28">
        <f>('9.non-residents NC'!B59*'9.non-residents NC'!C59+'13.non-residents FC'!B59*'13.non-residents FC'!C59)/('9.non-residents NC'!B59+'13.non-residents FC'!B59)</f>
        <v>0.21946995091488308</v>
      </c>
      <c r="D59" s="29">
        <f>'9.non-residents NC'!D59+'13.non-residents FC'!D59</f>
        <v>2839223</v>
      </c>
      <c r="E59" s="28">
        <f>('9.non-residents NC'!D59*'9.non-residents NC'!E59+'13.non-residents FC'!D59*'13.non-residents FC'!E59)/('9.non-residents NC'!D59+'13.non-residents FC'!D59)</f>
        <v>1.5881647901556169E-2</v>
      </c>
      <c r="F59" s="29">
        <f t="shared" si="0"/>
        <v>104683.6</v>
      </c>
      <c r="G59" s="28">
        <f t="shared" si="1"/>
        <v>5.7411810159375518</v>
      </c>
      <c r="H59" s="29">
        <f>'9.non-residents NC'!H59+'13.non-residents FC'!H59</f>
        <v>22026.6</v>
      </c>
      <c r="I59" s="28">
        <f>('9.non-residents NC'!H59*'9.non-residents NC'!I59+'13.non-residents FC'!H59*'13.non-residents FC'!I59)/('9.non-residents NC'!H59+'13.non-residents FC'!H59)</f>
        <v>1.2342346526472556</v>
      </c>
      <c r="J59" s="29">
        <f>'9.non-residents NC'!J59+'13.non-residents FC'!J59</f>
        <v>12360.8</v>
      </c>
      <c r="K59" s="28">
        <f>('9.non-residents NC'!J59*'9.non-residents NC'!K59+'13.non-residents FC'!J59*'13.non-residents FC'!K59)/('9.non-residents NC'!J59+'13.non-residents FC'!J59)</f>
        <v>2.4040131706685659</v>
      </c>
      <c r="L59" s="29">
        <f>'9.non-residents NC'!L59+'13.non-residents FC'!L59</f>
        <v>24896.1</v>
      </c>
      <c r="M59" s="28">
        <f>('9.non-residents NC'!L59*'9.non-residents NC'!M59+'13.non-residents FC'!L59*'13.non-residents FC'!M59)/('9.non-residents NC'!L59+'13.non-residents FC'!L59)</f>
        <v>6.6796133129285309</v>
      </c>
      <c r="N59" s="29">
        <f>'9.non-residents NC'!N59+'13.non-residents FC'!N59</f>
        <v>14110.7</v>
      </c>
      <c r="O59" s="28">
        <f>('9.non-residents NC'!N59*'9.non-residents NC'!O59+'13.non-residents FC'!N59*'13.non-residents FC'!O59)/('9.non-residents NC'!N59+'13.non-residents FC'!N59)</f>
        <v>8.1757458524382365</v>
      </c>
      <c r="P59" s="29">
        <f>'9.non-residents NC'!P59+'13.non-residents FC'!P59</f>
        <v>30771.8</v>
      </c>
      <c r="Q59" s="28">
        <f>('9.non-residents NC'!P59*'9.non-residents NC'!Q59+'13.non-residents FC'!P59*'13.non-residents FC'!Q59)/('9.non-residents NC'!P59+'13.non-residents FC'!P59)</f>
        <v>8.3773376923026941</v>
      </c>
      <c r="R59" s="29">
        <f>'9.non-residents NC'!R59+'13.non-residents FC'!R59</f>
        <v>517.6</v>
      </c>
      <c r="S59" s="28">
        <f>('9.non-residents NC'!R59*'9.non-residents NC'!S59+'13.non-residents FC'!R59*'13.non-residents FC'!S59)/('9.non-residents NC'!R59+'13.non-residents FC'!R59)</f>
        <v>9</v>
      </c>
    </row>
    <row r="60" spans="1:19" ht="14.25" customHeight="1" x14ac:dyDescent="0.2">
      <c r="A60" s="26" t="s">
        <v>21</v>
      </c>
      <c r="B60" s="27">
        <f>'9.non-residents NC'!B60+'13.non-residents FC'!B60</f>
        <v>2532458.6999999997</v>
      </c>
      <c r="C60" s="28">
        <f>('9.non-residents NC'!B60*'9.non-residents NC'!C60+'13.non-residents FC'!B60*'13.non-residents FC'!C60)/('9.non-residents NC'!B60+'13.non-residents FC'!B60)</f>
        <v>0.51462682728053966</v>
      </c>
      <c r="D60" s="29">
        <f>'9.non-residents NC'!D60+'13.non-residents FC'!D60</f>
        <v>2356850.7999999998</v>
      </c>
      <c r="E60" s="28">
        <f>('9.non-residents NC'!D60*'9.non-residents NC'!E60+'13.non-residents FC'!D60*'13.non-residents FC'!E60)/('9.non-residents NC'!D60+'13.non-residents FC'!D60)</f>
        <v>8.3723500868192419E-4</v>
      </c>
      <c r="F60" s="29">
        <f t="shared" si="0"/>
        <v>175607.90000000002</v>
      </c>
      <c r="G60" s="28">
        <f t="shared" si="1"/>
        <v>7.4102471927515783</v>
      </c>
      <c r="H60" s="29">
        <f>'9.non-residents NC'!H60+'13.non-residents FC'!H60</f>
        <v>4419.3999999999996</v>
      </c>
      <c r="I60" s="28">
        <f>('9.non-residents NC'!H60*'9.non-residents NC'!I60+'13.non-residents FC'!H60*'13.non-residents FC'!I60)/('9.non-residents NC'!H60+'13.non-residents FC'!H60)</f>
        <v>2.0890688781282525</v>
      </c>
      <c r="J60" s="29">
        <f>'9.non-residents NC'!J60+'13.non-residents FC'!J60</f>
        <v>20242.7</v>
      </c>
      <c r="K60" s="28">
        <f>('9.non-residents NC'!J60*'9.non-residents NC'!K60+'13.non-residents FC'!J60*'13.non-residents FC'!K60)/('9.non-residents NC'!J60+'13.non-residents FC'!J60)</f>
        <v>3.1538189075567975</v>
      </c>
      <c r="L60" s="29">
        <f>'9.non-residents NC'!L60+'13.non-residents FC'!L60</f>
        <v>32196.000000000004</v>
      </c>
      <c r="M60" s="28">
        <f>('9.non-residents NC'!L60*'9.non-residents NC'!M60+'13.non-residents FC'!L60*'13.non-residents FC'!M60)/('9.non-residents NC'!L60+'13.non-residents FC'!L60)</f>
        <v>6.7497458690520551</v>
      </c>
      <c r="N60" s="29">
        <f>'9.non-residents NC'!N60+'13.non-residents FC'!N60</f>
        <v>41317.399999999987</v>
      </c>
      <c r="O60" s="28">
        <f>('9.non-residents NC'!N60*'9.non-residents NC'!O60+'13.non-residents FC'!N60*'13.non-residents FC'!O60)/('9.non-residents NC'!N60+'13.non-residents FC'!N60)</f>
        <v>6.9248940640020935</v>
      </c>
      <c r="P60" s="29">
        <f>'9.non-residents NC'!P60+'13.non-residents FC'!P60</f>
        <v>76825.7</v>
      </c>
      <c r="Q60" s="28">
        <f>('9.non-residents NC'!P60*'9.non-residents NC'!Q60+'13.non-residents FC'!P60*'13.non-residents FC'!Q60)/('9.non-residents NC'!P60+'13.non-residents FC'!P60)</f>
        <v>9.3591125365600316</v>
      </c>
      <c r="R60" s="30">
        <f>'9.non-residents NC'!R60+'13.non-residents FC'!R60</f>
        <v>606.70000000000005</v>
      </c>
      <c r="S60" s="31">
        <f>('9.non-residents NC'!R60*'9.non-residents NC'!S60+'13.non-residents FC'!R60*'13.non-residents FC'!S60)/('9.non-residents NC'!R60+'13.non-residents FC'!R60)</f>
        <v>9.51029998351739</v>
      </c>
    </row>
    <row r="61" spans="1:19" ht="14.25" customHeight="1" x14ac:dyDescent="0.2">
      <c r="A61" s="26" t="s">
        <v>22</v>
      </c>
      <c r="B61" s="27">
        <f>'9.non-residents NC'!B61+'13.non-residents FC'!B61</f>
        <v>2007491.2</v>
      </c>
      <c r="C61" s="28">
        <f>('9.non-residents NC'!B61*'9.non-residents NC'!C61+'13.non-residents FC'!B61*'13.non-residents FC'!C61)/('9.non-residents NC'!B61+'13.non-residents FC'!B61)</f>
        <v>0.5574966923889878</v>
      </c>
      <c r="D61" s="29">
        <f>'9.non-residents NC'!D61+'13.non-residents FC'!D61</f>
        <v>1857526.0000000002</v>
      </c>
      <c r="E61" s="28">
        <f>('9.non-residents NC'!D61*'9.non-residents NC'!E61+'13.non-residents FC'!D61*'13.non-residents FC'!E61)/('9.non-residents NC'!D61+'13.non-residents FC'!D61)</f>
        <v>1.5612163705918514E-6</v>
      </c>
      <c r="F61" s="29">
        <f t="shared" si="0"/>
        <v>149965.20000000001</v>
      </c>
      <c r="G61" s="28">
        <f t="shared" si="1"/>
        <v>7.462843406336936</v>
      </c>
      <c r="H61" s="29">
        <f>'9.non-residents NC'!H61+'13.non-residents FC'!H61</f>
        <v>7444.5</v>
      </c>
      <c r="I61" s="28">
        <f>('9.non-residents NC'!H61*'9.non-residents NC'!I61+'13.non-residents FC'!H61*'13.non-residents FC'!I61)/('9.non-residents NC'!H61+'13.non-residents FC'!H61)</f>
        <v>6.9967327557257031</v>
      </c>
      <c r="J61" s="29">
        <f>'9.non-residents NC'!J61+'13.non-residents FC'!J61</f>
        <v>17091.899999999998</v>
      </c>
      <c r="K61" s="28">
        <f>('9.non-residents NC'!J61*'9.non-residents NC'!K61+'13.non-residents FC'!J61*'13.non-residents FC'!K61)/('9.non-residents NC'!J61+'13.non-residents FC'!J61)</f>
        <v>3.7036500915638406</v>
      </c>
      <c r="L61" s="29">
        <f>'9.non-residents NC'!L61+'13.non-residents FC'!L61</f>
        <v>27394.799999999999</v>
      </c>
      <c r="M61" s="28">
        <f>('9.non-residents NC'!L61*'9.non-residents NC'!M61+'13.non-residents FC'!L61*'13.non-residents FC'!M61)/('9.non-residents NC'!L61+'13.non-residents FC'!L61)</f>
        <v>6.2663673032838343</v>
      </c>
      <c r="N61" s="29">
        <f>'9.non-residents NC'!N61+'13.non-residents FC'!N61</f>
        <v>29013.300000000003</v>
      </c>
      <c r="O61" s="28">
        <f>('9.non-residents NC'!N61*'9.non-residents NC'!O61+'13.non-residents FC'!N61*'13.non-residents FC'!O61)/('9.non-residents NC'!N61+'13.non-residents FC'!N61)</f>
        <v>8.1376567298445881</v>
      </c>
      <c r="P61" s="29">
        <f>'9.non-residents NC'!P61+'13.non-residents FC'!P61</f>
        <v>68520.400000000009</v>
      </c>
      <c r="Q61" s="28">
        <f>('9.non-residents NC'!P61*'9.non-residents NC'!Q61+'13.non-residents FC'!P61*'13.non-residents FC'!Q61)/('9.non-residents NC'!P61+'13.non-residents FC'!P61)</f>
        <v>8.6324241393803884</v>
      </c>
      <c r="R61" s="30">
        <f>'9.non-residents NC'!R61+'13.non-residents FC'!R61</f>
        <v>500.3</v>
      </c>
      <c r="S61" s="31">
        <f>('9.non-residents NC'!R61*'9.non-residents NC'!S61+'13.non-residents FC'!R61*'13.non-residents FC'!S61)/('9.non-residents NC'!R61+'13.non-residents FC'!R61)</f>
        <v>9.0223865680591633</v>
      </c>
    </row>
    <row r="62" spans="1:19" ht="14.25" customHeight="1" x14ac:dyDescent="0.2">
      <c r="A62" s="26" t="s">
        <v>23</v>
      </c>
      <c r="B62" s="27">
        <f>'9.non-residents NC'!B62+'13.non-residents FC'!B62</f>
        <v>1987956.8</v>
      </c>
      <c r="C62" s="28">
        <f>('9.non-residents NC'!B62*'9.non-residents NC'!C62+'13.non-residents FC'!B62*'13.non-residents FC'!C62)/('9.non-residents NC'!B62+'13.non-residents FC'!B62)</f>
        <v>0.57888204411685396</v>
      </c>
      <c r="D62" s="29">
        <f>'9.non-residents NC'!D62+'13.non-residents FC'!D62</f>
        <v>1835968.7</v>
      </c>
      <c r="E62" s="28">
        <f>('9.non-residents NC'!D62*'9.non-residents NC'!E62+'13.non-residents FC'!D62*'13.non-residents FC'!E62)/('9.non-residents NC'!D62+'13.non-residents FC'!D62)</f>
        <v>1.5795476251855493E-6</v>
      </c>
      <c r="F62" s="29">
        <f t="shared" si="0"/>
        <v>151988.1</v>
      </c>
      <c r="G62" s="28">
        <f t="shared" si="1"/>
        <v>7.5715769589856023</v>
      </c>
      <c r="H62" s="29">
        <f>'9.non-residents NC'!H62+'13.non-residents FC'!H62</f>
        <v>3039.9999999999995</v>
      </c>
      <c r="I62" s="28">
        <f>('9.non-residents NC'!H62*'9.non-residents NC'!I62+'13.non-residents FC'!H62*'13.non-residents FC'!I62)/('9.non-residents NC'!H62+'13.non-residents FC'!H62)</f>
        <v>1.3525309210526317</v>
      </c>
      <c r="J62" s="29">
        <f>'9.non-residents NC'!J62+'13.non-residents FC'!J62</f>
        <v>7422.5999999999995</v>
      </c>
      <c r="K62" s="28">
        <f>('9.non-residents NC'!J62*'9.non-residents NC'!K62+'13.non-residents FC'!J62*'13.non-residents FC'!K62)/('9.non-residents NC'!J62+'13.non-residents FC'!J62)</f>
        <v>5.822072184948671</v>
      </c>
      <c r="L62" s="29">
        <f>'9.non-residents NC'!L62+'13.non-residents FC'!L62</f>
        <v>26251.300000000003</v>
      </c>
      <c r="M62" s="28">
        <f>('9.non-residents NC'!L62*'9.non-residents NC'!M62+'13.non-residents FC'!L62*'13.non-residents FC'!M62)/('9.non-residents NC'!L62+'13.non-residents FC'!L62)</f>
        <v>3.9088606659479717</v>
      </c>
      <c r="N62" s="29">
        <f>'9.non-residents NC'!N62+'13.non-residents FC'!N62</f>
        <v>25730.2</v>
      </c>
      <c r="O62" s="28">
        <f>('9.non-residents NC'!N62*'9.non-residents NC'!O62+'13.non-residents FC'!N62*'13.non-residents FC'!O62)/('9.non-residents NC'!N62+'13.non-residents FC'!N62)</f>
        <v>8.3002039626586654</v>
      </c>
      <c r="P62" s="29">
        <f>'9.non-residents NC'!P62+'13.non-residents FC'!P62</f>
        <v>88836.4</v>
      </c>
      <c r="Q62" s="28">
        <f>('9.non-residents NC'!P62*'9.non-residents NC'!Q62+'13.non-residents FC'!P62*'13.non-residents FC'!Q62)/('9.non-residents NC'!P62+'13.non-residents FC'!P62)</f>
        <v>8.7721383014169856</v>
      </c>
      <c r="R62" s="30">
        <f>'9.non-residents NC'!R62+'13.non-residents FC'!R62</f>
        <v>707.59999999999991</v>
      </c>
      <c r="S62" s="31">
        <f>('9.non-residents NC'!R62*'9.non-residents NC'!S62+'13.non-residents FC'!R62*'13.non-residents FC'!S62)/('9.non-residents NC'!R62+'13.non-residents FC'!R62)</f>
        <v>11.304720180893163</v>
      </c>
    </row>
    <row r="63" spans="1:19" ht="14.25" customHeight="1" x14ac:dyDescent="0.2">
      <c r="A63" s="26" t="s">
        <v>24</v>
      </c>
      <c r="B63" s="27">
        <f>'9.non-residents NC'!B63+'13.non-residents FC'!B63</f>
        <v>2198375.7999999998</v>
      </c>
      <c r="C63" s="28">
        <f>('9.non-residents NC'!B63*'9.non-residents NC'!C63+'13.non-residents FC'!B63*'13.non-residents FC'!C63)/('9.non-residents NC'!B63+'13.non-residents FC'!B63)</f>
        <v>0.79511418975772941</v>
      </c>
      <c r="D63" s="29">
        <f>'9.non-residents NC'!D63+'13.non-residents FC'!D63</f>
        <v>1958986.1</v>
      </c>
      <c r="E63" s="28">
        <f>('9.non-residents NC'!D63*'9.non-residents NC'!E63+'13.non-residents FC'!D63*'13.non-residents FC'!E63)/('9.non-residents NC'!D63+'13.non-residents FC'!D63)</f>
        <v>1.5314044341611205E-6</v>
      </c>
      <c r="F63" s="29">
        <f t="shared" si="0"/>
        <v>239389.7</v>
      </c>
      <c r="G63" s="28">
        <f t="shared" si="1"/>
        <v>7.3017209721220242</v>
      </c>
      <c r="H63" s="29">
        <f>'9.non-residents NC'!H63+'13.non-residents FC'!H63</f>
        <v>4979.8999999999996</v>
      </c>
      <c r="I63" s="28">
        <f>('9.non-residents NC'!H63*'9.non-residents NC'!I63+'13.non-residents FC'!H63*'13.non-residents FC'!I63)/('9.non-residents NC'!H63+'13.non-residents FC'!H63)</f>
        <v>1.0242627361995222</v>
      </c>
      <c r="J63" s="29">
        <f>'9.non-residents NC'!J63+'13.non-residents FC'!J63</f>
        <v>26181.9</v>
      </c>
      <c r="K63" s="28">
        <f>('9.non-residents NC'!J63*'9.non-residents NC'!K63+'13.non-residents FC'!J63*'13.non-residents FC'!K63)/('9.non-residents NC'!J63+'13.non-residents FC'!J63)</f>
        <v>5.8191720998094105</v>
      </c>
      <c r="L63" s="29">
        <f>'9.non-residents NC'!L63+'13.non-residents FC'!L63</f>
        <v>54456.5</v>
      </c>
      <c r="M63" s="28">
        <f>('9.non-residents NC'!L63*'9.non-residents NC'!M63+'13.non-residents FC'!L63*'13.non-residents FC'!M63)/('9.non-residents NC'!L63+'13.non-residents FC'!L63)</f>
        <v>6.2895496221754961</v>
      </c>
      <c r="N63" s="29">
        <f>'9.non-residents NC'!N63+'13.non-residents FC'!N63</f>
        <v>44537.3</v>
      </c>
      <c r="O63" s="28">
        <f>('9.non-residents NC'!N63*'9.non-residents NC'!O63+'13.non-residents FC'!N63*'13.non-residents FC'!O63)/('9.non-residents NC'!N63+'13.non-residents FC'!N63)</f>
        <v>7.4665624094859799</v>
      </c>
      <c r="P63" s="29">
        <f>'9.non-residents NC'!P63+'13.non-residents FC'!P63</f>
        <v>108339.9</v>
      </c>
      <c r="Q63" s="28">
        <f>('9.non-residents NC'!P63*'9.non-residents NC'!Q63+'13.non-residents FC'!P63*'13.non-residents FC'!Q63)/('9.non-residents NC'!P63+'13.non-residents FC'!P63)</f>
        <v>8.3459459903507387</v>
      </c>
      <c r="R63" s="30">
        <f>'9.non-residents NC'!R63+'13.non-residents FC'!R63</f>
        <v>894.2</v>
      </c>
      <c r="S63" s="31">
        <f>('9.non-residents NC'!R63*'9.non-residents NC'!S63+'13.non-residents FC'!R63*'13.non-residents FC'!S63)/('9.non-residents NC'!R63+'13.non-residents FC'!R63)</f>
        <v>12.584144486692015</v>
      </c>
    </row>
    <row r="64" spans="1:19" ht="14.25" customHeight="1" x14ac:dyDescent="0.2">
      <c r="A64" s="26" t="s">
        <v>25</v>
      </c>
      <c r="B64" s="27">
        <f>'9.non-residents NC'!B64+'13.non-residents FC'!B64</f>
        <v>2026387.7999999998</v>
      </c>
      <c r="C64" s="28">
        <f>('9.non-residents NC'!B64*'9.non-residents NC'!C64+'13.non-residents FC'!B64*'13.non-residents FC'!C64)/('9.non-residents NC'!B64+'13.non-residents FC'!B64)</f>
        <v>0.7643608488957544</v>
      </c>
      <c r="D64" s="29">
        <f>'9.non-residents NC'!D64+'13.non-residents FC'!D64</f>
        <v>1834638.5999999999</v>
      </c>
      <c r="E64" s="28">
        <f>('9.non-residents NC'!D64*'9.non-residents NC'!E64+'13.non-residents FC'!D64*'13.non-residents FC'!E64)/('9.non-residents NC'!D64+'13.non-residents FC'!D64)</f>
        <v>0</v>
      </c>
      <c r="F64" s="29">
        <f t="shared" si="0"/>
        <v>191749.2</v>
      </c>
      <c r="G64" s="28">
        <f t="shared" si="1"/>
        <v>8.0776947126767666</v>
      </c>
      <c r="H64" s="29">
        <f>'9.non-residents NC'!H64+'13.non-residents FC'!H64</f>
        <v>3893.2</v>
      </c>
      <c r="I64" s="28">
        <f>('9.non-residents NC'!H64*'9.non-residents NC'!I64+'13.non-residents FC'!H64*'13.non-residents FC'!I64)/('9.non-residents NC'!H64+'13.non-residents FC'!H64)</f>
        <v>1.0159585944724137</v>
      </c>
      <c r="J64" s="29">
        <f>'9.non-residents NC'!J64+'13.non-residents FC'!J64</f>
        <v>17044.8</v>
      </c>
      <c r="K64" s="28">
        <f>('9.non-residents NC'!J64*'9.non-residents NC'!K64+'13.non-residents FC'!J64*'13.non-residents FC'!K64)/('9.non-residents NC'!J64+'13.non-residents FC'!J64)</f>
        <v>2.9877211818267133</v>
      </c>
      <c r="L64" s="29">
        <f>'9.non-residents NC'!L64+'13.non-residents FC'!L64</f>
        <v>10949.9</v>
      </c>
      <c r="M64" s="28">
        <f>('9.non-residents NC'!L64*'9.non-residents NC'!M64+'13.non-residents FC'!L64*'13.non-residents FC'!M64)/('9.non-residents NC'!L64+'13.non-residents FC'!L64)</f>
        <v>4.6816901524214796</v>
      </c>
      <c r="N64" s="29">
        <f>'9.non-residents NC'!N64+'13.non-residents FC'!N64</f>
        <v>48428.2</v>
      </c>
      <c r="O64" s="28">
        <f>('9.non-residents NC'!N64*'9.non-residents NC'!O64+'13.non-residents FC'!N64*'13.non-residents FC'!O64)/('9.non-residents NC'!N64+'13.non-residents FC'!N64)</f>
        <v>7.762586261723543</v>
      </c>
      <c r="P64" s="29">
        <f>'9.non-residents NC'!P64+'13.non-residents FC'!P64</f>
        <v>95879.1</v>
      </c>
      <c r="Q64" s="28">
        <f>('9.non-residents NC'!P64*'9.non-residents NC'!Q64+'13.non-residents FC'!P64*'13.non-residents FC'!Q64)/('9.non-residents NC'!P64+'13.non-residents FC'!P64)</f>
        <v>9.8144727057304451</v>
      </c>
      <c r="R64" s="30">
        <f>'9.non-residents NC'!R64+'13.non-residents FC'!R64</f>
        <v>15554</v>
      </c>
      <c r="S64" s="31">
        <f>('9.non-residents NC'!R64*'9.non-residents NC'!S64+'13.non-residents FC'!R64*'13.non-residents FC'!S64)/('9.non-residents NC'!R64+'13.non-residents FC'!R64)</f>
        <v>8.0889886845827483</v>
      </c>
    </row>
    <row r="65" spans="1:19" ht="14.25" customHeight="1" x14ac:dyDescent="0.2">
      <c r="A65" s="26" t="s">
        <v>26</v>
      </c>
      <c r="B65" s="27">
        <f>'9.non-residents NC'!B65+'13.non-residents FC'!B65</f>
        <v>3136881.4</v>
      </c>
      <c r="C65" s="28">
        <f>('9.non-residents NC'!B65*'9.non-residents NC'!C65+'13.non-residents FC'!B65*'13.non-residents FC'!C65)/('9.non-residents NC'!B65+'13.non-residents FC'!B65)</f>
        <v>0.48567029438856052</v>
      </c>
      <c r="D65" s="29">
        <f>'9.non-residents NC'!D65+'13.non-residents FC'!D65</f>
        <v>2944693.6999999997</v>
      </c>
      <c r="E65" s="28">
        <f>('9.non-residents NC'!D65*'9.non-residents NC'!E65+'13.non-residents FC'!D65*'13.non-residents FC'!E65)/('9.non-residents NC'!D65+'13.non-residents FC'!D65)</f>
        <v>1.9696445847661495E-6</v>
      </c>
      <c r="F65" s="29">
        <f t="shared" si="0"/>
        <v>192187.7</v>
      </c>
      <c r="G65" s="28">
        <f t="shared" si="1"/>
        <v>7.9270645988270827</v>
      </c>
      <c r="H65" s="29">
        <f>'9.non-residents NC'!H65+'13.non-residents FC'!H65</f>
        <v>1649.8</v>
      </c>
      <c r="I65" s="28">
        <f>('9.non-residents NC'!H65*'9.non-residents NC'!I65+'13.non-residents FC'!H65*'13.non-residents FC'!I65)/('9.non-residents NC'!H65+'13.non-residents FC'!H65)</f>
        <v>1.5037816705055125</v>
      </c>
      <c r="J65" s="29">
        <f>'9.non-residents NC'!J65+'13.non-residents FC'!J65</f>
        <v>15038.599999999999</v>
      </c>
      <c r="K65" s="28">
        <f>('9.non-residents NC'!J65*'9.non-residents NC'!K65+'13.non-residents FC'!J65*'13.non-residents FC'!K65)/('9.non-residents NC'!J65+'13.non-residents FC'!J65)</f>
        <v>4.6458390408681689</v>
      </c>
      <c r="L65" s="29">
        <f>'9.non-residents NC'!L65+'13.non-residents FC'!L65</f>
        <v>21045.3</v>
      </c>
      <c r="M65" s="28">
        <f>('9.non-residents NC'!L65*'9.non-residents NC'!M65+'13.non-residents FC'!L65*'13.non-residents FC'!M65)/('9.non-residents NC'!L65+'13.non-residents FC'!L65)</f>
        <v>5.5965093868939872</v>
      </c>
      <c r="N65" s="29">
        <f>'9.non-residents NC'!N65+'13.non-residents FC'!N65</f>
        <v>56257.4</v>
      </c>
      <c r="O65" s="28">
        <f>('9.non-residents NC'!N65*'9.non-residents NC'!O65+'13.non-residents FC'!N65*'13.non-residents FC'!O65)/('9.non-residents NC'!N65+'13.non-residents FC'!N65)</f>
        <v>9.2053273702659553</v>
      </c>
      <c r="P65" s="29">
        <f>'9.non-residents NC'!P65+'13.non-residents FC'!P65</f>
        <v>97575.9</v>
      </c>
      <c r="Q65" s="28">
        <f>('9.non-residents NC'!P65*'9.non-residents NC'!Q65+'13.non-residents FC'!P65*'13.non-residents FC'!Q65)/('9.non-residents NC'!P65+'13.non-residents FC'!P65)</f>
        <v>8.2931845773392805</v>
      </c>
      <c r="R65" s="30">
        <f>'9.non-residents NC'!R65+'13.non-residents FC'!R65</f>
        <v>620.70000000000005</v>
      </c>
      <c r="S65" s="31">
        <f>('9.non-residents NC'!R65*'9.non-residents NC'!S65+'13.non-residents FC'!R65*'13.non-residents FC'!S65)/('9.non-residents NC'!R65+'13.non-residents FC'!R65)</f>
        <v>10.10714838086032</v>
      </c>
    </row>
    <row r="66" spans="1:19" ht="14.25" customHeight="1" x14ac:dyDescent="0.2">
      <c r="A66" s="26" t="s">
        <v>27</v>
      </c>
      <c r="B66" s="27">
        <f>'9.non-residents NC'!B66+'13.non-residents FC'!B66</f>
        <v>2641744.4999999991</v>
      </c>
      <c r="C66" s="28">
        <f>('9.non-residents NC'!B66*'9.non-residents NC'!C66+'13.non-residents FC'!B66*'13.non-residents FC'!C66)/('9.non-residents NC'!B66+'13.non-residents FC'!B66)</f>
        <v>0.56990373255248561</v>
      </c>
      <c r="D66" s="29">
        <f>'9.non-residents NC'!D66+'13.non-residents FC'!D66</f>
        <v>2428967.6</v>
      </c>
      <c r="E66" s="28">
        <f>('9.non-residents NC'!D66*'9.non-residents NC'!E66+'13.non-residents FC'!D66*'13.non-residents FC'!E66)/('9.non-residents NC'!D66+'13.non-residents FC'!D66)</f>
        <v>6.9988582803657041E-5</v>
      </c>
      <c r="F66" s="29">
        <f t="shared" si="0"/>
        <v>212776.9</v>
      </c>
      <c r="G66" s="28">
        <f t="shared" si="1"/>
        <v>7.0748753788592618</v>
      </c>
      <c r="H66" s="29">
        <f>'9.non-residents NC'!H66+'13.non-residents FC'!H66</f>
        <v>3558.4</v>
      </c>
      <c r="I66" s="28">
        <f>('9.non-residents NC'!H66*'9.non-residents NC'!I66+'13.non-residents FC'!H66*'13.non-residents FC'!I66)/('9.non-residents NC'!H66+'13.non-residents FC'!H66)</f>
        <v>1.1446267985611525</v>
      </c>
      <c r="J66" s="29">
        <f>'9.non-residents NC'!J66+'13.non-residents FC'!J66</f>
        <v>12965</v>
      </c>
      <c r="K66" s="28">
        <f>('9.non-residents NC'!J66*'9.non-residents NC'!K66+'13.non-residents FC'!J66*'13.non-residents FC'!K66)/('9.non-residents NC'!J66+'13.non-residents FC'!J66)</f>
        <v>1.8916883146934051</v>
      </c>
      <c r="L66" s="29">
        <f>'9.non-residents NC'!L66+'13.non-residents FC'!L66</f>
        <v>86800.7</v>
      </c>
      <c r="M66" s="28">
        <f>('9.non-residents NC'!L66*'9.non-residents NC'!M66+'13.non-residents FC'!L66*'13.non-residents FC'!M66)/('9.non-residents NC'!L66+'13.non-residents FC'!L66)</f>
        <v>5.6231229356445258</v>
      </c>
      <c r="N66" s="29">
        <f>'9.non-residents NC'!N66+'13.non-residents FC'!N66</f>
        <v>34816</v>
      </c>
      <c r="O66" s="28">
        <f>('9.non-residents NC'!N66*'9.non-residents NC'!O66+'13.non-residents FC'!N66*'13.non-residents FC'!O66)/('9.non-residents NC'!N66+'13.non-residents FC'!N66)</f>
        <v>8.8912653377757316</v>
      </c>
      <c r="P66" s="29">
        <f>'9.non-residents NC'!P66+'13.non-residents FC'!P66</f>
        <v>73916</v>
      </c>
      <c r="Q66" s="28">
        <f>('9.non-residents NC'!P66*'9.non-residents NC'!Q66+'13.non-residents FC'!P66*'13.non-residents FC'!Q66)/('9.non-residents NC'!P66+'13.non-residents FC'!P66)</f>
        <v>9.0998912684669033</v>
      </c>
      <c r="R66" s="29">
        <f>'9.non-residents NC'!R66+'13.non-residents FC'!R66</f>
        <v>720.8</v>
      </c>
      <c r="S66" s="28">
        <f>('9.non-residents NC'!R66*'9.non-residents NC'!S66+'13.non-residents FC'!R66*'13.non-residents FC'!S66)/('9.non-residents NC'!R66+'13.non-residents FC'!R66)</f>
        <v>9.01</v>
      </c>
    </row>
    <row r="67" spans="1:19" ht="14.25" customHeight="1" x14ac:dyDescent="0.2">
      <c r="A67" s="26" t="s">
        <v>28</v>
      </c>
      <c r="B67" s="27">
        <f>'9.non-residents NC'!B67+'13.non-residents FC'!B67</f>
        <v>2528532.3000000007</v>
      </c>
      <c r="C67" s="28">
        <f>('9.non-residents NC'!B67*'9.non-residents NC'!C67+'13.non-residents FC'!B67*'13.non-residents FC'!C67)/('9.non-residents NC'!B67+'13.non-residents FC'!B67)</f>
        <v>0.59637060993842117</v>
      </c>
      <c r="D67" s="29">
        <f>'9.non-residents NC'!D67+'13.non-residents FC'!D67</f>
        <v>2329277.5</v>
      </c>
      <c r="E67" s="28">
        <f>('9.non-residents NC'!D67*'9.non-residents NC'!E67+'13.non-residents FC'!D67*'13.non-residents FC'!E67)/('9.non-residents NC'!D67+'13.non-residents FC'!D67)</f>
        <v>1.2879530240600356E-6</v>
      </c>
      <c r="F67" s="29">
        <f t="shared" si="0"/>
        <v>199254.80000000002</v>
      </c>
      <c r="G67" s="28">
        <f t="shared" si="1"/>
        <v>7.5678947257481353</v>
      </c>
      <c r="H67" s="29">
        <f>'9.non-residents NC'!H67+'13.non-residents FC'!H67</f>
        <v>3679</v>
      </c>
      <c r="I67" s="28">
        <f>('9.non-residents NC'!H67*'9.non-residents NC'!I67+'13.non-residents FC'!H67*'13.non-residents FC'!I67)/('9.non-residents NC'!H67+'13.non-residents FC'!H67)</f>
        <v>1.3955903778200578</v>
      </c>
      <c r="J67" s="29">
        <f>'9.non-residents NC'!J67+'13.non-residents FC'!J67</f>
        <v>13675.4</v>
      </c>
      <c r="K67" s="28">
        <f>('9.non-residents NC'!J67*'9.non-residents NC'!K67+'13.non-residents FC'!J67*'13.non-residents FC'!K67)/('9.non-residents NC'!J67+'13.non-residents FC'!J67)</f>
        <v>2.984333109086386</v>
      </c>
      <c r="L67" s="29">
        <f>'9.non-residents NC'!L67+'13.non-residents FC'!L67</f>
        <v>14202.4</v>
      </c>
      <c r="M67" s="28">
        <f>('9.non-residents NC'!L67*'9.non-residents NC'!M67+'13.non-residents FC'!L67*'13.non-residents FC'!M67)/('9.non-residents NC'!L67+'13.non-residents FC'!L67)</f>
        <v>5.5108085253196641</v>
      </c>
      <c r="N67" s="29">
        <f>'9.non-residents NC'!N67+'13.non-residents FC'!N67</f>
        <v>28404.400000000001</v>
      </c>
      <c r="O67" s="28">
        <f>('9.non-residents NC'!N67*'9.non-residents NC'!O67+'13.non-residents FC'!N67*'13.non-residents FC'!O67)/('9.non-residents NC'!N67+'13.non-residents FC'!N67)</f>
        <v>8.3507703383982737</v>
      </c>
      <c r="P67" s="29">
        <f>'9.non-residents NC'!P67+'13.non-residents FC'!P67</f>
        <v>138854</v>
      </c>
      <c r="Q67" s="28">
        <f>('9.non-residents NC'!P67*'9.non-residents NC'!Q67+'13.non-residents FC'!P67*'13.non-residents FC'!Q67)/('9.non-residents NC'!P67+'13.non-residents FC'!P67)</f>
        <v>8.2071420052717237</v>
      </c>
      <c r="R67" s="30">
        <f>'9.non-residents NC'!R67+'13.non-residents FC'!R67</f>
        <v>439.59999999999997</v>
      </c>
      <c r="S67" s="31">
        <f>('9.non-residents NC'!R67*'9.non-residents NC'!S67+'13.non-residents FC'!R67*'13.non-residents FC'!S67)/('9.non-residents NC'!R67+'13.non-residents FC'!R67)</f>
        <v>15.771610555050048</v>
      </c>
    </row>
    <row r="68" spans="1:19" ht="14.25" customHeight="1" thickBot="1" x14ac:dyDescent="0.25">
      <c r="A68" s="32" t="s">
        <v>29</v>
      </c>
      <c r="B68" s="33">
        <f>'9.non-residents NC'!B68+'13.non-residents FC'!B68</f>
        <v>1971217.3999999997</v>
      </c>
      <c r="C68" s="34">
        <f>('9.non-residents NC'!B68*'9.non-residents NC'!C68+'13.non-residents FC'!B68*'13.non-residents FC'!C68)/('9.non-residents NC'!B68+'13.non-residents FC'!B68)</f>
        <v>1.1325536670891803</v>
      </c>
      <c r="D68" s="35">
        <f>'9.non-residents NC'!D68+'13.non-residents FC'!D68</f>
        <v>1642063.5</v>
      </c>
      <c r="E68" s="34">
        <f>('9.non-residents NC'!D68*'9.non-residents NC'!E68+'13.non-residents FC'!D68*'13.non-residents FC'!E68)/('9.non-residents NC'!D68+'13.non-residents FC'!D68)</f>
        <v>0</v>
      </c>
      <c r="F68" s="35">
        <f t="shared" si="0"/>
        <v>329153.90000000002</v>
      </c>
      <c r="G68" s="34">
        <f t="shared" si="1"/>
        <v>6.782570387286917</v>
      </c>
      <c r="H68" s="35">
        <f>'9.non-residents NC'!H68+'13.non-residents FC'!H68</f>
        <v>27781.5</v>
      </c>
      <c r="I68" s="34">
        <f>('9.non-residents NC'!H68*'9.non-residents NC'!I68+'13.non-residents FC'!H68*'13.non-residents FC'!I68)/('9.non-residents NC'!H68+'13.non-residents FC'!H68)</f>
        <v>1.0527429404459803</v>
      </c>
      <c r="J68" s="35">
        <f>'9.non-residents NC'!J68+'13.non-residents FC'!J68</f>
        <v>39748.6</v>
      </c>
      <c r="K68" s="34">
        <f>('9.non-residents NC'!J68*'9.non-residents NC'!K68+'13.non-residents FC'!J68*'13.non-residents FC'!K68)/('9.non-residents NC'!J68+'13.non-residents FC'!J68)</f>
        <v>3.3239392833961432</v>
      </c>
      <c r="L68" s="35">
        <f>'9.non-residents NC'!L68+'13.non-residents FC'!L68</f>
        <v>28105.7</v>
      </c>
      <c r="M68" s="34">
        <f>('9.non-residents NC'!L68*'9.non-residents NC'!M68+'13.non-residents FC'!L68*'13.non-residents FC'!M68)/('9.non-residents NC'!L68+'13.non-residents FC'!L68)</f>
        <v>7.1061990984035246</v>
      </c>
      <c r="N68" s="35">
        <f>'9.non-residents NC'!N68+'13.non-residents FC'!N68</f>
        <v>136071.6</v>
      </c>
      <c r="O68" s="34">
        <f>('9.non-residents NC'!N68*'9.non-residents NC'!O68+'13.non-residents FC'!N68*'13.non-residents FC'!O68)/('9.non-residents NC'!N68+'13.non-residents FC'!N68)</f>
        <v>7.2464692264954609</v>
      </c>
      <c r="P68" s="35">
        <f>'9.non-residents NC'!P68+'13.non-residents FC'!P68</f>
        <v>92619.5</v>
      </c>
      <c r="Q68" s="34">
        <f>('9.non-residents NC'!P68*'9.non-residents NC'!Q68+'13.non-residents FC'!P68*'13.non-residents FC'!Q68)/('9.non-residents NC'!P68+'13.non-residents FC'!P68)</f>
        <v>8.8160935224223813</v>
      </c>
      <c r="R68" s="35">
        <f>'9.non-residents NC'!R68+'13.non-residents FC'!R68</f>
        <v>4827</v>
      </c>
      <c r="S68" s="34">
        <f>('9.non-residents NC'!R68*'9.non-residents NC'!S68+'13.non-residents FC'!R68*'13.non-residents FC'!S68)/('9.non-residents NC'!R68+'13.non-residents FC'!R68)</f>
        <v>14.260461570333497</v>
      </c>
    </row>
    <row r="69" spans="1:19" ht="14.25" customHeight="1" x14ac:dyDescent="0.2">
      <c r="A69" s="26" t="s">
        <v>48</v>
      </c>
      <c r="B69" s="27">
        <f>'9.non-residents NC'!B69+'13.non-residents FC'!B69</f>
        <v>1566983.0999999999</v>
      </c>
      <c r="C69" s="28">
        <f>('9.non-residents NC'!B69*'9.non-residents NC'!C69+'13.non-residents FC'!B69*'13.non-residents FC'!C69)/('9.non-residents NC'!B69+'13.non-residents FC'!B69)</f>
        <v>1.3185460513262717</v>
      </c>
      <c r="D69" s="29">
        <f>'9.non-residents NC'!D69+'13.non-residents FC'!D69</f>
        <v>1232687</v>
      </c>
      <c r="E69" s="28">
        <f>('9.non-residents NC'!D69*'9.non-residents NC'!E69+'13.non-residents FC'!D69*'13.non-residents FC'!E69)/('9.non-residents NC'!D69+'13.non-residents FC'!D69)</f>
        <v>9.1669661479353218E-5</v>
      </c>
      <c r="F69" s="29">
        <f t="shared" si="0"/>
        <v>334296.09999999998</v>
      </c>
      <c r="G69" s="28">
        <f t="shared" si="1"/>
        <v>6.1802287822083484</v>
      </c>
      <c r="H69" s="29">
        <f>'9.non-residents NC'!H69+'13.non-residents FC'!H69</f>
        <v>6490.0999999999995</v>
      </c>
      <c r="I69" s="28">
        <f>('9.non-residents NC'!H69*'9.non-residents NC'!I69+'13.non-residents FC'!H69*'13.non-residents FC'!I69)/('9.non-residents NC'!H69+'13.non-residents FC'!H69)</f>
        <v>0.43451348977673648</v>
      </c>
      <c r="J69" s="29">
        <f>'9.non-residents NC'!J69+'13.non-residents FC'!J69</f>
        <v>21400.699999999997</v>
      </c>
      <c r="K69" s="28">
        <f>('9.non-residents NC'!J69*'9.non-residents NC'!K69+'13.non-residents FC'!J69*'13.non-residents FC'!K69)/('9.non-residents NC'!J69+'13.non-residents FC'!J69)</f>
        <v>2.6229512586036892</v>
      </c>
      <c r="L69" s="29">
        <f>'9.non-residents NC'!L69+'13.non-residents FC'!L69</f>
        <v>14918.4</v>
      </c>
      <c r="M69" s="28">
        <f>('9.non-residents NC'!L69*'9.non-residents NC'!M69+'13.non-residents FC'!L69*'13.non-residents FC'!M69)/('9.non-residents NC'!L69+'13.non-residents FC'!L69)</f>
        <v>4.4093425568425557</v>
      </c>
      <c r="N69" s="29">
        <f>'9.non-residents NC'!N69+'13.non-residents FC'!N69</f>
        <v>198299.6</v>
      </c>
      <c r="O69" s="28">
        <f>('9.non-residents NC'!N69*'9.non-residents NC'!O69+'13.non-residents FC'!N69*'13.non-residents FC'!O69)/('9.non-residents NC'!N69+'13.non-residents FC'!N69)</f>
        <v>5.7574327835255339</v>
      </c>
      <c r="P69" s="29">
        <f>'9.non-residents NC'!P69+'13.non-residents FC'!P69</f>
        <v>85059.8</v>
      </c>
      <c r="Q69" s="28">
        <f>('9.non-residents NC'!P69*'9.non-residents NC'!Q69+'13.non-residents FC'!P69*'13.non-residents FC'!Q69)/('9.non-residents NC'!P69+'13.non-residents FC'!P69)</f>
        <v>9.0847090282366061</v>
      </c>
      <c r="R69" s="30">
        <f>'9.non-residents NC'!R69+'13.non-residents FC'!R69</f>
        <v>8127.5</v>
      </c>
      <c r="S69" s="31">
        <f>('9.non-residents NC'!R69*'9.non-residents NC'!S69+'13.non-residents FC'!R69*'13.non-residents FC'!S69)/('9.non-residents NC'!R69+'13.non-residents FC'!R69)</f>
        <v>3.3039511534912371</v>
      </c>
    </row>
    <row r="70" spans="1:19" ht="14.25" customHeight="1" x14ac:dyDescent="0.2">
      <c r="A70" s="26" t="s">
        <v>19</v>
      </c>
      <c r="B70" s="27">
        <f>'9.non-residents NC'!B70+'13.non-residents FC'!B70</f>
        <v>1639071.1</v>
      </c>
      <c r="C70" s="28">
        <f>('9.non-residents NC'!B70*'9.non-residents NC'!C70+'13.non-residents FC'!B70*'13.non-residents FC'!C70)/('9.non-residents NC'!B70+'13.non-residents FC'!B70)</f>
        <v>1.7403547143256934</v>
      </c>
      <c r="D70" s="29">
        <f>'9.non-residents NC'!D70+'13.non-residents FC'!D70</f>
        <v>1303009.3</v>
      </c>
      <c r="E70" s="28">
        <f>('9.non-residents NC'!D70*'9.non-residents NC'!E70+'13.non-residents FC'!D70*'13.non-residents FC'!E70)/('9.non-residents NC'!D70+'13.non-residents FC'!D70)</f>
        <v>1.7505631003554628E-3</v>
      </c>
      <c r="F70" s="29">
        <f t="shared" si="0"/>
        <v>336061.8</v>
      </c>
      <c r="G70" s="28">
        <f t="shared" si="1"/>
        <v>8.4814284634552344</v>
      </c>
      <c r="H70" s="29">
        <f>'9.non-residents NC'!H70+'13.non-residents FC'!H70</f>
        <v>12283.2</v>
      </c>
      <c r="I70" s="28">
        <f>('9.non-residents NC'!H70*'9.non-residents NC'!I70+'13.non-residents FC'!H70*'13.non-residents FC'!I70)/('9.non-residents NC'!H70+'13.non-residents FC'!H70)</f>
        <v>2.9423753582128409</v>
      </c>
      <c r="J70" s="29">
        <f>'9.non-residents NC'!J70+'13.non-residents FC'!J70</f>
        <v>7750.2</v>
      </c>
      <c r="K70" s="28">
        <f>('9.non-residents NC'!J70*'9.non-residents NC'!K70+'13.non-residents FC'!J70*'13.non-residents FC'!K70)/('9.non-residents NC'!J70+'13.non-residents FC'!J70)</f>
        <v>2.8540327991535723</v>
      </c>
      <c r="L70" s="29">
        <f>'9.non-residents NC'!L70+'13.non-residents FC'!L70</f>
        <v>38477.799999999996</v>
      </c>
      <c r="M70" s="28">
        <f>('9.non-residents NC'!L70*'9.non-residents NC'!M70+'13.non-residents FC'!L70*'13.non-residents FC'!M70)/('9.non-residents NC'!L70+'13.non-residents FC'!L70)</f>
        <v>5.0466312523065255</v>
      </c>
      <c r="N70" s="29">
        <f>'9.non-residents NC'!N70+'13.non-residents FC'!N70</f>
        <v>56840.4</v>
      </c>
      <c r="O70" s="28">
        <f>('9.non-residents NC'!N70*'9.non-residents NC'!O70+'13.non-residents FC'!N70*'13.non-residents FC'!O70)/('9.non-residents NC'!N70+'13.non-residents FC'!N70)</f>
        <v>10.482895616498134</v>
      </c>
      <c r="P70" s="29">
        <f>'9.non-residents NC'!P70+'13.non-residents FC'!P70</f>
        <v>215363.4</v>
      </c>
      <c r="Q70" s="28">
        <f>('9.non-residents NC'!P70*'9.non-residents NC'!Q70+'13.non-residents FC'!P70*'13.non-residents FC'!Q70)/('9.non-residents NC'!P70+'13.non-residents FC'!P70)</f>
        <v>9.070664551172575</v>
      </c>
      <c r="R70" s="30">
        <f>'9.non-residents NC'!R70+'13.non-residents FC'!R70</f>
        <v>5346.7999999999993</v>
      </c>
      <c r="S70" s="31">
        <f>('9.non-residents NC'!R70*'9.non-residents NC'!S70+'13.non-residents FC'!R70*'13.non-residents FC'!S70)/('9.non-residents NC'!R70+'13.non-residents FC'!R70)</f>
        <v>9.0705842747063627</v>
      </c>
    </row>
    <row r="71" spans="1:19" ht="14.25" customHeight="1" x14ac:dyDescent="0.2">
      <c r="A71" s="26" t="s">
        <v>20</v>
      </c>
      <c r="B71" s="27">
        <f>'9.non-residents NC'!B71+'13.non-residents FC'!B71</f>
        <v>2246569.5000000005</v>
      </c>
      <c r="C71" s="28">
        <f>('9.non-residents NC'!B71*'9.non-residents NC'!C71+'13.non-residents FC'!B71*'13.non-residents FC'!C71)/('9.non-residents NC'!B71+'13.non-residents FC'!B71)</f>
        <v>0.79977531342787245</v>
      </c>
      <c r="D71" s="29">
        <f>'9.non-residents NC'!D71+'13.non-residents FC'!D71</f>
        <v>2008076.6</v>
      </c>
      <c r="E71" s="28">
        <f>('9.non-residents NC'!D71*'9.non-residents NC'!E71+'13.non-residents FC'!D71*'13.non-residents FC'!E71)/('9.non-residents NC'!D71+'13.non-residents FC'!D71)</f>
        <v>2.0063975647144133E-4</v>
      </c>
      <c r="F71" s="29">
        <f t="shared" si="0"/>
        <v>238492.90000000002</v>
      </c>
      <c r="G71" s="28">
        <f t="shared" si="1"/>
        <v>7.5320813575582299</v>
      </c>
      <c r="H71" s="29">
        <f>'9.non-residents NC'!H71+'13.non-residents FC'!H71</f>
        <v>1111.8</v>
      </c>
      <c r="I71" s="28">
        <f>('9.non-residents NC'!H71*'9.non-residents NC'!I71+'13.non-residents FC'!H71*'13.non-residents FC'!I71)/('9.non-residents NC'!H71+'13.non-residents FC'!H71)</f>
        <v>1.9410478503327953</v>
      </c>
      <c r="J71" s="29">
        <f>'9.non-residents NC'!J71+'13.non-residents FC'!J71</f>
        <v>12053.099999999999</v>
      </c>
      <c r="K71" s="28">
        <f>('9.non-residents NC'!J71*'9.non-residents NC'!K71+'13.non-residents FC'!J71*'13.non-residents FC'!K71)/('9.non-residents NC'!J71+'13.non-residents FC'!J71)</f>
        <v>2.4223522579253438</v>
      </c>
      <c r="L71" s="29">
        <f>'9.non-residents NC'!L71+'13.non-residents FC'!L71</f>
        <v>43428</v>
      </c>
      <c r="M71" s="28">
        <f>('9.non-residents NC'!L71*'9.non-residents NC'!M71+'13.non-residents FC'!L71*'13.non-residents FC'!M71)/('9.non-residents NC'!L71+'13.non-residents FC'!L71)</f>
        <v>5.7829986644561107</v>
      </c>
      <c r="N71" s="29">
        <f>'9.non-residents NC'!N71+'13.non-residents FC'!N71</f>
        <v>26030.3</v>
      </c>
      <c r="O71" s="28">
        <f>('9.non-residents NC'!N71*'9.non-residents NC'!O71+'13.non-residents FC'!N71*'13.non-residents FC'!O71)/('9.non-residents NC'!N71+'13.non-residents FC'!N71)</f>
        <v>6.7847995220954074</v>
      </c>
      <c r="P71" s="29">
        <f>'9.non-residents NC'!P71+'13.non-residents FC'!P71</f>
        <v>154962.70000000001</v>
      </c>
      <c r="Q71" s="28">
        <f>('9.non-residents NC'!P71*'9.non-residents NC'!Q71+'13.non-residents FC'!P71*'13.non-residents FC'!Q71)/('9.non-residents NC'!P71+'13.non-residents FC'!P71)</f>
        <v>8.5750804290322709</v>
      </c>
      <c r="R71" s="29">
        <f>'9.non-residents NC'!R71+'13.non-residents FC'!R71</f>
        <v>907</v>
      </c>
      <c r="S71" s="28">
        <f>('9.non-residents NC'!R71*'9.non-residents NC'!S71+'13.non-residents FC'!R71*'13.non-residents FC'!S71)/('9.non-residents NC'!R71+'13.non-residents FC'!R71)</f>
        <v>9.2844167585446513</v>
      </c>
    </row>
    <row r="72" spans="1:19" ht="14.25" customHeight="1" x14ac:dyDescent="0.2">
      <c r="A72" s="26" t="s">
        <v>21</v>
      </c>
      <c r="B72" s="27">
        <f>'9.non-residents NC'!B72+'13.non-residents FC'!B72</f>
        <v>1920317.6</v>
      </c>
      <c r="C72" s="28">
        <f>('9.non-residents NC'!B72*'9.non-residents NC'!C72+'13.non-residents FC'!B72*'13.non-residents FC'!C72)/('9.non-residents NC'!B72+'13.non-residents FC'!B72)</f>
        <v>1.2102494707125528</v>
      </c>
      <c r="D72" s="29">
        <f>'9.non-residents NC'!D72+'13.non-residents FC'!D72</f>
        <v>1614561.5999999999</v>
      </c>
      <c r="E72" s="28">
        <f>('9.non-residents NC'!D72*'9.non-residents NC'!E72+'13.non-residents FC'!D72*'13.non-residents FC'!E72)/('9.non-residents NC'!D72+'13.non-residents FC'!D72)</f>
        <v>6.0304295605692669E-4</v>
      </c>
      <c r="F72" s="29">
        <f t="shared" si="0"/>
        <v>305756</v>
      </c>
      <c r="G72" s="28">
        <f t="shared" si="1"/>
        <v>7.5978548548515787</v>
      </c>
      <c r="H72" s="29">
        <f>'9.non-residents NC'!H72+'13.non-residents FC'!H72</f>
        <v>19831</v>
      </c>
      <c r="I72" s="28">
        <f>('9.non-residents NC'!H72*'9.non-residents NC'!I72+'13.non-residents FC'!H72*'13.non-residents FC'!I72)/('9.non-residents NC'!H72+'13.non-residents FC'!H72)</f>
        <v>1.5649119056023406</v>
      </c>
      <c r="J72" s="29">
        <f>'9.non-residents NC'!J72+'13.non-residents FC'!J72</f>
        <v>25636.699999999997</v>
      </c>
      <c r="K72" s="28">
        <f>('9.non-residents NC'!J72*'9.non-residents NC'!K72+'13.non-residents FC'!J72*'13.non-residents FC'!K72)/('9.non-residents NC'!J72+'13.non-residents FC'!J72)</f>
        <v>3.6371878595919145</v>
      </c>
      <c r="L72" s="29">
        <f>'9.non-residents NC'!L72+'13.non-residents FC'!L72</f>
        <v>51373.8</v>
      </c>
      <c r="M72" s="28">
        <f>('9.non-residents NC'!L72*'9.non-residents NC'!M72+'13.non-residents FC'!L72*'13.non-residents FC'!M72)/('9.non-residents NC'!L72+'13.non-residents FC'!L72)</f>
        <v>8.1042595252833181</v>
      </c>
      <c r="N72" s="29">
        <f>'9.non-residents NC'!N72+'13.non-residents FC'!N72</f>
        <v>27260.300000000003</v>
      </c>
      <c r="O72" s="28">
        <f>('9.non-residents NC'!N72*'9.non-residents NC'!O72+'13.non-residents FC'!N72*'13.non-residents FC'!O72)/('9.non-residents NC'!N72+'13.non-residents FC'!N72)</f>
        <v>7.351392757966706</v>
      </c>
      <c r="P72" s="29">
        <f>'9.non-residents NC'!P72+'13.non-residents FC'!P72</f>
        <v>171911.40000000002</v>
      </c>
      <c r="Q72" s="28">
        <f>('9.non-residents NC'!P72*'9.non-residents NC'!Q72+'13.non-residents FC'!P72*'13.non-residents FC'!Q72)/('9.non-residents NC'!P72+'13.non-residents FC'!P72)</f>
        <v>8.6957667321655165</v>
      </c>
      <c r="R72" s="30">
        <f>'9.non-residents NC'!R72+'13.non-residents FC'!R72</f>
        <v>9742.8000000000011</v>
      </c>
      <c r="S72" s="31">
        <f>('9.non-residents NC'!R72*'9.non-residents NC'!S72+'13.non-residents FC'!R72*'13.non-residents FC'!S72)/('9.non-residents NC'!R72+'13.non-residents FC'!R72)</f>
        <v>8.9462201831095829</v>
      </c>
    </row>
    <row r="73" spans="1:19" ht="14.25" customHeight="1" x14ac:dyDescent="0.2">
      <c r="A73" s="26" t="s">
        <v>22</v>
      </c>
      <c r="B73" s="27">
        <f>'9.non-residents NC'!B73+'13.non-residents FC'!B73</f>
        <v>1305799.8999999999</v>
      </c>
      <c r="C73" s="28">
        <f>('9.non-residents NC'!B73*'9.non-residents NC'!C73+'13.non-residents FC'!B73*'13.non-residents FC'!C73)/('9.non-residents NC'!B73+'13.non-residents FC'!B73)</f>
        <v>1.4500180333908745</v>
      </c>
      <c r="D73" s="29">
        <f>'9.non-residents NC'!D73+'13.non-residents FC'!D73</f>
        <v>1053508.2</v>
      </c>
      <c r="E73" s="28">
        <f>('9.non-residents NC'!D73*'9.non-residents NC'!E73+'13.non-residents FC'!D73*'13.non-residents FC'!E73)/('9.non-residents NC'!D73+'13.non-residents FC'!D73)</f>
        <v>1.0701387991094899E-3</v>
      </c>
      <c r="F73" s="29">
        <f t="shared" ref="F73:F83" si="2">H73+J73+L73+N73+P73+R73</f>
        <v>252291.7</v>
      </c>
      <c r="G73" s="28">
        <f t="shared" ref="G73:G83" si="3">(H73*I73+J73*K73+L73*M73+N73*O73+P73*Q73+R73*S73)/(H73+J73+L73+N73+P73+R73)</f>
        <v>7.5004687153798555</v>
      </c>
      <c r="H73" s="29">
        <f>'9.non-residents NC'!H73+'13.non-residents FC'!H73</f>
        <v>9497.1</v>
      </c>
      <c r="I73" s="28">
        <f>('9.non-residents NC'!H73*'9.non-residents NC'!I73+'13.non-residents FC'!H73*'13.non-residents FC'!I73)/('9.non-residents NC'!H73+'13.non-residents FC'!H73)</f>
        <v>3.7985736698571166</v>
      </c>
      <c r="J73" s="29">
        <f>'9.non-residents NC'!J73+'13.non-residents FC'!J73</f>
        <v>21809.9</v>
      </c>
      <c r="K73" s="28">
        <f>('9.non-residents NC'!J73*'9.non-residents NC'!K73+'13.non-residents FC'!J73*'13.non-residents FC'!K73)/('9.non-residents NC'!J73+'13.non-residents FC'!J73)</f>
        <v>2.0852736601268225</v>
      </c>
      <c r="L73" s="29">
        <f>'9.non-residents NC'!L73+'13.non-residents FC'!L73</f>
        <v>68494.400000000009</v>
      </c>
      <c r="M73" s="28">
        <f>('9.non-residents NC'!L73*'9.non-residents NC'!M73+'13.non-residents FC'!L73*'13.non-residents FC'!M73)/('9.non-residents NC'!L73+'13.non-residents FC'!L73)</f>
        <v>5.3294090903781957</v>
      </c>
      <c r="N73" s="29">
        <f>'9.non-residents NC'!N73+'13.non-residents FC'!N73</f>
        <v>106509.3</v>
      </c>
      <c r="O73" s="28">
        <f>('9.non-residents NC'!N73*'9.non-residents NC'!O73+'13.non-residents FC'!N73*'13.non-residents FC'!O73)/('9.non-residents NC'!N73+'13.non-residents FC'!N73)</f>
        <v>9.8538711549132323</v>
      </c>
      <c r="P73" s="29">
        <f>'9.non-residents NC'!P73+'13.non-residents FC'!P73</f>
        <v>45339.7</v>
      </c>
      <c r="Q73" s="28">
        <f>('9.non-residents NC'!P73*'9.non-residents NC'!Q73+'13.non-residents FC'!P73*'13.non-residents FC'!Q73)/('9.non-residents NC'!P73+'13.non-residents FC'!P73)</f>
        <v>8.6102873199425645</v>
      </c>
      <c r="R73" s="30">
        <f>'9.non-residents NC'!R73+'13.non-residents FC'!R73</f>
        <v>641.29999999999995</v>
      </c>
      <c r="S73" s="31">
        <f>('9.non-residents NC'!R73*'9.non-residents NC'!S73+'13.non-residents FC'!R73*'13.non-residents FC'!S73)/('9.non-residents NC'!R73+'13.non-residents FC'!R73)</f>
        <v>9.0433775144238293</v>
      </c>
    </row>
    <row r="74" spans="1:19" ht="14.25" customHeight="1" x14ac:dyDescent="0.2">
      <c r="A74" s="26" t="s">
        <v>23</v>
      </c>
      <c r="B74" s="27">
        <f>'9.non-residents NC'!B74+'13.non-residents FC'!B74</f>
        <v>1778531.3000000003</v>
      </c>
      <c r="C74" s="28">
        <f>('9.non-residents NC'!B74*'9.non-residents NC'!C74+'13.non-residents FC'!B74*'13.non-residents FC'!C74)/('9.non-residents NC'!B74+'13.non-residents FC'!B74)</f>
        <v>1.1247917183127454</v>
      </c>
      <c r="D74" s="29">
        <f>'9.non-residents NC'!D74+'13.non-residents FC'!D74</f>
        <v>1506138.8</v>
      </c>
      <c r="E74" s="28">
        <f>('9.non-residents NC'!D74*'9.non-residents NC'!E74+'13.non-residents FC'!D74*'13.non-residents FC'!E74)/('9.non-residents NC'!D74+'13.non-residents FC'!D74)</f>
        <v>4.3661314614562818E-4</v>
      </c>
      <c r="F74" s="29">
        <f t="shared" si="2"/>
        <v>272392.5</v>
      </c>
      <c r="G74" s="28">
        <f t="shared" si="3"/>
        <v>7.3416840661912541</v>
      </c>
      <c r="H74" s="29">
        <f>'9.non-residents NC'!H74+'13.non-residents FC'!H74</f>
        <v>9798.1</v>
      </c>
      <c r="I74" s="28">
        <f>('9.non-residents NC'!H74*'9.non-residents NC'!I74+'13.non-residents FC'!H74*'13.non-residents FC'!I74)/('9.non-residents NC'!H74+'13.non-residents FC'!H74)</f>
        <v>3.113349629009706</v>
      </c>
      <c r="J74" s="29">
        <f>'9.non-residents NC'!J74+'13.non-residents FC'!J74</f>
        <v>13732.099999999999</v>
      </c>
      <c r="K74" s="28">
        <f>('9.non-residents NC'!J74*'9.non-residents NC'!K74+'13.non-residents FC'!J74*'13.non-residents FC'!K74)/('9.non-residents NC'!J74+'13.non-residents FC'!J74)</f>
        <v>2.2409383124212603</v>
      </c>
      <c r="L74" s="29">
        <f>'9.non-residents NC'!L74+'13.non-residents FC'!L74</f>
        <v>17041.099999999999</v>
      </c>
      <c r="M74" s="28">
        <f>('9.non-residents NC'!L74*'9.non-residents NC'!M74+'13.non-residents FC'!L74*'13.non-residents FC'!M74)/('9.non-residents NC'!L74+'13.non-residents FC'!L74)</f>
        <v>5.5102419444754238</v>
      </c>
      <c r="N74" s="29">
        <f>'9.non-residents NC'!N74+'13.non-residents FC'!N74</f>
        <v>21989.599999999999</v>
      </c>
      <c r="O74" s="28">
        <f>('9.non-residents NC'!N74*'9.non-residents NC'!O74+'13.non-residents FC'!N74*'13.non-residents FC'!O74)/('9.non-residents NC'!N74+'13.non-residents FC'!N74)</f>
        <v>7.2344652926838142</v>
      </c>
      <c r="P74" s="29">
        <f>'9.non-residents NC'!P74+'13.non-residents FC'!P74</f>
        <v>209063.80000000002</v>
      </c>
      <c r="Q74" s="28">
        <f>('9.non-residents NC'!P74*'9.non-residents NC'!Q74+'13.non-residents FC'!P74*'13.non-residents FC'!Q74)/('9.non-residents NC'!P74+'13.non-residents FC'!P74)</f>
        <v>8.0268500572552526</v>
      </c>
      <c r="R74" s="30">
        <f>'9.non-residents NC'!R74+'13.non-residents FC'!R74</f>
        <v>767.8</v>
      </c>
      <c r="S74" s="31">
        <f>('9.non-residents NC'!R74*'9.non-residents NC'!S74+'13.non-residents FC'!R74*'13.non-residents FC'!S74)/('9.non-residents NC'!R74+'13.non-residents FC'!R74)</f>
        <v>9.6830164105235728</v>
      </c>
    </row>
    <row r="75" spans="1:19" ht="14.25" customHeight="1" x14ac:dyDescent="0.2">
      <c r="A75" s="26" t="s">
        <v>24</v>
      </c>
      <c r="B75" s="27">
        <f>'9.non-residents NC'!B75+'13.non-residents FC'!B75</f>
        <v>2092461.3000000003</v>
      </c>
      <c r="C75" s="28">
        <f>('9.non-residents NC'!B75*'9.non-residents NC'!C75+'13.non-residents FC'!B75*'13.non-residents FC'!C75)/('9.non-residents NC'!B75+'13.non-residents FC'!B75)</f>
        <v>0.97809981288542769</v>
      </c>
      <c r="D75" s="29">
        <f>'9.non-residents NC'!D75+'13.non-residents FC'!D75</f>
        <v>1834950.5</v>
      </c>
      <c r="E75" s="28">
        <f>('9.non-residents NC'!D75*'9.non-residents NC'!E75+'13.non-residents FC'!D75*'13.non-residents FC'!E75)/('9.non-residents NC'!D75+'13.non-residents FC'!D75)</f>
        <v>2.5868109248723621E-4</v>
      </c>
      <c r="F75" s="29">
        <f t="shared" si="2"/>
        <v>257510.8</v>
      </c>
      <c r="G75" s="28">
        <f t="shared" si="3"/>
        <v>7.9459243612306718</v>
      </c>
      <c r="H75" s="29">
        <f>'9.non-residents NC'!H75+'13.non-residents FC'!H75</f>
        <v>6036.4000000000005</v>
      </c>
      <c r="I75" s="28">
        <f>('9.non-residents NC'!H75*'9.non-residents NC'!I75+'13.non-residents FC'!H75*'13.non-residents FC'!I75)/('9.non-residents NC'!H75+'13.non-residents FC'!H75)</f>
        <v>0.90056374660393557</v>
      </c>
      <c r="J75" s="29">
        <f>'9.non-residents NC'!J75+'13.non-residents FC'!J75</f>
        <v>4185.3</v>
      </c>
      <c r="K75" s="28">
        <f>('9.non-residents NC'!J75*'9.non-residents NC'!K75+'13.non-residents FC'!J75*'13.non-residents FC'!K75)/('9.non-residents NC'!J75+'13.non-residents FC'!J75)</f>
        <v>2.4686314003775096</v>
      </c>
      <c r="L75" s="29">
        <f>'9.non-residents NC'!L75+'13.non-residents FC'!L75</f>
        <v>19325.5</v>
      </c>
      <c r="M75" s="28">
        <f>('9.non-residents NC'!L75*'9.non-residents NC'!M75+'13.non-residents FC'!L75*'13.non-residents FC'!M75)/('9.non-residents NC'!L75+'13.non-residents FC'!L75)</f>
        <v>6.2792282217795101</v>
      </c>
      <c r="N75" s="29">
        <f>'9.non-residents NC'!N75+'13.non-residents FC'!N75</f>
        <v>24289</v>
      </c>
      <c r="O75" s="28">
        <f>('9.non-residents NC'!N75*'9.non-residents NC'!O75+'13.non-residents FC'!N75*'13.non-residents FC'!O75)/('9.non-residents NC'!N75+'13.non-residents FC'!N75)</f>
        <v>8.5386544526328638</v>
      </c>
      <c r="P75" s="29">
        <f>'9.non-residents NC'!P75+'13.non-residents FC'!P75</f>
        <v>201624.9</v>
      </c>
      <c r="Q75" s="28">
        <f>('9.non-residents NC'!P75*'9.non-residents NC'!Q75+'13.non-residents FC'!P75*'13.non-residents FC'!Q75)/('9.non-residents NC'!P75+'13.non-residents FC'!P75)</f>
        <v>8.3444251826039331</v>
      </c>
      <c r="R75" s="30">
        <f>'9.non-residents NC'!R75+'13.non-residents FC'!R75</f>
        <v>2049.6999999999998</v>
      </c>
      <c r="S75" s="31">
        <f>('9.non-residents NC'!R75*'9.non-residents NC'!S75+'13.non-residents FC'!R75*'13.non-residents FC'!S75)/('9.non-residents NC'!R75+'13.non-residents FC'!R75)</f>
        <v>9.3695257842611159</v>
      </c>
    </row>
    <row r="76" spans="1:19" ht="14.25" customHeight="1" x14ac:dyDescent="0.2">
      <c r="A76" s="26" t="s">
        <v>25</v>
      </c>
      <c r="B76" s="27">
        <f>'9.non-residents NC'!B76+'13.non-residents FC'!B76</f>
        <v>3409861.6999999997</v>
      </c>
      <c r="C76" s="28">
        <f>('9.non-residents NC'!B76*'9.non-residents NC'!C76+'13.non-residents FC'!B76*'13.non-residents FC'!C76)/('9.non-residents NC'!B76+'13.non-residents FC'!B76)</f>
        <v>0.61430514029351979</v>
      </c>
      <c r="D76" s="29">
        <f>'9.non-residents NC'!D76+'13.non-residents FC'!D76</f>
        <v>3118476.8</v>
      </c>
      <c r="E76" s="28">
        <f>('9.non-residents NC'!D76*'9.non-residents NC'!E76+'13.non-residents FC'!D76*'13.non-residents FC'!E76)/('9.non-residents NC'!D76+'13.non-residents FC'!D76)</f>
        <v>7.2035552741646163E-4</v>
      </c>
      <c r="F76" s="29">
        <f t="shared" si="2"/>
        <v>291384.89999999997</v>
      </c>
      <c r="G76" s="28">
        <f t="shared" si="3"/>
        <v>7.1810487022491545</v>
      </c>
      <c r="H76" s="29">
        <f>'9.non-residents NC'!H76+'13.non-residents FC'!H76</f>
        <v>1808.9</v>
      </c>
      <c r="I76" s="28">
        <f>('9.non-residents NC'!H76*'9.non-residents NC'!I76+'13.non-residents FC'!H76*'13.non-residents FC'!I76)/('9.non-residents NC'!H76+'13.non-residents FC'!H76)</f>
        <v>10.05369285200951</v>
      </c>
      <c r="J76" s="29">
        <f>'9.non-residents NC'!J76+'13.non-residents FC'!J76</f>
        <v>8674.4</v>
      </c>
      <c r="K76" s="28">
        <f>('9.non-residents NC'!J76*'9.non-residents NC'!K76+'13.non-residents FC'!J76*'13.non-residents FC'!K76)/('9.non-residents NC'!J76+'13.non-residents FC'!J76)</f>
        <v>2.7950493405883954</v>
      </c>
      <c r="L76" s="29">
        <f>'9.non-residents NC'!L76+'13.non-residents FC'!L76</f>
        <v>12639.5</v>
      </c>
      <c r="M76" s="28">
        <f>('9.non-residents NC'!L76*'9.non-residents NC'!M76+'13.non-residents FC'!L76*'13.non-residents FC'!M76)/('9.non-residents NC'!L76+'13.non-residents FC'!L76)</f>
        <v>5.3903874362118778</v>
      </c>
      <c r="N76" s="29">
        <f>'9.non-residents NC'!N76+'13.non-residents FC'!N76</f>
        <v>27469.599999999999</v>
      </c>
      <c r="O76" s="28">
        <f>('9.non-residents NC'!N76*'9.non-residents NC'!O76+'13.non-residents FC'!N76*'13.non-residents FC'!O76)/('9.non-residents NC'!N76+'13.non-residents FC'!N76)</f>
        <v>8.4224884599702907</v>
      </c>
      <c r="P76" s="29">
        <f>'9.non-residents NC'!P76+'13.non-residents FC'!P76</f>
        <v>240385.19999999998</v>
      </c>
      <c r="Q76" s="28">
        <f>('9.non-residents NC'!P76*'9.non-residents NC'!Q76+'13.non-residents FC'!P76*'13.non-residents FC'!Q76)/('9.non-residents NC'!P76+'13.non-residents FC'!P76)</f>
        <v>7.265756136401075</v>
      </c>
      <c r="R76" s="30">
        <f>'9.non-residents NC'!R76+'13.non-residents FC'!R76</f>
        <v>407.29999999999995</v>
      </c>
      <c r="S76" s="31">
        <f>('9.non-residents NC'!R76*'9.non-residents NC'!S76+'13.non-residents FC'!R76*'13.non-residents FC'!S76)/('9.non-residents NC'!R76+'13.non-residents FC'!R76)</f>
        <v>9.6813749079302749</v>
      </c>
    </row>
    <row r="77" spans="1:19" ht="14.25" customHeight="1" x14ac:dyDescent="0.2">
      <c r="A77" s="26" t="s">
        <v>26</v>
      </c>
      <c r="B77" s="27">
        <f>'9.non-residents NC'!B77+'13.non-residents FC'!B77</f>
        <v>1467057.8</v>
      </c>
      <c r="C77" s="28">
        <f>('9.non-residents NC'!B77*'9.non-residents NC'!C77+'13.non-residents FC'!B77*'13.non-residents FC'!C77)/('9.non-residents NC'!B77+'13.non-residents FC'!B77)</f>
        <v>0.98370759011676268</v>
      </c>
      <c r="D77" s="29">
        <f>'9.non-residents NC'!D77+'13.non-residents FC'!D77</f>
        <v>1263610.5999999999</v>
      </c>
      <c r="E77" s="28">
        <f>('9.non-residents NC'!D77*'9.non-residents NC'!E77+'13.non-residents FC'!D77*'13.non-residents FC'!E77)/('9.non-residents NC'!D77+'13.non-residents FC'!D77)</f>
        <v>3.6653791919757572E-3</v>
      </c>
      <c r="F77" s="29">
        <f t="shared" si="2"/>
        <v>203447.19999999998</v>
      </c>
      <c r="G77" s="28">
        <f t="shared" si="3"/>
        <v>7.0707499587116454</v>
      </c>
      <c r="H77" s="29">
        <f>'9.non-residents NC'!H77+'13.non-residents FC'!H77</f>
        <v>20760.400000000001</v>
      </c>
      <c r="I77" s="28">
        <f>('9.non-residents NC'!H77*'9.non-residents NC'!I77+'13.non-residents FC'!H77*'13.non-residents FC'!I77)/('9.non-residents NC'!H77+'13.non-residents FC'!H77)</f>
        <v>1.0447043409568195</v>
      </c>
      <c r="J77" s="29">
        <f>'9.non-residents NC'!J77+'13.non-residents FC'!J77</f>
        <v>10709</v>
      </c>
      <c r="K77" s="28">
        <f>('9.non-residents NC'!J77*'9.non-residents NC'!K77+'13.non-residents FC'!J77*'13.non-residents FC'!K77)/('9.non-residents NC'!J77+'13.non-residents FC'!J77)</f>
        <v>3.4829208142683705</v>
      </c>
      <c r="L77" s="29">
        <f>'9.non-residents NC'!L77+'13.non-residents FC'!L77</f>
        <v>30310</v>
      </c>
      <c r="M77" s="28">
        <f>('9.non-residents NC'!L77*'9.non-residents NC'!M77+'13.non-residents FC'!L77*'13.non-residents FC'!M77)/('9.non-residents NC'!L77+'13.non-residents FC'!L77)</f>
        <v>4.5897784889475473</v>
      </c>
      <c r="N77" s="29">
        <f>'9.non-residents NC'!N77+'13.non-residents FC'!N77</f>
        <v>46026</v>
      </c>
      <c r="O77" s="28">
        <f>('9.non-residents NC'!N77*'9.non-residents NC'!O77+'13.non-residents FC'!N77*'13.non-residents FC'!O77)/('9.non-residents NC'!N77+'13.non-residents FC'!N77)</f>
        <v>7.9430505149263482</v>
      </c>
      <c r="P77" s="29">
        <f>'9.non-residents NC'!P77+'13.non-residents FC'!P77</f>
        <v>95321.7</v>
      </c>
      <c r="Q77" s="28">
        <f>('9.non-residents NC'!P77*'9.non-residents NC'!Q77+'13.non-residents FC'!P77*'13.non-residents FC'!Q77)/('9.non-residents NC'!P77+'13.non-residents FC'!P77)</f>
        <v>9.1472777657133637</v>
      </c>
      <c r="R77" s="30">
        <f>'9.non-residents NC'!R77+'13.non-residents FC'!R77</f>
        <v>320.10000000000002</v>
      </c>
      <c r="S77" s="31">
        <f>('9.non-residents NC'!R77*'9.non-residents NC'!S77+'13.non-residents FC'!R77*'13.non-residents FC'!S77)/('9.non-residents NC'!R77+'13.non-residents FC'!R77)</f>
        <v>9.06</v>
      </c>
    </row>
    <row r="78" spans="1:19" ht="14.25" customHeight="1" x14ac:dyDescent="0.2">
      <c r="A78" s="26" t="s">
        <v>27</v>
      </c>
      <c r="B78" s="27">
        <f>'9.non-residents NC'!B78+'13.non-residents FC'!B78</f>
        <v>1671049.0000000002</v>
      </c>
      <c r="C78" s="28">
        <f>('9.non-residents NC'!B78*'9.non-residents NC'!C78+'13.non-residents FC'!B78*'13.non-residents FC'!C78)/('9.non-residents NC'!B78+'13.non-residents FC'!B78)</f>
        <v>1.4712975232922547</v>
      </c>
      <c r="D78" s="29">
        <f>'9.non-residents NC'!D78+'13.non-residents FC'!D78</f>
        <v>1375806.6</v>
      </c>
      <c r="E78" s="28">
        <f>('9.non-residents NC'!D78*'9.non-residents NC'!E78+'13.non-residents FC'!D78*'13.non-residents FC'!E78)/('9.non-residents NC'!D78+'13.non-residents FC'!D78)</f>
        <v>2.3405179187249115E-3</v>
      </c>
      <c r="F78" s="29">
        <f t="shared" si="2"/>
        <v>295242.40000000002</v>
      </c>
      <c r="G78" s="28">
        <f t="shared" si="3"/>
        <v>8.3165228131189792</v>
      </c>
      <c r="H78" s="29">
        <f>'9.non-residents NC'!H78+'13.non-residents FC'!H78</f>
        <v>4573.3</v>
      </c>
      <c r="I78" s="28">
        <f>('9.non-residents NC'!H78*'9.non-residents NC'!I78+'13.non-residents FC'!H78*'13.non-residents FC'!I78)/('9.non-residents NC'!H78+'13.non-residents FC'!H78)</f>
        <v>1.5863199440229179</v>
      </c>
      <c r="J78" s="29">
        <f>'9.non-residents NC'!J78+'13.non-residents FC'!J78</f>
        <v>17401.400000000001</v>
      </c>
      <c r="K78" s="28">
        <f>('9.non-residents NC'!J78*'9.non-residents NC'!K78+'13.non-residents FC'!J78*'13.non-residents FC'!K78)/('9.non-residents NC'!J78+'13.non-residents FC'!J78)</f>
        <v>2.1502735412093288</v>
      </c>
      <c r="L78" s="29">
        <f>'9.non-residents NC'!L78+'13.non-residents FC'!L78</f>
        <v>30092.400000000001</v>
      </c>
      <c r="M78" s="28">
        <f>('9.non-residents NC'!L78*'9.non-residents NC'!M78+'13.non-residents FC'!L78*'13.non-residents FC'!M78)/('9.non-residents NC'!L78+'13.non-residents FC'!L78)</f>
        <v>4.0047186997381363</v>
      </c>
      <c r="N78" s="29">
        <f>'9.non-residents NC'!N78+'13.non-residents FC'!N78</f>
        <v>45388.1</v>
      </c>
      <c r="O78" s="28">
        <f>('9.non-residents NC'!N78*'9.non-residents NC'!O78+'13.non-residents FC'!N78*'13.non-residents FC'!O78)/('9.non-residents NC'!N78+'13.non-residents FC'!N78)</f>
        <v>7.511060035559983</v>
      </c>
      <c r="P78" s="29">
        <f>'9.non-residents NC'!P78+'13.non-residents FC'!P78</f>
        <v>197539.6</v>
      </c>
      <c r="Q78" s="28">
        <f>('9.non-residents NC'!P78*'9.non-residents NC'!Q78+'13.non-residents FC'!P78*'13.non-residents FC'!Q78)/('9.non-residents NC'!P78+'13.non-residents FC'!P78)</f>
        <v>9.8546220352779859</v>
      </c>
      <c r="R78" s="29">
        <f>'9.non-residents NC'!R78+'13.non-residents FC'!R78</f>
        <v>247.6</v>
      </c>
      <c r="S78" s="28">
        <f>('9.non-residents NC'!R78*'9.non-residents NC'!S78+'13.non-residents FC'!R78*'13.non-residents FC'!S78)/('9.non-residents NC'!R78+'13.non-residents FC'!R78)</f>
        <v>10.562326332794798</v>
      </c>
    </row>
    <row r="79" spans="1:19" ht="14.25" customHeight="1" x14ac:dyDescent="0.2">
      <c r="A79" s="26" t="s">
        <v>28</v>
      </c>
      <c r="B79" s="27">
        <f>'9.non-residents NC'!B79+'13.non-residents FC'!B79</f>
        <v>1870563</v>
      </c>
      <c r="C79" s="28">
        <f>('9.non-residents NC'!B79*'9.non-residents NC'!C79+'13.non-residents FC'!B79*'13.non-residents FC'!C79)/('9.non-residents NC'!B79+'13.non-residents FC'!B79)</f>
        <v>0.71305381267564882</v>
      </c>
      <c r="D79" s="29">
        <f>'9.non-residents NC'!D79+'13.non-residents FC'!D79</f>
        <v>1696331.3</v>
      </c>
      <c r="E79" s="28">
        <f>('9.non-residents NC'!D79*'9.non-residents NC'!E79+'13.non-residents FC'!D79*'13.non-residents FC'!E79)/('9.non-residents NC'!D79+'13.non-residents FC'!D79)</f>
        <v>8.7482910914866703E-5</v>
      </c>
      <c r="F79" s="29">
        <f t="shared" si="2"/>
        <v>174231.7</v>
      </c>
      <c r="G79" s="28">
        <f t="shared" si="3"/>
        <v>7.6545409302669931</v>
      </c>
      <c r="H79" s="29">
        <f>'9.non-residents NC'!H79+'13.non-residents FC'!H79</f>
        <v>2615.9</v>
      </c>
      <c r="I79" s="28">
        <f>('9.non-residents NC'!H79*'9.non-residents NC'!I79+'13.non-residents FC'!H79*'13.non-residents FC'!I79)/('9.non-residents NC'!H79+'13.non-residents FC'!H79)</f>
        <v>1.5804854925646976</v>
      </c>
      <c r="J79" s="29">
        <f>'9.non-residents NC'!J79+'13.non-residents FC'!J79</f>
        <v>10171</v>
      </c>
      <c r="K79" s="28">
        <f>('9.non-residents NC'!J79*'9.non-residents NC'!K79+'13.non-residents FC'!J79*'13.non-residents FC'!K79)/('9.non-residents NC'!J79+'13.non-residents FC'!J79)</f>
        <v>2.8637380788516333</v>
      </c>
      <c r="L79" s="29">
        <f>'9.non-residents NC'!L79+'13.non-residents FC'!L79</f>
        <v>17739.8</v>
      </c>
      <c r="M79" s="28">
        <f>('9.non-residents NC'!L79*'9.non-residents NC'!M79+'13.non-residents FC'!L79*'13.non-residents FC'!M79)/('9.non-residents NC'!L79+'13.non-residents FC'!L79)</f>
        <v>3.0172805217646177</v>
      </c>
      <c r="N79" s="29">
        <f>'9.non-residents NC'!N79+'13.non-residents FC'!N79</f>
        <v>32525.4</v>
      </c>
      <c r="O79" s="28">
        <f>('9.non-residents NC'!N79*'9.non-residents NC'!O79+'13.non-residents FC'!N79*'13.non-residents FC'!O79)/('9.non-residents NC'!N79+'13.non-residents FC'!N79)</f>
        <v>6.7983279529229463</v>
      </c>
      <c r="P79" s="29">
        <f>'9.non-residents NC'!P79+'13.non-residents FC'!P79</f>
        <v>111116.20000000001</v>
      </c>
      <c r="Q79" s="28">
        <f>('9.non-residents NC'!P79*'9.non-residents NC'!Q79+'13.non-residents FC'!P79*'13.non-residents FC'!Q79)/('9.non-residents NC'!P79+'13.non-residents FC'!P79)</f>
        <v>9.2260365095278605</v>
      </c>
      <c r="R79" s="30">
        <f>'9.non-residents NC'!R79+'13.non-residents FC'!R79</f>
        <v>63.4</v>
      </c>
      <c r="S79" s="31">
        <f>('9.non-residents NC'!R79*'9.non-residents NC'!S79+'13.non-residents FC'!R79*'13.non-residents FC'!S79)/('9.non-residents NC'!R79+'13.non-residents FC'!R79)</f>
        <v>9.3974763406940003</v>
      </c>
    </row>
    <row r="80" spans="1:19" ht="14.25" customHeight="1" thickBot="1" x14ac:dyDescent="0.25">
      <c r="A80" s="32" t="s">
        <v>29</v>
      </c>
      <c r="B80" s="33">
        <f>'9.non-residents NC'!B80+'13.non-residents FC'!B80</f>
        <v>2115333.2999999998</v>
      </c>
      <c r="C80" s="34">
        <f>('9.non-residents NC'!B80*'9.non-residents NC'!C80+'13.non-residents FC'!B80*'13.non-residents FC'!C80)/('9.non-residents NC'!B80+'13.non-residents FC'!B80)</f>
        <v>0.66996392672492788</v>
      </c>
      <c r="D80" s="35">
        <f>'9.non-residents NC'!D80+'13.non-residents FC'!D80</f>
        <v>1915789.9</v>
      </c>
      <c r="E80" s="34">
        <f>('9.non-residents NC'!D80*'9.non-residents NC'!E80+'13.non-residents FC'!D80*'13.non-residents FC'!E80)/('9.non-residents NC'!D80+'13.non-residents FC'!D80)</f>
        <v>9.7324499936031303E-2</v>
      </c>
      <c r="F80" s="35">
        <f t="shared" si="2"/>
        <v>199543.40000000002</v>
      </c>
      <c r="G80" s="34">
        <f t="shared" si="3"/>
        <v>6.1677996365702903</v>
      </c>
      <c r="H80" s="35">
        <f>'9.non-residents NC'!H80+'13.non-residents FC'!H80</f>
        <v>680.4</v>
      </c>
      <c r="I80" s="34">
        <f>('9.non-residents NC'!H80*'9.non-residents NC'!I80+'13.non-residents FC'!H80*'13.non-residents FC'!I80)/('9.non-residents NC'!H80+'13.non-residents FC'!H80)</f>
        <v>6.1968371546149301</v>
      </c>
      <c r="J80" s="35">
        <f>'9.non-residents NC'!J80+'13.non-residents FC'!J80</f>
        <v>13014.2</v>
      </c>
      <c r="K80" s="34">
        <f>('9.non-residents NC'!J80*'9.non-residents NC'!K80+'13.non-residents FC'!J80*'13.non-residents FC'!K80)/('9.non-residents NC'!J80+'13.non-residents FC'!J80)</f>
        <v>4.4713977808854946</v>
      </c>
      <c r="L80" s="35">
        <f>'9.non-residents NC'!L80+'13.non-residents FC'!L80</f>
        <v>37594</v>
      </c>
      <c r="M80" s="34">
        <f>('9.non-residents NC'!L80*'9.non-residents NC'!M80+'13.non-residents FC'!L80*'13.non-residents FC'!M80)/('9.non-residents NC'!L80+'13.non-residents FC'!L80)</f>
        <v>2.7717217375113052</v>
      </c>
      <c r="N80" s="35">
        <f>'9.non-residents NC'!N80+'13.non-residents FC'!N80</f>
        <v>31201.5</v>
      </c>
      <c r="O80" s="34">
        <f>('9.non-residents NC'!N80*'9.non-residents NC'!O80+'13.non-residents FC'!N80*'13.non-residents FC'!O80)/('9.non-residents NC'!N80+'13.non-residents FC'!N80)</f>
        <v>8.4830013941637503</v>
      </c>
      <c r="P80" s="35">
        <f>'9.non-residents NC'!P80+'13.non-residents FC'!P80</f>
        <v>116072.6</v>
      </c>
      <c r="Q80" s="34">
        <f>('9.non-residents NC'!P80*'9.non-residents NC'!Q80+'13.non-residents FC'!P80*'13.non-residents FC'!Q80)/('9.non-residents NC'!P80+'13.non-residents FC'!P80)</f>
        <v>6.8171242997916819</v>
      </c>
      <c r="R80" s="35">
        <f>'9.non-residents NC'!R80+'13.non-residents FC'!R80</f>
        <v>980.7</v>
      </c>
      <c r="S80" s="34">
        <f>('9.non-residents NC'!R80*'9.non-residents NC'!S80+'13.non-residents FC'!R80*'13.non-residents FC'!S80)/('9.non-residents NC'!R80+'13.non-residents FC'!R80)</f>
        <v>8.3327215254410145</v>
      </c>
    </row>
    <row r="81" spans="1:19" ht="14.25" customHeight="1" x14ac:dyDescent="0.2">
      <c r="A81" s="26" t="s">
        <v>49</v>
      </c>
      <c r="B81" s="27">
        <f>'9.non-residents NC'!B81+'13.non-residents FC'!B81</f>
        <v>1818198.5999999999</v>
      </c>
      <c r="C81" s="28">
        <f>('9.non-residents NC'!B81*'9.non-residents NC'!C81+'13.non-residents FC'!B81*'13.non-residents FC'!C81)/('9.non-residents NC'!B81+'13.non-residents FC'!B81)</f>
        <v>1.0644075163186248</v>
      </c>
      <c r="D81" s="29">
        <f>'9.non-residents NC'!D81+'13.non-residents FC'!D81</f>
        <v>1570833.9</v>
      </c>
      <c r="E81" s="28">
        <f>('9.non-residents NC'!D81*'9.non-residents NC'!E81+'13.non-residents FC'!D81*'13.non-residents FC'!E81)/('9.non-residents NC'!D81+'13.non-residents FC'!D81)</f>
        <v>0.29606000481655009</v>
      </c>
      <c r="F81" s="29">
        <f t="shared" si="2"/>
        <v>247364.70000000004</v>
      </c>
      <c r="G81" s="28">
        <f t="shared" si="3"/>
        <v>5.9436256021978879</v>
      </c>
      <c r="H81" s="29">
        <f>'9.non-residents NC'!H81+'13.non-residents FC'!H81</f>
        <v>153259.20000000001</v>
      </c>
      <c r="I81" s="28">
        <f>('9.non-residents NC'!H81*'9.non-residents NC'!I81+'13.non-residents FC'!H81*'13.non-residents FC'!I81)/('9.non-residents NC'!H81+'13.non-residents FC'!H81)</f>
        <v>5.722191679194462</v>
      </c>
      <c r="J81" s="29">
        <f>'9.non-residents NC'!J81+'13.non-residents FC'!J81</f>
        <v>5958.8</v>
      </c>
      <c r="K81" s="28">
        <f>('9.non-residents NC'!J81*'9.non-residents NC'!K81+'13.non-residents FC'!J81*'13.non-residents FC'!K81)/('9.non-residents NC'!J81+'13.non-residents FC'!J81)</f>
        <v>5.8647031281466067</v>
      </c>
      <c r="L81" s="29">
        <f>'9.non-residents NC'!L81+'13.non-residents FC'!L81</f>
        <v>16936.099999999999</v>
      </c>
      <c r="M81" s="28">
        <f>('9.non-residents NC'!L81*'9.non-residents NC'!M81+'13.non-residents FC'!L81*'13.non-residents FC'!M81)/('9.non-residents NC'!L81+'13.non-residents FC'!L81)</f>
        <v>3.6908340172767051</v>
      </c>
      <c r="N81" s="29">
        <f>'9.non-residents NC'!N81+'13.non-residents FC'!N81</f>
        <v>8194.2000000000007</v>
      </c>
      <c r="O81" s="28">
        <f>('9.non-residents NC'!N81*'9.non-residents NC'!O81+'13.non-residents FC'!N81*'13.non-residents FC'!O81)/('9.non-residents NC'!N81+'13.non-residents FC'!N81)</f>
        <v>8.4443119523565446</v>
      </c>
      <c r="P81" s="29">
        <f>'9.non-residents NC'!P81+'13.non-residents FC'!P81</f>
        <v>62894.700000000004</v>
      </c>
      <c r="Q81" s="28">
        <f>('9.non-residents NC'!P81*'9.non-residents NC'!Q81+'13.non-residents FC'!P81*'13.non-residents FC'!Q81)/('9.non-residents NC'!P81+'13.non-residents FC'!P81)</f>
        <v>6.7679441510969927</v>
      </c>
      <c r="R81" s="30">
        <f>'9.non-residents NC'!R81+'13.non-residents FC'!R81</f>
        <v>121.69999999999999</v>
      </c>
      <c r="S81" s="31">
        <f>('9.non-residents NC'!R81*'9.non-residents NC'!S81+'13.non-residents FC'!R81*'13.non-residents FC'!S81)/('9.non-residents NC'!R81+'13.non-residents FC'!R81)</f>
        <v>7.7857025472473298</v>
      </c>
    </row>
    <row r="82" spans="1:19" ht="14.25" customHeight="1" x14ac:dyDescent="0.2">
      <c r="A82" s="26" t="s">
        <v>19</v>
      </c>
      <c r="B82" s="27">
        <f>'9.non-residents NC'!B82+'13.non-residents FC'!B82</f>
        <v>1251323.2</v>
      </c>
      <c r="C82" s="28">
        <f>('9.non-residents NC'!B82*'9.non-residents NC'!C82+'13.non-residents FC'!B82*'13.non-residents FC'!C82)/('9.non-residents NC'!B82+'13.non-residents FC'!B82)</f>
        <v>1.2962318815794354</v>
      </c>
      <c r="D82" s="29">
        <f>'9.non-residents NC'!D82+'13.non-residents FC'!D82</f>
        <v>1075641.5</v>
      </c>
      <c r="E82" s="28">
        <f>('9.non-residents NC'!D82*'9.non-residents NC'!E82+'13.non-residents FC'!D82*'13.non-residents FC'!E82)/('9.non-residents NC'!D82+'13.non-residents FC'!D82)</f>
        <v>0.36683890961812093</v>
      </c>
      <c r="F82" s="29">
        <f t="shared" si="2"/>
        <v>175681.69999999998</v>
      </c>
      <c r="G82" s="28">
        <f t="shared" si="3"/>
        <v>6.9866006021116611</v>
      </c>
      <c r="H82" s="29">
        <f>'9.non-residents NC'!H82+'13.non-residents FC'!H82</f>
        <v>1392.3</v>
      </c>
      <c r="I82" s="28">
        <f>('9.non-residents NC'!H82*'9.non-residents NC'!I82+'13.non-residents FC'!H82*'13.non-residents FC'!I82)/('9.non-residents NC'!H82+'13.non-residents FC'!H82)</f>
        <v>10.255552682611508</v>
      </c>
      <c r="J82" s="29">
        <f>'9.non-residents NC'!J82+'13.non-residents FC'!J82</f>
        <v>7648.6</v>
      </c>
      <c r="K82" s="28">
        <f>('9.non-residents NC'!J82*'9.non-residents NC'!K82+'13.non-residents FC'!J82*'13.non-residents FC'!K82)/('9.non-residents NC'!J82+'13.non-residents FC'!J82)</f>
        <v>2.8534693930915465</v>
      </c>
      <c r="L82" s="29">
        <f>'9.non-residents NC'!L82+'13.non-residents FC'!L82</f>
        <v>15905.300000000001</v>
      </c>
      <c r="M82" s="28">
        <f>('9.non-residents NC'!L82*'9.non-residents NC'!M82+'13.non-residents FC'!L82*'13.non-residents FC'!M82)/('9.non-residents NC'!L82+'13.non-residents FC'!L82)</f>
        <v>4.5752159343112044</v>
      </c>
      <c r="N82" s="29">
        <f>'9.non-residents NC'!N82+'13.non-residents FC'!N82</f>
        <v>46732.7</v>
      </c>
      <c r="O82" s="28">
        <f>('9.non-residents NC'!N82*'9.non-residents NC'!O82+'13.non-residents FC'!N82*'13.non-residents FC'!O82)/('9.non-residents NC'!N82+'13.non-residents FC'!N82)</f>
        <v>6.3549255018434634</v>
      </c>
      <c r="P82" s="29">
        <f>'9.non-residents NC'!P82+'13.non-residents FC'!P82</f>
        <v>103695.4</v>
      </c>
      <c r="Q82" s="28">
        <f>('9.non-residents NC'!P82*'9.non-residents NC'!Q82+'13.non-residents FC'!P82*'13.non-residents FC'!Q82)/('9.non-residents NC'!P82+'13.non-residents FC'!P82)</f>
        <v>7.8998790592446726</v>
      </c>
      <c r="R82" s="30">
        <f>'9.non-residents NC'!R82+'13.non-residents FC'!R82</f>
        <v>307.39999999999998</v>
      </c>
      <c r="S82" s="31">
        <f>('9.non-residents NC'!R82*'9.non-residents NC'!S82+'13.non-residents FC'!R82*'13.non-residents FC'!S82)/('9.non-residents NC'!R82+'13.non-residents FC'!R82)</f>
        <v>7.7420006506180883</v>
      </c>
    </row>
    <row r="83" spans="1:19" ht="14.25" customHeight="1" x14ac:dyDescent="0.2">
      <c r="A83" s="26" t="s">
        <v>20</v>
      </c>
      <c r="B83" s="27">
        <f>'9.non-residents NC'!B83+'13.non-residents FC'!B83</f>
        <v>1216210.9000000001</v>
      </c>
      <c r="C83" s="28">
        <f>('9.non-residents NC'!B83*'9.non-residents NC'!C83+'13.non-residents FC'!B83*'13.non-residents FC'!C83)/('9.non-residents NC'!B83+'13.non-residents FC'!B83)</f>
        <v>0.6721046300440161</v>
      </c>
      <c r="D83" s="29">
        <f>'9.non-residents NC'!D83+'13.non-residents FC'!D83</f>
        <v>1086203.3</v>
      </c>
      <c r="E83" s="28">
        <f>('9.non-residents NC'!D83*'9.non-residents NC'!E83+'13.non-residents FC'!D83*'13.non-residents FC'!E83)/('9.non-residents NC'!D83+'13.non-residents FC'!D83)</f>
        <v>2.4429386285237761E-2</v>
      </c>
      <c r="F83" s="29">
        <f t="shared" si="2"/>
        <v>130007.60000000002</v>
      </c>
      <c r="G83" s="28">
        <f t="shared" si="3"/>
        <v>6.083380486986913</v>
      </c>
      <c r="H83" s="29">
        <f>'9.non-residents NC'!H83+'13.non-residents FC'!H83</f>
        <v>5236.8</v>
      </c>
      <c r="I83" s="28">
        <f>('9.non-residents NC'!H83*'9.non-residents NC'!I83+'13.non-residents FC'!H83*'13.non-residents FC'!I83)/('9.non-residents NC'!H83+'13.non-residents FC'!H83)</f>
        <v>6.2474490146654453</v>
      </c>
      <c r="J83" s="29">
        <f>'9.non-residents NC'!J83+'13.non-residents FC'!J83</f>
        <v>6398.2000000000007</v>
      </c>
      <c r="K83" s="28">
        <f>('9.non-residents NC'!J83*'9.non-residents NC'!K83+'13.non-residents FC'!J83*'13.non-residents FC'!K83)/('9.non-residents NC'!J83+'13.non-residents FC'!J83)</f>
        <v>2.7963481916789097</v>
      </c>
      <c r="L83" s="29">
        <f>'9.non-residents NC'!L83+'13.non-residents FC'!L83</f>
        <v>28581.8</v>
      </c>
      <c r="M83" s="28">
        <f>('9.non-residents NC'!L83*'9.non-residents NC'!M83+'13.non-residents FC'!L83*'13.non-residents FC'!M83)/('9.non-residents NC'!L83+'13.non-residents FC'!L83)</f>
        <v>3.197080379822125</v>
      </c>
      <c r="N83" s="29">
        <f>'9.non-residents NC'!N83+'13.non-residents FC'!N83</f>
        <v>28375.9</v>
      </c>
      <c r="O83" s="28">
        <f>('9.non-residents NC'!N83*'9.non-residents NC'!O83+'13.non-residents FC'!N83*'13.non-residents FC'!O83)/('9.non-residents NC'!N83+'13.non-residents FC'!N83)</f>
        <v>6.6983024679393415</v>
      </c>
      <c r="P83" s="29">
        <f>'9.non-residents NC'!P83+'13.non-residents FC'!P83</f>
        <v>61275.3</v>
      </c>
      <c r="Q83" s="28">
        <f>('9.non-residents NC'!P83*'9.non-residents NC'!Q83+'13.non-residents FC'!P83*'13.non-residents FC'!Q83)/('9.non-residents NC'!P83+'13.non-residents FC'!P83)</f>
        <v>7.4677423529546161</v>
      </c>
      <c r="R83" s="29">
        <f>'9.non-residents NC'!R83+'13.non-residents FC'!R83</f>
        <v>139.6</v>
      </c>
      <c r="S83" s="28">
        <f>('9.non-residents NC'!R83*'9.non-residents NC'!S83+'13.non-residents FC'!R83*'13.non-residents FC'!S83)/('9.non-residents NC'!R83+'13.non-residents FC'!R83)</f>
        <v>8.8870702005730671</v>
      </c>
    </row>
    <row r="84" spans="1:19" ht="14.25" customHeight="1" x14ac:dyDescent="0.2">
      <c r="A84" s="26" t="s">
        <v>21</v>
      </c>
      <c r="B84" s="27">
        <f>'9.non-residents NC'!B84+'13.non-residents FC'!B84</f>
        <v>1299167.8999999999</v>
      </c>
      <c r="C84" s="28">
        <f>('9.non-residents NC'!B84*'9.non-residents NC'!C84+'13.non-residents FC'!B84*'13.non-residents FC'!C84)/('9.non-residents NC'!B84+'13.non-residents FC'!B84)</f>
        <v>0.78916819219440393</v>
      </c>
      <c r="D84" s="29">
        <f>'9.non-residents NC'!D84+'13.non-residents FC'!D84</f>
        <v>1164811.7</v>
      </c>
      <c r="E84" s="28">
        <f>('9.non-residents NC'!D84*'9.non-residents NC'!E84+'13.non-residents FC'!D84*'13.non-residents FC'!E84)/('9.non-residents NC'!D84+'13.non-residents FC'!D84)</f>
        <v>0.12315699524652783</v>
      </c>
      <c r="F84" s="29">
        <f t="shared" ref="F84:F116" si="4">H84+J84+L84+N84+P84+R84</f>
        <v>134356.19999999998</v>
      </c>
      <c r="G84" s="28">
        <f t="shared" ref="G84:G116" si="5">(H84*I84+J84*K84+L84*M84+N84*O84+P84*Q84+R84*S84)/(H84+J84+L84+N84+P84+R84)</f>
        <v>6.5632049283918414</v>
      </c>
      <c r="H84" s="29">
        <f>'9.non-residents NC'!H84+'13.non-residents FC'!H84</f>
        <v>2162.1</v>
      </c>
      <c r="I84" s="28">
        <f>('9.non-residents NC'!H84*'9.non-residents NC'!I84+'13.non-residents FC'!H84*'13.non-residents FC'!I84)/('9.non-residents NC'!H84+'13.non-residents FC'!H84)</f>
        <v>3.3687202257064892</v>
      </c>
      <c r="J84" s="29">
        <f>'9.non-residents NC'!J84+'13.non-residents FC'!J84</f>
        <v>3036.4000000000005</v>
      </c>
      <c r="K84" s="28">
        <f>('9.non-residents NC'!J84*'9.non-residents NC'!K84+'13.non-residents FC'!J84*'13.non-residents FC'!K84)/('9.non-residents NC'!J84+'13.non-residents FC'!J84)</f>
        <v>4.1810789092346194</v>
      </c>
      <c r="L84" s="29">
        <f>'9.non-residents NC'!L84+'13.non-residents FC'!L84</f>
        <v>10466.299999999999</v>
      </c>
      <c r="M84" s="28">
        <f>('9.non-residents NC'!L84*'9.non-residents NC'!M84+'13.non-residents FC'!L84*'13.non-residents FC'!M84)/('9.non-residents NC'!L84+'13.non-residents FC'!L84)</f>
        <v>5.039096242225046</v>
      </c>
      <c r="N84" s="29">
        <f>'9.non-residents NC'!N84+'13.non-residents FC'!N84</f>
        <v>33391.199999999997</v>
      </c>
      <c r="O84" s="28">
        <f>('9.non-residents NC'!N84*'9.non-residents NC'!O84+'13.non-residents FC'!N84*'13.non-residents FC'!O84)/('9.non-residents NC'!N84+'13.non-residents FC'!N84)</f>
        <v>5.4108893361125086</v>
      </c>
      <c r="P84" s="29">
        <f>'9.non-residents NC'!P84+'13.non-residents FC'!P84</f>
        <v>85103.3</v>
      </c>
      <c r="Q84" s="28">
        <f>('9.non-residents NC'!P84*'9.non-residents NC'!Q84+'13.non-residents FC'!P84*'13.non-residents FC'!Q84)/('9.non-residents NC'!P84+'13.non-residents FC'!P84)</f>
        <v>7.3651787768511907</v>
      </c>
      <c r="R84" s="30">
        <f>'9.non-residents NC'!R84+'13.non-residents FC'!R84</f>
        <v>196.9</v>
      </c>
      <c r="S84" s="31">
        <f>('9.non-residents NC'!R84*'9.non-residents NC'!S84+'13.non-residents FC'!R84*'13.non-residents FC'!S84)/('9.non-residents NC'!R84+'13.non-residents FC'!R84)</f>
        <v>8.1794616556627737</v>
      </c>
    </row>
    <row r="85" spans="1:19" ht="14.25" customHeight="1" x14ac:dyDescent="0.2">
      <c r="A85" s="26" t="s">
        <v>22</v>
      </c>
      <c r="B85" s="27">
        <f>'9.non-residents NC'!B85+'13.non-residents FC'!B85</f>
        <v>2962949.7000000007</v>
      </c>
      <c r="C85" s="28">
        <f>('9.non-residents NC'!B85*'9.non-residents NC'!C85+'13.non-residents FC'!B85*'13.non-residents FC'!C85)/('9.non-residents NC'!B85+'13.non-residents FC'!B85)</f>
        <v>0.56027706275270195</v>
      </c>
      <c r="D85" s="29">
        <f>'9.non-residents NC'!D85+'13.non-residents FC'!D85</f>
        <v>2772532.4</v>
      </c>
      <c r="E85" s="28">
        <f>('9.non-residents NC'!D85*'9.non-residents NC'!E85+'13.non-residents FC'!D85*'13.non-residents FC'!E85)/('9.non-residents NC'!D85+'13.non-residents FC'!D85)</f>
        <v>6.3886649259716502E-2</v>
      </c>
      <c r="F85" s="29">
        <f t="shared" si="4"/>
        <v>190417.3</v>
      </c>
      <c r="G85" s="28">
        <f t="shared" si="5"/>
        <v>7.7878688018368081</v>
      </c>
      <c r="H85" s="29">
        <f>'9.non-residents NC'!H85+'13.non-residents FC'!H85</f>
        <v>3339.1</v>
      </c>
      <c r="I85" s="28">
        <f>('9.non-residents NC'!H85*'9.non-residents NC'!I85+'13.non-residents FC'!H85*'13.non-residents FC'!I85)/('9.non-residents NC'!H85+'13.non-residents FC'!H85)</f>
        <v>4.1129726573028655</v>
      </c>
      <c r="J85" s="29">
        <f>'9.non-residents NC'!J85+'13.non-residents FC'!J85</f>
        <v>6131.5</v>
      </c>
      <c r="K85" s="28">
        <f>('9.non-residents NC'!J85*'9.non-residents NC'!K85+'13.non-residents FC'!J85*'13.non-residents FC'!K85)/('9.non-residents NC'!J85+'13.non-residents FC'!J85)</f>
        <v>3.4641591780151675</v>
      </c>
      <c r="L85" s="29">
        <f>'9.non-residents NC'!L85+'13.non-residents FC'!L85</f>
        <v>26278.400000000001</v>
      </c>
      <c r="M85" s="28">
        <f>('9.non-residents NC'!L85*'9.non-residents NC'!M85+'13.non-residents FC'!L85*'13.non-residents FC'!M85)/('9.non-residents NC'!L85+'13.non-residents FC'!L85)</f>
        <v>4.4866254794812468</v>
      </c>
      <c r="N85" s="29">
        <f>'9.non-residents NC'!N85+'13.non-residents FC'!N85</f>
        <v>79261.899999999994</v>
      </c>
      <c r="O85" s="28">
        <f>('9.non-residents NC'!N85*'9.non-residents NC'!O85+'13.non-residents FC'!N85*'13.non-residents FC'!O85)/('9.non-residents NC'!N85+'13.non-residents FC'!N85)</f>
        <v>5.9855552289309237</v>
      </c>
      <c r="P85" s="29">
        <f>'9.non-residents NC'!P85+'13.non-residents FC'!P85</f>
        <v>75176.799999999988</v>
      </c>
      <c r="Q85" s="28">
        <f>('9.non-residents NC'!P85*'9.non-residents NC'!Q85+'13.non-residents FC'!P85*'13.non-residents FC'!Q85)/('9.non-residents NC'!P85+'13.non-residents FC'!P85)</f>
        <v>11.357900216556173</v>
      </c>
      <c r="R85" s="30">
        <f>'9.non-residents NC'!R85+'13.non-residents FC'!R85</f>
        <v>229.6</v>
      </c>
      <c r="S85" s="31">
        <f>('9.non-residents NC'!R85*'9.non-residents NC'!S85+'13.non-residents FC'!R85*'13.non-residents FC'!S85)/('9.non-residents NC'!R85+'13.non-residents FC'!R85)</f>
        <v>7.8067029616724746</v>
      </c>
    </row>
    <row r="86" spans="1:19" ht="14.25" customHeight="1" x14ac:dyDescent="0.2">
      <c r="A86" s="26" t="s">
        <v>23</v>
      </c>
      <c r="B86" s="27">
        <f>'9.non-residents NC'!B86+'13.non-residents FC'!B86</f>
        <v>1449099.3</v>
      </c>
      <c r="C86" s="28">
        <f>('9.non-residents NC'!B86*'9.non-residents NC'!C86+'13.non-residents FC'!B86*'13.non-residents FC'!C86)/('9.non-residents NC'!B86+'13.non-residents FC'!B86)</f>
        <v>1.2109233100864791</v>
      </c>
      <c r="D86" s="29">
        <f>'9.non-residents NC'!D86+'13.non-residents FC'!D86</f>
        <v>1229022</v>
      </c>
      <c r="E86" s="28">
        <f>('9.non-residents NC'!D86*'9.non-residents NC'!E86+'13.non-residents FC'!D86*'13.non-residents FC'!E86)/('9.non-residents NC'!D86+'13.non-residents FC'!D86)</f>
        <v>0.11227259642219586</v>
      </c>
      <c r="F86" s="29">
        <f t="shared" si="4"/>
        <v>220077.3</v>
      </c>
      <c r="G86" s="28">
        <f t="shared" si="5"/>
        <v>7.3463398087853689</v>
      </c>
      <c r="H86" s="29">
        <f>'9.non-residents NC'!H86+'13.non-residents FC'!H86</f>
        <v>185.1</v>
      </c>
      <c r="I86" s="28">
        <f>('9.non-residents NC'!H86*'9.non-residents NC'!I86+'13.non-residents FC'!H86*'13.non-residents FC'!I86)/('9.non-residents NC'!H86+'13.non-residents FC'!H86)</f>
        <v>2.4209724473257701</v>
      </c>
      <c r="J86" s="29">
        <f>'9.non-residents NC'!J86+'13.non-residents FC'!J86</f>
        <v>19095</v>
      </c>
      <c r="K86" s="28">
        <f>('9.non-residents NC'!J86*'9.non-residents NC'!K86+'13.non-residents FC'!J86*'13.non-residents FC'!K86)/('9.non-residents NC'!J86+'13.non-residents FC'!J86)</f>
        <v>4.6309765383608283</v>
      </c>
      <c r="L86" s="29">
        <f>'9.non-residents NC'!L86+'13.non-residents FC'!L86</f>
        <v>37769.1</v>
      </c>
      <c r="M86" s="28">
        <f>('9.non-residents NC'!L86*'9.non-residents NC'!M86+'13.non-residents FC'!L86*'13.non-residents FC'!M86)/('9.non-residents NC'!L86+'13.non-residents FC'!L86)</f>
        <v>1.5967420457463908</v>
      </c>
      <c r="N86" s="29">
        <f>'9.non-residents NC'!N86+'13.non-residents FC'!N86</f>
        <v>30116.1</v>
      </c>
      <c r="O86" s="28">
        <f>('9.non-residents NC'!N86*'9.non-residents NC'!O86+'13.non-residents FC'!N86*'13.non-residents FC'!O86)/('9.non-residents NC'!N86+'13.non-residents FC'!N86)</f>
        <v>6.5027299019461351</v>
      </c>
      <c r="P86" s="29">
        <f>'9.non-residents NC'!P86+'13.non-residents FC'!P86</f>
        <v>132441.60000000001</v>
      </c>
      <c r="Q86" s="28">
        <f>('9.non-residents NC'!P86*'9.non-residents NC'!Q86+'13.non-residents FC'!P86*'13.non-residents FC'!Q86)/('9.non-residents NC'!P86+'13.non-residents FC'!P86)</f>
        <v>9.5572361101043768</v>
      </c>
      <c r="R86" s="30">
        <f>'9.non-residents NC'!R86+'13.non-residents FC'!R86</f>
        <v>470.4</v>
      </c>
      <c r="S86" s="31">
        <f>('9.non-residents NC'!R86*'9.non-residents NC'!S86+'13.non-residents FC'!R86*'13.non-residents FC'!S86)/('9.non-residents NC'!R86+'13.non-residents FC'!R86)</f>
        <v>12.682812500000002</v>
      </c>
    </row>
    <row r="87" spans="1:19" ht="14.25" customHeight="1" x14ac:dyDescent="0.2">
      <c r="A87" s="26" t="s">
        <v>24</v>
      </c>
      <c r="B87" s="27">
        <f>'9.non-residents NC'!B87+'13.non-residents FC'!B87</f>
        <v>2288132.8000000003</v>
      </c>
      <c r="C87" s="28">
        <f>('9.non-residents NC'!B87*'9.non-residents NC'!C87+'13.non-residents FC'!B87*'13.non-residents FC'!C87)/('9.non-residents NC'!B87+'13.non-residents FC'!B87)</f>
        <v>0.38149441369836573</v>
      </c>
      <c r="D87" s="29">
        <f>'9.non-residents NC'!D87+'13.non-residents FC'!D87</f>
        <v>2143673.4</v>
      </c>
      <c r="E87" s="28">
        <f>('9.non-residents NC'!D87*'9.non-residents NC'!E87+'13.non-residents FC'!D87*'13.non-residents FC'!E87)/('9.non-residents NC'!D87+'13.non-residents FC'!D87)</f>
        <v>6.4223869177086406E-4</v>
      </c>
      <c r="F87" s="29">
        <f t="shared" si="4"/>
        <v>144459.39999999997</v>
      </c>
      <c r="G87" s="28">
        <f t="shared" si="5"/>
        <v>6.0330662525249323</v>
      </c>
      <c r="H87" s="29">
        <f>'9.non-residents NC'!H87+'13.non-residents FC'!H87</f>
        <v>2839.8</v>
      </c>
      <c r="I87" s="28">
        <f>('9.non-residents NC'!H87*'9.non-residents NC'!I87+'13.non-residents FC'!H87*'13.non-residents FC'!I87)/('9.non-residents NC'!H87+'13.non-residents FC'!H87)</f>
        <v>3.4142256496936412</v>
      </c>
      <c r="J87" s="29">
        <f>'9.non-residents NC'!J87+'13.non-residents FC'!J87</f>
        <v>3107</v>
      </c>
      <c r="K87" s="28">
        <f>('9.non-residents NC'!J87*'9.non-residents NC'!K87+'13.non-residents FC'!J87*'13.non-residents FC'!K87)/('9.non-residents NC'!J87+'13.non-residents FC'!J87)</f>
        <v>3.874582877373673</v>
      </c>
      <c r="L87" s="29">
        <f>'9.non-residents NC'!L87+'13.non-residents FC'!L87</f>
        <v>28076.6</v>
      </c>
      <c r="M87" s="28">
        <f>('9.non-residents NC'!L87*'9.non-residents NC'!M87+'13.non-residents FC'!L87*'13.non-residents FC'!M87)/('9.non-residents NC'!L87+'13.non-residents FC'!L87)</f>
        <v>2.8662158879636421</v>
      </c>
      <c r="N87" s="29">
        <f>'9.non-residents NC'!N87+'13.non-residents FC'!N87</f>
        <v>37156</v>
      </c>
      <c r="O87" s="28">
        <f>('9.non-residents NC'!N87*'9.non-residents NC'!O87+'13.non-residents FC'!N87*'13.non-residents FC'!O87)/('9.non-residents NC'!N87+'13.non-residents FC'!N87)</f>
        <v>7.2335898374421363</v>
      </c>
      <c r="P87" s="29">
        <f>'9.non-residents NC'!P87+'13.non-residents FC'!P87</f>
        <v>72679.199999999997</v>
      </c>
      <c r="Q87" s="28">
        <f>('9.non-residents NC'!P87*'9.non-residents NC'!Q87+'13.non-residents FC'!P87*'13.non-residents FC'!Q87)/('9.non-residents NC'!P87+'13.non-residents FC'!P87)</f>
        <v>6.7733556093077514</v>
      </c>
      <c r="R87" s="30">
        <f>'9.non-residents NC'!R87+'13.non-residents FC'!R87</f>
        <v>600.79999999999995</v>
      </c>
      <c r="S87" s="31">
        <f>('9.non-residents NC'!R87*'9.non-residents NC'!S87+'13.non-residents FC'!R87*'13.non-residents FC'!S87)/('9.non-residents NC'!R87+'13.non-residents FC'!R87)</f>
        <v>13.768568575233022</v>
      </c>
    </row>
    <row r="88" spans="1:19" ht="14.25" customHeight="1" x14ac:dyDescent="0.2">
      <c r="A88" s="26" t="s">
        <v>25</v>
      </c>
      <c r="B88" s="27">
        <f>'9.non-residents NC'!B88+'13.non-residents FC'!B88</f>
        <v>1596058.5000000002</v>
      </c>
      <c r="C88" s="28">
        <f>('9.non-residents NC'!B88*'9.non-residents NC'!C88+'13.non-residents FC'!B88*'13.non-residents FC'!C88)/('9.non-residents NC'!B88+'13.non-residents FC'!B88)</f>
        <v>0.95695437416610962</v>
      </c>
      <c r="D88" s="29">
        <f>'9.non-residents NC'!D88+'13.non-residents FC'!D88</f>
        <v>1353796.2</v>
      </c>
      <c r="E88" s="28">
        <f>('9.non-residents NC'!D88*'9.non-residents NC'!E88+'13.non-residents FC'!D88*'13.non-residents FC'!E88)/('9.non-residents NC'!D88+'13.non-residents FC'!D88)</f>
        <v>1.8230506186972605E-2</v>
      </c>
      <c r="F88" s="29">
        <f t="shared" si="4"/>
        <v>242262.3</v>
      </c>
      <c r="G88" s="28">
        <f t="shared" si="5"/>
        <v>6.2026769043305547</v>
      </c>
      <c r="H88" s="29">
        <f>'9.non-residents NC'!H88+'13.non-residents FC'!H88</f>
        <v>2195.6999999999998</v>
      </c>
      <c r="I88" s="28">
        <f>('9.non-residents NC'!H88*'9.non-residents NC'!I88+'13.non-residents FC'!H88*'13.non-residents FC'!I88)/('9.non-residents NC'!H88+'13.non-residents FC'!H88)</f>
        <v>7.970873980962792</v>
      </c>
      <c r="J88" s="29">
        <f>'9.non-residents NC'!J88+'13.non-residents FC'!J88</f>
        <v>1606.2</v>
      </c>
      <c r="K88" s="28">
        <f>('9.non-residents NC'!J88*'9.non-residents NC'!K88+'13.non-residents FC'!J88*'13.non-residents FC'!K88)/('9.non-residents NC'!J88+'13.non-residents FC'!J88)</f>
        <v>5.3913709376167347</v>
      </c>
      <c r="L88" s="29">
        <f>'9.non-residents NC'!L88+'13.non-residents FC'!L88</f>
        <v>10682.4</v>
      </c>
      <c r="M88" s="28">
        <f>('9.non-residents NC'!L88*'9.non-residents NC'!M88+'13.non-residents FC'!L88*'13.non-residents FC'!M88)/('9.non-residents NC'!L88+'13.non-residents FC'!L88)</f>
        <v>4.4121085149404609</v>
      </c>
      <c r="N88" s="29">
        <f>'9.non-residents NC'!N88+'13.non-residents FC'!N88</f>
        <v>131696.70000000001</v>
      </c>
      <c r="O88" s="28">
        <f>('9.non-residents NC'!N88*'9.non-residents NC'!O88+'13.non-residents FC'!N88*'13.non-residents FC'!O88)/('9.non-residents NC'!N88+'13.non-residents FC'!N88)</f>
        <v>5.2800386797846857</v>
      </c>
      <c r="P88" s="29">
        <f>'9.non-residents NC'!P88+'13.non-residents FC'!P88</f>
        <v>95782.3</v>
      </c>
      <c r="Q88" s="28">
        <f>('9.non-residents NC'!P88*'9.non-residents NC'!Q88+'13.non-residents FC'!P88*'13.non-residents FC'!Q88)/('9.non-residents NC'!P88+'13.non-residents FC'!P88)</f>
        <v>7.6335474403934755</v>
      </c>
      <c r="R88" s="30">
        <f>'9.non-residents NC'!R88+'13.non-residents FC'!R88</f>
        <v>299</v>
      </c>
      <c r="S88" s="31">
        <f>('9.non-residents NC'!R88*'9.non-residents NC'!S88+'13.non-residents FC'!R88*'13.non-residents FC'!S88)/('9.non-residents NC'!R88+'13.non-residents FC'!R88)</f>
        <v>9.5625284280936445</v>
      </c>
    </row>
    <row r="89" spans="1:19" ht="14.25" customHeight="1" x14ac:dyDescent="0.2">
      <c r="A89" s="26" t="s">
        <v>26</v>
      </c>
      <c r="B89" s="27">
        <f>'9.non-residents NC'!B89+'13.non-residents FC'!B89</f>
        <v>1742462.0999999999</v>
      </c>
      <c r="C89" s="28">
        <f>('9.non-residents NC'!B89*'9.non-residents NC'!C89+'13.non-residents FC'!B89*'13.non-residents FC'!C89)/('9.non-residents NC'!B89+'13.non-residents FC'!B89)</f>
        <v>0.77738740658979055</v>
      </c>
      <c r="D89" s="29">
        <f>'9.non-residents NC'!D89+'13.non-residents FC'!D89</f>
        <v>1545296.3</v>
      </c>
      <c r="E89" s="28">
        <f>('9.non-residents NC'!D89*'9.non-residents NC'!E89+'13.non-residents FC'!D89*'13.non-residents FC'!E89)/('9.non-residents NC'!D89+'13.non-residents FC'!D89)</f>
        <v>4.2971142168657238E-2</v>
      </c>
      <c r="F89" s="29">
        <f t="shared" si="4"/>
        <v>197165.8</v>
      </c>
      <c r="G89" s="28">
        <f t="shared" si="5"/>
        <v>6.5334096785548006</v>
      </c>
      <c r="H89" s="29">
        <f>'9.non-residents NC'!H89+'13.non-residents FC'!H89</f>
        <v>118.4</v>
      </c>
      <c r="I89" s="28">
        <f>('9.non-residents NC'!H89*'9.non-residents NC'!I89+'13.non-residents FC'!H89*'13.non-residents FC'!I89)/('9.non-residents NC'!H89+'13.non-residents FC'!H89)</f>
        <v>8.4895945945945925</v>
      </c>
      <c r="J89" s="29">
        <f>'9.non-residents NC'!J89+'13.non-residents FC'!J89</f>
        <v>12131.1</v>
      </c>
      <c r="K89" s="28">
        <f>('9.non-residents NC'!J89*'9.non-residents NC'!K89+'13.non-residents FC'!J89*'13.non-residents FC'!K89)/('9.non-residents NC'!J89+'13.non-residents FC'!J89)</f>
        <v>6.1852388489090018</v>
      </c>
      <c r="L89" s="29">
        <f>'9.non-residents NC'!L89+'13.non-residents FC'!L89</f>
        <v>22617.5</v>
      </c>
      <c r="M89" s="28">
        <f>('9.non-residents NC'!L89*'9.non-residents NC'!M89+'13.non-residents FC'!L89*'13.non-residents FC'!M89)/('9.non-residents NC'!L89+'13.non-residents FC'!L89)</f>
        <v>3.3325026196529235</v>
      </c>
      <c r="N89" s="29">
        <f>'9.non-residents NC'!N89+'13.non-residents FC'!N89</f>
        <v>53721.4</v>
      </c>
      <c r="O89" s="28">
        <f>('9.non-residents NC'!N89*'9.non-residents NC'!O89+'13.non-residents FC'!N89*'13.non-residents FC'!O89)/('9.non-residents NC'!N89+'13.non-residents FC'!N89)</f>
        <v>7.5206924614771768</v>
      </c>
      <c r="P89" s="29">
        <f>'9.non-residents NC'!P89+'13.non-residents FC'!P89</f>
        <v>108333.09999999999</v>
      </c>
      <c r="Q89" s="28">
        <f>('9.non-residents NC'!P89*'9.non-residents NC'!Q89+'13.non-residents FC'!P89*'13.non-residents FC'!Q89)/('9.non-residents NC'!P89+'13.non-residents FC'!P89)</f>
        <v>6.7478805185118862</v>
      </c>
      <c r="R89" s="30">
        <f>'9.non-residents NC'!R89+'13.non-residents FC'!R89</f>
        <v>244.3</v>
      </c>
      <c r="S89" s="31">
        <f>('9.non-residents NC'!R89*'9.non-residents NC'!S89+'13.non-residents FC'!R89*'13.non-residents FC'!S89)/('9.non-residents NC'!R89+'13.non-residents FC'!R89)</f>
        <v>7.0086205485059354</v>
      </c>
    </row>
    <row r="90" spans="1:19" ht="14.25" customHeight="1" x14ac:dyDescent="0.2">
      <c r="A90" s="26" t="s">
        <v>27</v>
      </c>
      <c r="B90" s="27">
        <f>'9.non-residents NC'!B90+'13.non-residents FC'!B90</f>
        <v>2197941.2999999998</v>
      </c>
      <c r="C90" s="28">
        <f>('9.non-residents NC'!B90*'9.non-residents NC'!C90+'13.non-residents FC'!B90*'13.non-residents FC'!C90)/('9.non-residents NC'!B90+'13.non-residents FC'!B90)</f>
        <v>0.95307589743183796</v>
      </c>
      <c r="D90" s="29">
        <f>'9.non-residents NC'!D90+'13.non-residents FC'!D90</f>
        <v>1969700.4</v>
      </c>
      <c r="E90" s="28">
        <f>('9.non-residents NC'!D90*'9.non-residents NC'!E90+'13.non-residents FC'!D90*'13.non-residents FC'!E90)/('9.non-residents NC'!D90+'13.non-residents FC'!D90)</f>
        <v>7.3586247431335253E-2</v>
      </c>
      <c r="F90" s="29">
        <f t="shared" si="4"/>
        <v>228240.90000000002</v>
      </c>
      <c r="G90" s="28">
        <f t="shared" si="5"/>
        <v>8.54300003198375</v>
      </c>
      <c r="H90" s="29">
        <f>'9.non-residents NC'!H90+'13.non-residents FC'!H90</f>
        <v>181.10000000000002</v>
      </c>
      <c r="I90" s="28">
        <f>('9.non-residents NC'!H90*'9.non-residents NC'!I90+'13.non-residents FC'!H90*'13.non-residents FC'!I90)/('9.non-residents NC'!H90+'13.non-residents FC'!H90)</f>
        <v>8.1892932081722805</v>
      </c>
      <c r="J90" s="29">
        <f>'9.non-residents NC'!J90+'13.non-residents FC'!J90</f>
        <v>9748.7999999999993</v>
      </c>
      <c r="K90" s="28">
        <f>('9.non-residents NC'!J90*'9.non-residents NC'!K90+'13.non-residents FC'!J90*'13.non-residents FC'!K90)/('9.non-residents NC'!J90+'13.non-residents FC'!J90)</f>
        <v>4.0903419908091259</v>
      </c>
      <c r="L90" s="29">
        <f>'9.non-residents NC'!L90+'13.non-residents FC'!L90</f>
        <v>17832.5</v>
      </c>
      <c r="M90" s="28">
        <f>('9.non-residents NC'!L90*'9.non-residents NC'!M90+'13.non-residents FC'!L90*'13.non-residents FC'!M90)/('9.non-residents NC'!L90+'13.non-residents FC'!L90)</f>
        <v>4.0435619234543667</v>
      </c>
      <c r="N90" s="29">
        <f>'9.non-residents NC'!N90+'13.non-residents FC'!N90</f>
        <v>45848.2</v>
      </c>
      <c r="O90" s="28">
        <f>('9.non-residents NC'!N90*'9.non-residents NC'!O90+'13.non-residents FC'!N90*'13.non-residents FC'!O90)/('9.non-residents NC'!N90+'13.non-residents FC'!N90)</f>
        <v>9.1697358020598418</v>
      </c>
      <c r="P90" s="29">
        <f>'9.non-residents NC'!P90+'13.non-residents FC'!P90</f>
        <v>154186.6</v>
      </c>
      <c r="Q90" s="28">
        <f>('9.non-residents NC'!P90*'9.non-residents NC'!Q90+'13.non-residents FC'!P90*'13.non-residents FC'!Q90)/('9.non-residents NC'!P90+'13.non-residents FC'!P90)</f>
        <v>9.1558483876030738</v>
      </c>
      <c r="R90" s="29">
        <f>'9.non-residents NC'!R90+'13.non-residents FC'!R90</f>
        <v>443.70000000000005</v>
      </c>
      <c r="S90" s="28">
        <f>('9.non-residents NC'!R90*'9.non-residents NC'!S90+'13.non-residents FC'!R90*'13.non-residents FC'!S90)/('9.non-residents NC'!R90+'13.non-residents FC'!R90)</f>
        <v>9.6262722560288463</v>
      </c>
    </row>
    <row r="91" spans="1:19" ht="14.25" customHeight="1" x14ac:dyDescent="0.2">
      <c r="A91" s="26" t="s">
        <v>28</v>
      </c>
      <c r="B91" s="27">
        <f>'9.non-residents NC'!B91+'13.non-residents FC'!B91</f>
        <v>2610661.0999999996</v>
      </c>
      <c r="C91" s="28">
        <f>('9.non-residents NC'!B91*'9.non-residents NC'!C91+'13.non-residents FC'!B91*'13.non-residents FC'!C91)/('9.non-residents NC'!B91+'13.non-residents FC'!B91)</f>
        <v>0.59206303031825935</v>
      </c>
      <c r="D91" s="29">
        <f>'9.non-residents NC'!D91+'13.non-residents FC'!D91</f>
        <v>2326102.9</v>
      </c>
      <c r="E91" s="28">
        <f>('9.non-residents NC'!D91*'9.non-residents NC'!E91+'13.non-residents FC'!D91*'13.non-residents FC'!E91)/('9.non-residents NC'!D91+'13.non-residents FC'!D91)</f>
        <v>5.6018644746971422E-2</v>
      </c>
      <c r="F91" s="29">
        <f t="shared" si="4"/>
        <v>284558.2</v>
      </c>
      <c r="G91" s="28">
        <f t="shared" si="5"/>
        <v>4.9739237526804709</v>
      </c>
      <c r="H91" s="29">
        <f>'9.non-residents NC'!H91+'13.non-residents FC'!H91</f>
        <v>766.7</v>
      </c>
      <c r="I91" s="28">
        <f>('9.non-residents NC'!H91*'9.non-residents NC'!I91+'13.non-residents FC'!H91*'13.non-residents FC'!I91)/('9.non-residents NC'!H91+'13.non-residents FC'!H91)</f>
        <v>1.8568383983305072</v>
      </c>
      <c r="J91" s="29">
        <f>'9.non-residents NC'!J91+'13.non-residents FC'!J91</f>
        <v>14015.5</v>
      </c>
      <c r="K91" s="28">
        <f>('9.non-residents NC'!J91*'9.non-residents NC'!K91+'13.non-residents FC'!J91*'13.non-residents FC'!K91)/('9.non-residents NC'!J91+'13.non-residents FC'!J91)</f>
        <v>7.6515194605971963</v>
      </c>
      <c r="L91" s="29">
        <f>'9.non-residents NC'!L91+'13.non-residents FC'!L91</f>
        <v>52320.6</v>
      </c>
      <c r="M91" s="28">
        <f>('9.non-residents NC'!L91*'9.non-residents NC'!M91+'13.non-residents FC'!L91*'13.non-residents FC'!M91)/('9.non-residents NC'!L91+'13.non-residents FC'!L91)</f>
        <v>2.4108898789386974</v>
      </c>
      <c r="N91" s="29">
        <f>'9.non-residents NC'!N91+'13.non-residents FC'!N91</f>
        <v>33190.9</v>
      </c>
      <c r="O91" s="28">
        <f>('9.non-residents NC'!N91*'9.non-residents NC'!O91+'13.non-residents FC'!N91*'13.non-residents FC'!O91)/('9.non-residents NC'!N91+'13.non-residents FC'!N91)</f>
        <v>10.142859368079804</v>
      </c>
      <c r="P91" s="29">
        <f>'9.non-residents NC'!P91+'13.non-residents FC'!P91</f>
        <v>183547</v>
      </c>
      <c r="Q91" s="28">
        <f>('9.non-residents NC'!P91*'9.non-residents NC'!Q91+'13.non-residents FC'!P91*'13.non-residents FC'!Q91)/('9.non-residents NC'!P91+'13.non-residents FC'!P91)</f>
        <v>4.555602515976835</v>
      </c>
      <c r="R91" s="30">
        <f>'9.non-residents NC'!R91+'13.non-residents FC'!R91</f>
        <v>717.5</v>
      </c>
      <c r="S91" s="31">
        <f>('9.non-residents NC'!R91*'9.non-residents NC'!S91+'13.non-residents FC'!R91*'13.non-residents FC'!S91)/('9.non-residents NC'!R91+'13.non-residents FC'!R91)</f>
        <v>10.801770034843207</v>
      </c>
    </row>
    <row r="92" spans="1:19" ht="14.25" customHeight="1" thickBot="1" x14ac:dyDescent="0.25">
      <c r="A92" s="32" t="s">
        <v>29</v>
      </c>
      <c r="B92" s="33">
        <f>'9.non-residents NC'!B92+'13.non-residents FC'!B92</f>
        <v>2090364.3</v>
      </c>
      <c r="C92" s="34">
        <f>('9.non-residents NC'!B92*'9.non-residents NC'!C92+'13.non-residents FC'!B92*'13.non-residents FC'!C92)/('9.non-residents NC'!B92+'13.non-residents FC'!B92)</f>
        <v>1.064199034110944</v>
      </c>
      <c r="D92" s="35">
        <f>'9.non-residents NC'!D92+'13.non-residents FC'!D92</f>
        <v>1774658.1</v>
      </c>
      <c r="E92" s="34">
        <f>('9.non-residents NC'!D92*'9.non-residents NC'!E92+'13.non-residents FC'!D92*'13.non-residents FC'!E92)/('9.non-residents NC'!D92+'13.non-residents FC'!D92)</f>
        <v>7.5229741999318062E-2</v>
      </c>
      <c r="F92" s="35">
        <f t="shared" si="4"/>
        <v>315706.2</v>
      </c>
      <c r="G92" s="34">
        <f t="shared" si="5"/>
        <v>6.6234258243898907</v>
      </c>
      <c r="H92" s="35">
        <f>'9.non-residents NC'!H92+'13.non-residents FC'!H92</f>
        <v>1292.2</v>
      </c>
      <c r="I92" s="34">
        <f>('9.non-residents NC'!H92*'9.non-residents NC'!I92+'13.non-residents FC'!H92*'13.non-residents FC'!I92)/('9.non-residents NC'!H92+'13.non-residents FC'!H92)</f>
        <v>3.2419416498993958</v>
      </c>
      <c r="J92" s="35">
        <f>'9.non-residents NC'!J92+'13.non-residents FC'!J92</f>
        <v>3875</v>
      </c>
      <c r="K92" s="34">
        <f>('9.non-residents NC'!J92*'9.non-residents NC'!K92+'13.non-residents FC'!J92*'13.non-residents FC'!K92)/('9.non-residents NC'!J92+'13.non-residents FC'!J92)</f>
        <v>7.8532823225806467</v>
      </c>
      <c r="L92" s="35">
        <f>'9.non-residents NC'!L92+'13.non-residents FC'!L92</f>
        <v>134997.1</v>
      </c>
      <c r="M92" s="34">
        <f>('9.non-residents NC'!L92*'9.non-residents NC'!M92+'13.non-residents FC'!L92*'13.non-residents FC'!M92)/('9.non-residents NC'!L92+'13.non-residents FC'!L92)</f>
        <v>3.9002881098927311</v>
      </c>
      <c r="N92" s="35">
        <f>'9.non-residents NC'!N92+'13.non-residents FC'!N92</f>
        <v>68979.7</v>
      </c>
      <c r="O92" s="34">
        <f>('9.non-residents NC'!N92*'9.non-residents NC'!O92+'13.non-residents FC'!N92*'13.non-residents FC'!O92)/('9.non-residents NC'!N92+'13.non-residents FC'!N92)</f>
        <v>10.51146518468477</v>
      </c>
      <c r="P92" s="35">
        <f>'9.non-residents NC'!P92+'13.non-residents FC'!P92</f>
        <v>106368.9</v>
      </c>
      <c r="Q92" s="34">
        <f>('9.non-residents NC'!P92*'9.non-residents NC'!Q92+'13.non-residents FC'!P92*'13.non-residents FC'!Q92)/('9.non-residents NC'!P92+'13.non-residents FC'!P92)</f>
        <v>7.5452205578886309</v>
      </c>
      <c r="R92" s="35">
        <f>'9.non-residents NC'!R92+'13.non-residents FC'!R92</f>
        <v>193.3</v>
      </c>
      <c r="S92" s="34">
        <f>('9.non-residents NC'!R92*'9.non-residents NC'!S92+'13.non-residents FC'!R92*'13.non-residents FC'!S92)/('9.non-residents NC'!R92+'13.non-residents FC'!R92)</f>
        <v>11.659503362648733</v>
      </c>
    </row>
    <row r="93" spans="1:19" ht="14.25" customHeight="1" x14ac:dyDescent="0.2">
      <c r="A93" s="26" t="s">
        <v>50</v>
      </c>
      <c r="B93" s="27">
        <f>'9.non-residents NC'!B93+'13.non-residents FC'!B93</f>
        <v>1508420.9000000004</v>
      </c>
      <c r="C93" s="28">
        <f>('9.non-residents NC'!B93*'9.non-residents NC'!C93+'13.non-residents FC'!B93*'13.non-residents FC'!C93)/('9.non-residents NC'!B93+'13.non-residents FC'!B93)</f>
        <v>1.0223522473071009</v>
      </c>
      <c r="D93" s="29">
        <f>'9.non-residents NC'!D93+'13.non-residents FC'!D93</f>
        <v>1259128.3999999999</v>
      </c>
      <c r="E93" s="28">
        <f>('9.non-residents NC'!D93*'9.non-residents NC'!E93+'13.non-residents FC'!D93*'13.non-residents FC'!E93)/('9.non-residents NC'!D93+'13.non-residents FC'!D93)</f>
        <v>0.1054197911825355</v>
      </c>
      <c r="F93" s="29">
        <f t="shared" si="4"/>
        <v>249292.5</v>
      </c>
      <c r="G93" s="28">
        <f t="shared" si="5"/>
        <v>5.6536014681548785</v>
      </c>
      <c r="H93" s="29">
        <f>'9.non-residents NC'!H93+'13.non-residents FC'!H93</f>
        <v>1246.7</v>
      </c>
      <c r="I93" s="28">
        <f>('9.non-residents NC'!H93*'9.non-residents NC'!I93+'13.non-residents FC'!H93*'13.non-residents FC'!I93)/('9.non-residents NC'!H93+'13.non-residents FC'!H93)</f>
        <v>2.0862468917943371</v>
      </c>
      <c r="J93" s="29">
        <f>'9.non-residents NC'!J93+'13.non-residents FC'!J93</f>
        <v>2249.8000000000002</v>
      </c>
      <c r="K93" s="28">
        <f>('9.non-residents NC'!J93*'9.non-residents NC'!K93+'13.non-residents FC'!J93*'13.non-residents FC'!K93)/('9.non-residents NC'!J93+'13.non-residents FC'!J93)</f>
        <v>4.959861765490265</v>
      </c>
      <c r="L93" s="29">
        <f>'9.non-residents NC'!L93+'13.non-residents FC'!L93</f>
        <v>15567.300000000001</v>
      </c>
      <c r="M93" s="28">
        <f>('9.non-residents NC'!L93*'9.non-residents NC'!M93+'13.non-residents FC'!L93*'13.non-residents FC'!M93)/('9.non-residents NC'!L93+'13.non-residents FC'!L93)</f>
        <v>6.0982258323537168</v>
      </c>
      <c r="N93" s="29">
        <f>'9.non-residents NC'!N93+'13.non-residents FC'!N93</f>
        <v>18501.3</v>
      </c>
      <c r="O93" s="28">
        <f>('9.non-residents NC'!N93*'9.non-residents NC'!O93+'13.non-residents FC'!N93*'13.non-residents FC'!O93)/('9.non-residents NC'!N93+'13.non-residents FC'!N93)</f>
        <v>7.621531081599672</v>
      </c>
      <c r="P93" s="29">
        <f>'9.non-residents NC'!P93+'13.non-residents FC'!P93</f>
        <v>211033.4</v>
      </c>
      <c r="Q93" s="28">
        <f>('9.non-residents NC'!P93*'9.non-residents NC'!Q93+'13.non-residents FC'!P93*'13.non-residents FC'!Q93)/('9.non-residents NC'!P93+'13.non-residents FC'!P93)</f>
        <v>5.4560327512137903</v>
      </c>
      <c r="R93" s="30">
        <f>'9.non-residents NC'!R93+'13.non-residents FC'!R93</f>
        <v>694</v>
      </c>
      <c r="S93" s="31">
        <f>('9.non-residents NC'!R93*'9.non-residents NC'!S93+'13.non-residents FC'!R93*'13.non-residents FC'!S93)/('9.non-residents NC'!R93+'13.non-residents FC'!R93)</f>
        <v>11.951782420749277</v>
      </c>
    </row>
    <row r="94" spans="1:19" ht="14.25" customHeight="1" x14ac:dyDescent="0.2">
      <c r="A94" s="26" t="s">
        <v>19</v>
      </c>
      <c r="B94" s="27">
        <f>'9.non-residents NC'!B94+'13.non-residents FC'!B94</f>
        <v>1305982</v>
      </c>
      <c r="C94" s="28">
        <f>('9.non-residents NC'!B94*'9.non-residents NC'!C94+'13.non-residents FC'!B94*'13.non-residents FC'!C94)/('9.non-residents NC'!B94+'13.non-residents FC'!B94)</f>
        <v>0.94511820530451407</v>
      </c>
      <c r="D94" s="29">
        <f>'9.non-residents NC'!D94+'13.non-residents FC'!D94</f>
        <v>1157580.5</v>
      </c>
      <c r="E94" s="28">
        <f>('9.non-residents NC'!D94*'9.non-residents NC'!E94+'13.non-residents FC'!D94*'13.non-residents FC'!E94)/('9.non-residents NC'!D94+'13.non-residents FC'!D94)</f>
        <v>0.1543762416523084</v>
      </c>
      <c r="F94" s="29">
        <f t="shared" si="4"/>
        <v>148401.5</v>
      </c>
      <c r="G94" s="28">
        <f t="shared" si="5"/>
        <v>7.11316554751805</v>
      </c>
      <c r="H94" s="29">
        <f>'9.non-residents NC'!H94+'13.non-residents FC'!H94</f>
        <v>1205.9000000000001</v>
      </c>
      <c r="I94" s="28">
        <f>('9.non-residents NC'!H94*'9.non-residents NC'!I94+'13.non-residents FC'!H94*'13.non-residents FC'!I94)/('9.non-residents NC'!H94+'13.non-residents FC'!H94)</f>
        <v>10.885352848494897</v>
      </c>
      <c r="J94" s="29">
        <f>'9.non-residents NC'!J94+'13.non-residents FC'!J94</f>
        <v>2435.1999999999998</v>
      </c>
      <c r="K94" s="28">
        <f>('9.non-residents NC'!J94*'9.non-residents NC'!K94+'13.non-residents FC'!J94*'13.non-residents FC'!K94)/('9.non-residents NC'!J94+'13.non-residents FC'!J94)</f>
        <v>8.1340395039421818</v>
      </c>
      <c r="L94" s="29">
        <f>'9.non-residents NC'!L94+'13.non-residents FC'!L94</f>
        <v>26515.500000000004</v>
      </c>
      <c r="M94" s="28">
        <f>('9.non-residents NC'!L94*'9.non-residents NC'!M94+'13.non-residents FC'!L94*'13.non-residents FC'!M94)/('9.non-residents NC'!L94+'13.non-residents FC'!L94)</f>
        <v>4.0173647489204436</v>
      </c>
      <c r="N94" s="29">
        <f>'9.non-residents NC'!N94+'13.non-residents FC'!N94</f>
        <v>36122.199999999997</v>
      </c>
      <c r="O94" s="28">
        <f>('9.non-residents NC'!N94*'9.non-residents NC'!O94+'13.non-residents FC'!N94*'13.non-residents FC'!O94)/('9.non-residents NC'!N94+'13.non-residents FC'!N94)</f>
        <v>9.4513023293154905</v>
      </c>
      <c r="P94" s="29">
        <f>'9.non-residents NC'!P94+'13.non-residents FC'!P94</f>
        <v>81079</v>
      </c>
      <c r="Q94" s="28">
        <f>('9.non-residents NC'!P94*'9.non-residents NC'!Q94+'13.non-residents FC'!P94*'13.non-residents FC'!Q94)/('9.non-residents NC'!P94+'13.non-residents FC'!P94)</f>
        <v>6.9080738292282824</v>
      </c>
      <c r="R94" s="30">
        <f>'9.non-residents NC'!R94+'13.non-residents FC'!R94</f>
        <v>1043.7</v>
      </c>
      <c r="S94" s="31">
        <f>('9.non-residents NC'!R94*'9.non-residents NC'!S94+'13.non-residents FC'!R94*'13.non-residents FC'!S94)/('9.non-residents NC'!R94+'13.non-residents FC'!R94)</f>
        <v>14.032567787678451</v>
      </c>
    </row>
    <row r="95" spans="1:19" ht="14.25" customHeight="1" x14ac:dyDescent="0.2">
      <c r="A95" s="26" t="s">
        <v>20</v>
      </c>
      <c r="B95" s="27">
        <f>'9.non-residents NC'!B95+'13.non-residents FC'!B95</f>
        <v>1839433.7999999998</v>
      </c>
      <c r="C95" s="28">
        <f>('9.non-residents NC'!B95*'9.non-residents NC'!C95+'13.non-residents FC'!B95*'13.non-residents FC'!C95)/('9.non-residents NC'!B95+'13.non-residents FC'!B95)</f>
        <v>1.1113698421764353</v>
      </c>
      <c r="D95" s="29">
        <f>'9.non-residents NC'!D95+'13.non-residents FC'!D95</f>
        <v>1611466.4</v>
      </c>
      <c r="E95" s="28">
        <f>('9.non-residents NC'!D95*'9.non-residents NC'!E95+'13.non-residents FC'!D95*'13.non-residents FC'!E95)/('9.non-residents NC'!D95+'13.non-residents FC'!D95)</f>
        <v>0.24686873272691259</v>
      </c>
      <c r="F95" s="29">
        <f t="shared" si="4"/>
        <v>227967.4</v>
      </c>
      <c r="G95" s="28">
        <f t="shared" si="5"/>
        <v>7.2223948862863727</v>
      </c>
      <c r="H95" s="29">
        <f>'9.non-residents NC'!H95+'13.non-residents FC'!H95</f>
        <v>3410.1000000000004</v>
      </c>
      <c r="I95" s="28">
        <f>('9.non-residents NC'!H95*'9.non-residents NC'!I95+'13.non-residents FC'!H95*'13.non-residents FC'!I95)/('9.non-residents NC'!H95+'13.non-residents FC'!H95)</f>
        <v>6.4843294918037584</v>
      </c>
      <c r="J95" s="29">
        <f>'9.non-residents NC'!J95+'13.non-residents FC'!J95</f>
        <v>5361.4</v>
      </c>
      <c r="K95" s="28">
        <f>('9.non-residents NC'!J95*'9.non-residents NC'!K95+'13.non-residents FC'!J95*'13.non-residents FC'!K95)/('9.non-residents NC'!J95+'13.non-residents FC'!J95)</f>
        <v>6.7178597008244125</v>
      </c>
      <c r="L95" s="29">
        <f>'9.non-residents NC'!L95+'13.non-residents FC'!L95</f>
        <v>20325.599999999999</v>
      </c>
      <c r="M95" s="28">
        <f>('9.non-residents NC'!L95*'9.non-residents NC'!M95+'13.non-residents FC'!L95*'13.non-residents FC'!M95)/('9.non-residents NC'!L95+'13.non-residents FC'!L95)</f>
        <v>8.3692857775416254</v>
      </c>
      <c r="N95" s="29">
        <f>'9.non-residents NC'!N95+'13.non-residents FC'!N95</f>
        <v>51285.4</v>
      </c>
      <c r="O95" s="28">
        <f>('9.non-residents NC'!N95*'9.non-residents NC'!O95+'13.non-residents FC'!N95*'13.non-residents FC'!O95)/('9.non-residents NC'!N95+'13.non-residents FC'!N95)</f>
        <v>10.064782335713478</v>
      </c>
      <c r="P95" s="29">
        <f>'9.non-residents NC'!P95+'13.non-residents FC'!P95</f>
        <v>147406.6</v>
      </c>
      <c r="Q95" s="28">
        <f>('9.non-residents NC'!P95*'9.non-residents NC'!Q95+'13.non-residents FC'!P95*'13.non-residents FC'!Q95)/('9.non-residents NC'!P95+'13.non-residents FC'!P95)</f>
        <v>6.1069880656632742</v>
      </c>
      <c r="R95" s="29">
        <f>'9.non-residents NC'!R95+'13.non-residents FC'!R95</f>
        <v>178.3</v>
      </c>
      <c r="S95" s="28">
        <f>('9.non-residents NC'!R95*'9.non-residents NC'!S95+'13.non-residents FC'!R95*'13.non-residents FC'!S95)/('9.non-residents NC'!R95+'13.non-residents FC'!R95)</f>
        <v>10.340712282669656</v>
      </c>
    </row>
    <row r="96" spans="1:19" ht="14.25" customHeight="1" x14ac:dyDescent="0.2">
      <c r="A96" s="26" t="s">
        <v>21</v>
      </c>
      <c r="B96" s="27">
        <f>'9.non-residents NC'!B96+'13.non-residents FC'!B96</f>
        <v>1635156.1</v>
      </c>
      <c r="C96" s="28">
        <f>('9.non-residents NC'!B96*'9.non-residents NC'!C96+'13.non-residents FC'!B96*'13.non-residents FC'!C96)/('9.non-residents NC'!B96+'13.non-residents FC'!B96)</f>
        <v>0.74692605128036416</v>
      </c>
      <c r="D96" s="29">
        <f>'9.non-residents NC'!D96+'13.non-residents FC'!D96</f>
        <v>1487841.3</v>
      </c>
      <c r="E96" s="28">
        <f>('9.non-residents NC'!D96*'9.non-residents NC'!E96+'13.non-residents FC'!D96*'13.non-residents FC'!E96)/('9.non-residents NC'!D96+'13.non-residents FC'!D96)</f>
        <v>0.11510831430744668</v>
      </c>
      <c r="F96" s="29">
        <f t="shared" si="4"/>
        <v>147314.80000000002</v>
      </c>
      <c r="G96" s="28">
        <f t="shared" si="5"/>
        <v>7.128121444688519</v>
      </c>
      <c r="H96" s="29">
        <f>'9.non-residents NC'!H96+'13.non-residents FC'!H96</f>
        <v>2369.3000000000002</v>
      </c>
      <c r="I96" s="28">
        <f>('9.non-residents NC'!H96*'9.non-residents NC'!I96+'13.non-residents FC'!H96*'13.non-residents FC'!I96)/('9.non-residents NC'!H96+'13.non-residents FC'!H96)</f>
        <v>4.226391339214115</v>
      </c>
      <c r="J96" s="29">
        <f>'9.non-residents NC'!J96+'13.non-residents FC'!J96</f>
        <v>5871.2999999999993</v>
      </c>
      <c r="K96" s="28">
        <f>('9.non-residents NC'!J96*'9.non-residents NC'!K96+'13.non-residents FC'!J96*'13.non-residents FC'!K96)/('9.non-residents NC'!J96+'13.non-residents FC'!J96)</f>
        <v>4.0654648885255433</v>
      </c>
      <c r="L96" s="29">
        <f>'9.non-residents NC'!L96+'13.non-residents FC'!L96</f>
        <v>12532.1</v>
      </c>
      <c r="M96" s="28">
        <f>('9.non-residents NC'!L96*'9.non-residents NC'!M96+'13.non-residents FC'!L96*'13.non-residents FC'!M96)/('9.non-residents NC'!L96+'13.non-residents FC'!L96)</f>
        <v>5.3121538289672143</v>
      </c>
      <c r="N96" s="29">
        <f>'9.non-residents NC'!N96+'13.non-residents FC'!N96</f>
        <v>53788.600000000006</v>
      </c>
      <c r="O96" s="28">
        <f>('9.non-residents NC'!N96*'9.non-residents NC'!O96+'13.non-residents FC'!N96*'13.non-residents FC'!O96)/('9.non-residents NC'!N96+'13.non-residents FC'!N96)</f>
        <v>6.5486975121122164</v>
      </c>
      <c r="P96" s="29">
        <f>'9.non-residents NC'!P96+'13.non-residents FC'!P96</f>
        <v>72361.899999999994</v>
      </c>
      <c r="Q96" s="28">
        <f>('9.non-residents NC'!P96*'9.non-residents NC'!Q96+'13.non-residents FC'!P96*'13.non-residents FC'!Q96)/('9.non-residents NC'!P96+'13.non-residents FC'!P96)</f>
        <v>8.1986120043835395</v>
      </c>
      <c r="R96" s="30">
        <f>'9.non-residents NC'!R96+'13.non-residents FC'!R96</f>
        <v>391.6</v>
      </c>
      <c r="S96" s="31">
        <f>('9.non-residents NC'!R96*'9.non-residents NC'!S96+'13.non-residents FC'!R96*'13.non-residents FC'!S96)/('9.non-residents NC'!R96+'13.non-residents FC'!R96)</f>
        <v>10.494831460674147</v>
      </c>
    </row>
    <row r="97" spans="1:19" ht="14.25" customHeight="1" x14ac:dyDescent="0.2">
      <c r="A97" s="26" t="s">
        <v>22</v>
      </c>
      <c r="B97" s="27">
        <f>'9.non-residents NC'!B97+'13.non-residents FC'!B97</f>
        <v>2052991.0000000002</v>
      </c>
      <c r="C97" s="28">
        <f>('9.non-residents NC'!B97*'9.non-residents NC'!C97+'13.non-residents FC'!B97*'13.non-residents FC'!C97)/('9.non-residents NC'!B97+'13.non-residents FC'!B97)</f>
        <v>0.68089203118766706</v>
      </c>
      <c r="D97" s="29">
        <f>'9.non-residents NC'!D97+'13.non-residents FC'!D97</f>
        <v>1855942.1</v>
      </c>
      <c r="E97" s="28">
        <f>('9.non-residents NC'!D97*'9.non-residents NC'!E97+'13.non-residents FC'!D97*'13.non-residents FC'!E97)/('9.non-residents NC'!D97+'13.non-residents FC'!D97)</f>
        <v>8.7996899256717095E-2</v>
      </c>
      <c r="F97" s="29">
        <f t="shared" si="4"/>
        <v>197048.9</v>
      </c>
      <c r="G97" s="28">
        <f t="shared" si="5"/>
        <v>6.2651862659471833</v>
      </c>
      <c r="H97" s="29">
        <f>'9.non-residents NC'!H97+'13.non-residents FC'!H97</f>
        <v>3096.5</v>
      </c>
      <c r="I97" s="28">
        <f>('9.non-residents NC'!H97*'9.non-residents NC'!I97+'13.non-residents FC'!H97*'13.non-residents FC'!I97)/('9.non-residents NC'!H97+'13.non-residents FC'!H97)</f>
        <v>0.84696560632972739</v>
      </c>
      <c r="J97" s="29">
        <f>'9.non-residents NC'!J97+'13.non-residents FC'!J97</f>
        <v>5956.0999999999995</v>
      </c>
      <c r="K97" s="28">
        <f>('9.non-residents NC'!J97*'9.non-residents NC'!K97+'13.non-residents FC'!J97*'13.non-residents FC'!K97)/('9.non-residents NC'!J97+'13.non-residents FC'!J97)</f>
        <v>8.1590282231661693</v>
      </c>
      <c r="L97" s="29">
        <f>'9.non-residents NC'!L97+'13.non-residents FC'!L97</f>
        <v>29777.600000000002</v>
      </c>
      <c r="M97" s="28">
        <f>('9.non-residents NC'!L97*'9.non-residents NC'!M97+'13.non-residents FC'!L97*'13.non-residents FC'!M97)/('9.non-residents NC'!L97+'13.non-residents FC'!L97)</f>
        <v>4.0653754500026835</v>
      </c>
      <c r="N97" s="29">
        <f>'9.non-residents NC'!N97+'13.non-residents FC'!N97</f>
        <v>50224.800000000003</v>
      </c>
      <c r="O97" s="28">
        <f>('9.non-residents NC'!N97*'9.non-residents NC'!O97+'13.non-residents FC'!N97*'13.non-residents FC'!O97)/('9.non-residents NC'!N97+'13.non-residents FC'!N97)</f>
        <v>6.3022849269683245</v>
      </c>
      <c r="P97" s="29">
        <f>'9.non-residents NC'!P97+'13.non-residents FC'!P97</f>
        <v>96942.1</v>
      </c>
      <c r="Q97" s="28">
        <f>('9.non-residents NC'!P97*'9.non-residents NC'!Q97+'13.non-residents FC'!P97*'13.non-residents FC'!Q97)/('9.non-residents NC'!P97+'13.non-residents FC'!P97)</f>
        <v>6.6595041576363734</v>
      </c>
      <c r="R97" s="30">
        <f>'9.non-residents NC'!R97+'13.non-residents FC'!R97</f>
        <v>11051.8</v>
      </c>
      <c r="S97" s="31">
        <f>('9.non-residents NC'!R97*'9.non-residents NC'!S97+'13.non-residents FC'!R97*'13.non-residents FC'!S97)/('9.non-residents NC'!R97+'13.non-residents FC'!R97)</f>
        <v>9.0623249606398968</v>
      </c>
    </row>
    <row r="98" spans="1:19" ht="14.25" customHeight="1" x14ac:dyDescent="0.2">
      <c r="A98" s="26" t="s">
        <v>23</v>
      </c>
      <c r="B98" s="27">
        <f>'9.non-residents NC'!B98+'13.non-residents FC'!B98</f>
        <v>2105674.5</v>
      </c>
      <c r="C98" s="28">
        <f>('9.non-residents NC'!B98*'9.non-residents NC'!C98+'13.non-residents FC'!B98*'13.non-residents FC'!C98)/('9.non-residents NC'!B98+'13.non-residents FC'!B98)</f>
        <v>1.7795988648767882</v>
      </c>
      <c r="D98" s="29">
        <f>'9.non-residents NC'!D98+'13.non-residents FC'!D98</f>
        <v>1694145.4</v>
      </c>
      <c r="E98" s="28">
        <f>('9.non-residents NC'!D98*'9.non-residents NC'!E98+'13.non-residents FC'!D98*'13.non-residents FC'!E98)/('9.non-residents NC'!D98+'13.non-residents FC'!D98)</f>
        <v>0.16249456510639562</v>
      </c>
      <c r="F98" s="29">
        <f t="shared" si="4"/>
        <v>411529.10000000003</v>
      </c>
      <c r="G98" s="28">
        <f t="shared" si="5"/>
        <v>8.4367461013085041</v>
      </c>
      <c r="H98" s="29">
        <f>'9.non-residents NC'!H98+'13.non-residents FC'!H98</f>
        <v>7455.4000000000005</v>
      </c>
      <c r="I98" s="28">
        <f>('9.non-residents NC'!H98*'9.non-residents NC'!I98+'13.non-residents FC'!H98*'13.non-residents FC'!I98)/('9.non-residents NC'!H98+'13.non-residents FC'!H98)</f>
        <v>2.7471247686240887</v>
      </c>
      <c r="J98" s="29">
        <f>'9.non-residents NC'!J98+'13.non-residents FC'!J98</f>
        <v>21499.8</v>
      </c>
      <c r="K98" s="28">
        <f>('9.non-residents NC'!J98*'9.non-residents NC'!K98+'13.non-residents FC'!J98*'13.non-residents FC'!K98)/('9.non-residents NC'!J98+'13.non-residents FC'!J98)</f>
        <v>2.4226326291407334</v>
      </c>
      <c r="L98" s="29">
        <f>'9.non-residents NC'!L98+'13.non-residents FC'!L98</f>
        <v>15552.599999999999</v>
      </c>
      <c r="M98" s="28">
        <f>('9.non-residents NC'!L98*'9.non-residents NC'!M98+'13.non-residents FC'!L98*'13.non-residents FC'!M98)/('9.non-residents NC'!L98+'13.non-residents FC'!L98)</f>
        <v>7.3426044519887386</v>
      </c>
      <c r="N98" s="29">
        <f>'9.non-residents NC'!N98+'13.non-residents FC'!N98</f>
        <v>74411.600000000006</v>
      </c>
      <c r="O98" s="28">
        <f>('9.non-residents NC'!N98*'9.non-residents NC'!O98+'13.non-residents FC'!N98*'13.non-residents FC'!O98)/('9.non-residents NC'!N98+'13.non-residents FC'!N98)</f>
        <v>7.9336489606459173</v>
      </c>
      <c r="P98" s="29">
        <f>'9.non-residents NC'!P98+'13.non-residents FC'!P98</f>
        <v>292213.60000000003</v>
      </c>
      <c r="Q98" s="28">
        <f>('9.non-residents NC'!P98*'9.non-residents NC'!Q98+'13.non-residents FC'!P98*'13.non-residents FC'!Q98)/('9.non-residents NC'!P98+'13.non-residents FC'!P98)</f>
        <v>9.2084025863272529</v>
      </c>
      <c r="R98" s="30">
        <f>'9.non-residents NC'!R98+'13.non-residents FC'!R98</f>
        <v>396.1</v>
      </c>
      <c r="S98" s="31">
        <f>('9.non-residents NC'!R98*'9.non-residents NC'!S98+'13.non-residents FC'!R98*'13.non-residents FC'!S98)/('9.non-residents NC'!R98+'13.non-residents FC'!R98)</f>
        <v>10.166437768240352</v>
      </c>
    </row>
    <row r="99" spans="1:19" ht="14.25" customHeight="1" x14ac:dyDescent="0.2">
      <c r="A99" s="26" t="s">
        <v>24</v>
      </c>
      <c r="B99" s="27">
        <f>'9.non-residents NC'!B99+'13.non-residents FC'!B99</f>
        <v>1872346.7</v>
      </c>
      <c r="C99" s="28">
        <f>('9.non-residents NC'!B99*'9.non-residents NC'!C99+'13.non-residents FC'!B99*'13.non-residents FC'!C99)/('9.non-residents NC'!B99+'13.non-residents FC'!B99)</f>
        <v>1.39942053466914</v>
      </c>
      <c r="D99" s="29">
        <f>'9.non-residents NC'!D99+'13.non-residents FC'!D99</f>
        <v>1422923.3</v>
      </c>
      <c r="E99" s="28">
        <f>('9.non-residents NC'!D99*'9.non-residents NC'!E99+'13.non-residents FC'!D99*'13.non-residents FC'!E99)/('9.non-residents NC'!D99+'13.non-residents FC'!D99)</f>
        <v>6.3615525165692285E-2</v>
      </c>
      <c r="F99" s="29">
        <f t="shared" si="4"/>
        <v>449423.4</v>
      </c>
      <c r="G99" s="28">
        <f t="shared" si="5"/>
        <v>5.628724287609411</v>
      </c>
      <c r="H99" s="29">
        <f>'9.non-residents NC'!H99+'13.non-residents FC'!H99</f>
        <v>1353.4</v>
      </c>
      <c r="I99" s="28">
        <f>('9.non-residents NC'!H99*'9.non-residents NC'!I99+'13.non-residents FC'!H99*'13.non-residents FC'!I99)/('9.non-residents NC'!H99+'13.non-residents FC'!H99)</f>
        <v>1.9013019063100307</v>
      </c>
      <c r="J99" s="29">
        <f>'9.non-residents NC'!J99+'13.non-residents FC'!J99</f>
        <v>18436.7</v>
      </c>
      <c r="K99" s="28">
        <f>('9.non-residents NC'!J99*'9.non-residents NC'!K99+'13.non-residents FC'!J99*'13.non-residents FC'!K99)/('9.non-residents NC'!J99+'13.non-residents FC'!J99)</f>
        <v>3.9272025904852819</v>
      </c>
      <c r="L99" s="29">
        <f>'9.non-residents NC'!L99+'13.non-residents FC'!L99</f>
        <v>10803.4</v>
      </c>
      <c r="M99" s="28">
        <f>('9.non-residents NC'!L99*'9.non-residents NC'!M99+'13.non-residents FC'!L99*'13.non-residents FC'!M99)/('9.non-residents NC'!L99+'13.non-residents FC'!L99)</f>
        <v>4.8120651831830745</v>
      </c>
      <c r="N99" s="29">
        <f>'9.non-residents NC'!N99+'13.non-residents FC'!N99</f>
        <v>69312</v>
      </c>
      <c r="O99" s="28">
        <f>('9.non-residents NC'!N99*'9.non-residents NC'!O99+'13.non-residents FC'!N99*'13.non-residents FC'!O99)/('9.non-residents NC'!N99+'13.non-residents FC'!N99)</f>
        <v>4.2616646612419098</v>
      </c>
      <c r="P99" s="29">
        <f>'9.non-residents NC'!P99+'13.non-residents FC'!P99</f>
        <v>349138.9</v>
      </c>
      <c r="Q99" s="28">
        <f>('9.non-residents NC'!P99*'9.non-residents NC'!Q99+'13.non-residents FC'!P99*'13.non-residents FC'!Q99)/('9.non-residents NC'!P99+'13.non-residents FC'!P99)</f>
        <v>6.0243644721341569</v>
      </c>
      <c r="R99" s="30">
        <f>'9.non-residents NC'!R99+'13.non-residents FC'!R99</f>
        <v>379</v>
      </c>
      <c r="S99" s="31">
        <f>('9.non-residents NC'!R99*'9.non-residents NC'!S99+'13.non-residents FC'!R99*'13.non-residents FC'!S99)/('9.non-residents NC'!R99+'13.non-residents FC'!R99)</f>
        <v>10.531340369393149</v>
      </c>
    </row>
    <row r="100" spans="1:19" ht="14.25" customHeight="1" x14ac:dyDescent="0.2">
      <c r="A100" s="26" t="s">
        <v>25</v>
      </c>
      <c r="B100" s="27">
        <f>'9.non-residents NC'!B100+'13.non-residents FC'!B100</f>
        <v>1829688.2999999998</v>
      </c>
      <c r="C100" s="28">
        <f>('9.non-residents NC'!B100*'9.non-residents NC'!C100+'13.non-residents FC'!B100*'13.non-residents FC'!C100)/('9.non-residents NC'!B100+'13.non-residents FC'!B100)</f>
        <v>1.16790386646731</v>
      </c>
      <c r="D100" s="29">
        <f>'9.non-residents NC'!D100+'13.non-residents FC'!D100</f>
        <v>1478653</v>
      </c>
      <c r="E100" s="28">
        <f>('9.non-residents NC'!D100*'9.non-residents NC'!E100+'13.non-residents FC'!D100*'13.non-residents FC'!E100)/('9.non-residents NC'!D100+'13.non-residents FC'!D100)</f>
        <v>0.1540291008099938</v>
      </c>
      <c r="F100" s="29">
        <f t="shared" si="4"/>
        <v>351035.3</v>
      </c>
      <c r="G100" s="28">
        <f t="shared" si="5"/>
        <v>5.4386110114851691</v>
      </c>
      <c r="H100" s="29">
        <f>'9.non-residents NC'!H100+'13.non-residents FC'!H100</f>
        <v>7460</v>
      </c>
      <c r="I100" s="28">
        <f>('9.non-residents NC'!H100*'9.non-residents NC'!I100+'13.non-residents FC'!H100*'13.non-residents FC'!I100)/('9.non-residents NC'!H100+'13.non-residents FC'!H100)</f>
        <v>3.0666911528150145</v>
      </c>
      <c r="J100" s="29">
        <f>'9.non-residents NC'!J100+'13.non-residents FC'!J100</f>
        <v>4319.7</v>
      </c>
      <c r="K100" s="28">
        <f>('9.non-residents NC'!J100*'9.non-residents NC'!K100+'13.non-residents FC'!J100*'13.non-residents FC'!K100)/('9.non-residents NC'!J100+'13.non-residents FC'!J100)</f>
        <v>8.5965557793365441</v>
      </c>
      <c r="L100" s="29">
        <f>'9.non-residents NC'!L100+'13.non-residents FC'!L100</f>
        <v>13178.8</v>
      </c>
      <c r="M100" s="28">
        <f>('9.non-residents NC'!L100*'9.non-residents NC'!M100+'13.non-residents FC'!L100*'13.non-residents FC'!M100)/('9.non-residents NC'!L100+'13.non-residents FC'!L100)</f>
        <v>4.4073463441284497</v>
      </c>
      <c r="N100" s="29">
        <f>'9.non-residents NC'!N100+'13.non-residents FC'!N100</f>
        <v>79997</v>
      </c>
      <c r="O100" s="28">
        <f>('9.non-residents NC'!N100*'9.non-residents NC'!O100+'13.non-residents FC'!N100*'13.non-residents FC'!O100)/('9.non-residents NC'!N100+'13.non-residents FC'!N100)</f>
        <v>4.0048605322699551</v>
      </c>
      <c r="P100" s="29">
        <f>'9.non-residents NC'!P100+'13.non-residents FC'!P100</f>
        <v>245769.2</v>
      </c>
      <c r="Q100" s="28">
        <f>('9.non-residents NC'!P100*'9.non-residents NC'!Q100+'13.non-residents FC'!P100*'13.non-residents FC'!Q100)/('9.non-residents NC'!P100+'13.non-residents FC'!P100)</f>
        <v>5.9736390035854772</v>
      </c>
      <c r="R100" s="30">
        <f>'9.non-residents NC'!R100+'13.non-residents FC'!R100</f>
        <v>310.60000000000002</v>
      </c>
      <c r="S100" s="31">
        <f>('9.non-residents NC'!R100*'9.non-residents NC'!S100+'13.non-residents FC'!R100*'13.non-residents FC'!S100)/('9.non-residents NC'!R100+'13.non-residents FC'!R100)</f>
        <v>8.1633837733419217</v>
      </c>
    </row>
    <row r="101" spans="1:19" ht="14.25" customHeight="1" x14ac:dyDescent="0.2">
      <c r="A101" s="26" t="s">
        <v>26</v>
      </c>
      <c r="B101" s="27">
        <f>'9.non-residents NC'!B101+'13.non-residents FC'!B101</f>
        <v>1875474.5</v>
      </c>
      <c r="C101" s="28">
        <f>('9.non-residents NC'!B101*'9.non-residents NC'!C101+'13.non-residents FC'!B101*'13.non-residents FC'!C101)/('9.non-residents NC'!B101+'13.non-residents FC'!B101)</f>
        <v>1.005089892717816</v>
      </c>
      <c r="D101" s="29">
        <f>'9.non-residents NC'!D101+'13.non-residents FC'!D101</f>
        <v>1604093.9</v>
      </c>
      <c r="E101" s="28">
        <f>('9.non-residents NC'!D101*'9.non-residents NC'!E101+'13.non-residents FC'!D101*'13.non-residents FC'!E101)/('9.non-residents NC'!D101+'13.non-residents FC'!D101)</f>
        <v>9.1511366635082927E-2</v>
      </c>
      <c r="F101" s="29">
        <f t="shared" si="4"/>
        <v>271380.60000000003</v>
      </c>
      <c r="G101" s="28">
        <f t="shared" si="5"/>
        <v>6.4051285869365726</v>
      </c>
      <c r="H101" s="29">
        <f>'9.non-residents NC'!H101+'13.non-residents FC'!H101</f>
        <v>2007.6</v>
      </c>
      <c r="I101" s="28">
        <f>('9.non-residents NC'!H101*'9.non-residents NC'!I101+'13.non-residents FC'!H101*'13.non-residents FC'!I101)/('9.non-residents NC'!H101+'13.non-residents FC'!H101)</f>
        <v>6.7254084478979852</v>
      </c>
      <c r="J101" s="29">
        <f>'9.non-residents NC'!J101+'13.non-residents FC'!J101</f>
        <v>4453.7</v>
      </c>
      <c r="K101" s="28">
        <f>('9.non-residents NC'!J101*'9.non-residents NC'!K101+'13.non-residents FC'!J101*'13.non-residents FC'!K101)/('9.non-residents NC'!J101+'13.non-residents FC'!J101)</f>
        <v>4.9827388463524755</v>
      </c>
      <c r="L101" s="29">
        <f>'9.non-residents NC'!L101+'13.non-residents FC'!L101</f>
        <v>16221.4</v>
      </c>
      <c r="M101" s="28">
        <f>('9.non-residents NC'!L101*'9.non-residents NC'!M101+'13.non-residents FC'!L101*'13.non-residents FC'!M101)/('9.non-residents NC'!L101+'13.non-residents FC'!L101)</f>
        <v>5.1088536747752968</v>
      </c>
      <c r="N101" s="29">
        <f>'9.non-residents NC'!N101+'13.non-residents FC'!N101</f>
        <v>50296.9</v>
      </c>
      <c r="O101" s="28">
        <f>('9.non-residents NC'!N101*'9.non-residents NC'!O101+'13.non-residents FC'!N101*'13.non-residents FC'!O101)/('9.non-residents NC'!N101+'13.non-residents FC'!N101)</f>
        <v>6.7598742069590738</v>
      </c>
      <c r="P101" s="29">
        <f>'9.non-residents NC'!P101+'13.non-residents FC'!P101</f>
        <v>110450.8</v>
      </c>
      <c r="Q101" s="28">
        <f>('9.non-residents NC'!P101*'9.non-residents NC'!Q101+'13.non-residents FC'!P101*'13.non-residents FC'!Q101)/('9.non-residents NC'!P101+'13.non-residents FC'!P101)</f>
        <v>5.3107030370083308</v>
      </c>
      <c r="R101" s="30">
        <f>'9.non-residents NC'!R101+'13.non-residents FC'!R101</f>
        <v>87950.2</v>
      </c>
      <c r="S101" s="31">
        <f>('9.non-residents NC'!R101*'9.non-residents NC'!S101+'13.non-residents FC'!R101*'13.non-residents FC'!S101)/('9.non-residents NC'!R101+'13.non-residents FC'!R101)</f>
        <v>7.8804733815272732</v>
      </c>
    </row>
    <row r="102" spans="1:19" ht="14.25" customHeight="1" x14ac:dyDescent="0.2">
      <c r="A102" s="26" t="s">
        <v>27</v>
      </c>
      <c r="B102" s="27">
        <f>'9.non-residents NC'!B102+'13.non-residents FC'!B102</f>
        <v>1932726.7999999998</v>
      </c>
      <c r="C102" s="28">
        <f>('9.non-residents NC'!B102*'9.non-residents NC'!C102+'13.non-residents FC'!B102*'13.non-residents FC'!C102)/('9.non-residents NC'!B102+'13.non-residents FC'!B102)</f>
        <v>1.2780059685621383</v>
      </c>
      <c r="D102" s="29">
        <f>'9.non-residents NC'!D102+'13.non-residents FC'!D102</f>
        <v>1662425</v>
      </c>
      <c r="E102" s="28">
        <f>('9.non-residents NC'!D102*'9.non-residents NC'!E102+'13.non-residents FC'!D102*'13.non-residents FC'!E102)/('9.non-residents NC'!D102+'13.non-residents FC'!D102)</f>
        <v>7.0629665699204439E-2</v>
      </c>
      <c r="F102" s="29">
        <f t="shared" si="4"/>
        <v>270301.8</v>
      </c>
      <c r="G102" s="28">
        <f t="shared" si="5"/>
        <v>8.7036781257098639</v>
      </c>
      <c r="H102" s="29">
        <f>'9.non-residents NC'!H102+'13.non-residents FC'!H102</f>
        <v>1569</v>
      </c>
      <c r="I102" s="28">
        <f>('9.non-residents NC'!H102*'9.non-residents NC'!I102+'13.non-residents FC'!H102*'13.non-residents FC'!I102)/('9.non-residents NC'!H102+'13.non-residents FC'!H102)</f>
        <v>2.8907578075207159</v>
      </c>
      <c r="J102" s="29">
        <f>'9.non-residents NC'!J102+'13.non-residents FC'!J102</f>
        <v>4594.8</v>
      </c>
      <c r="K102" s="28">
        <f>('9.non-residents NC'!J102*'9.non-residents NC'!K102+'13.non-residents FC'!J102*'13.non-residents FC'!K102)/('9.non-residents NC'!J102+'13.non-residents FC'!J102)</f>
        <v>4.880840515365195</v>
      </c>
      <c r="L102" s="29">
        <f>'9.non-residents NC'!L102+'13.non-residents FC'!L102</f>
        <v>15557</v>
      </c>
      <c r="M102" s="28">
        <f>('9.non-residents NC'!L102*'9.non-residents NC'!M102+'13.non-residents FC'!L102*'13.non-residents FC'!M102)/('9.non-residents NC'!L102+'13.non-residents FC'!L102)</f>
        <v>5.0742162370637018</v>
      </c>
      <c r="N102" s="29">
        <f>'9.non-residents NC'!N102+'13.non-residents FC'!N102</f>
        <v>63939.5</v>
      </c>
      <c r="O102" s="28">
        <f>('9.non-residents NC'!N102*'9.non-residents NC'!O102+'13.non-residents FC'!N102*'13.non-residents FC'!O102)/('9.non-residents NC'!N102+'13.non-residents FC'!N102)</f>
        <v>8.2567406845533693</v>
      </c>
      <c r="P102" s="29">
        <f>'9.non-residents NC'!P102+'13.non-residents FC'!P102</f>
        <v>165120.20000000001</v>
      </c>
      <c r="Q102" s="28">
        <f>('9.non-residents NC'!P102*'9.non-residents NC'!Q102+'13.non-residents FC'!P102*'13.non-residents FC'!Q102)/('9.non-residents NC'!P102+'13.non-residents FC'!P102)</f>
        <v>9.3320570772080078</v>
      </c>
      <c r="R102" s="29">
        <f>'9.non-residents NC'!R102+'13.non-residents FC'!R102</f>
        <v>19521.3</v>
      </c>
      <c r="S102" s="28">
        <f>('9.non-residents NC'!R102*'9.non-residents NC'!S102+'13.non-residents FC'!R102*'13.non-residents FC'!S102)/('9.non-residents NC'!R102+'13.non-residents FC'!R102)</f>
        <v>9.1118519258451105</v>
      </c>
    </row>
    <row r="103" spans="1:19" ht="14.25" customHeight="1" x14ac:dyDescent="0.2">
      <c r="A103" s="26" t="s">
        <v>28</v>
      </c>
      <c r="B103" s="27">
        <f>'9.non-residents NC'!B103+'13.non-residents FC'!B103</f>
        <v>2173878.9</v>
      </c>
      <c r="C103" s="28">
        <f>('9.non-residents NC'!B103*'9.non-residents NC'!C103+'13.non-residents FC'!B103*'13.non-residents FC'!C103)/('9.non-residents NC'!B103+'13.non-residents FC'!B103)</f>
        <v>2.0304078603458549</v>
      </c>
      <c r="D103" s="29">
        <f>'9.non-residents NC'!D103+'13.non-residents FC'!D103</f>
        <v>1581147.0999999999</v>
      </c>
      <c r="E103" s="28">
        <f>('9.non-residents NC'!D103*'9.non-residents NC'!E103+'13.non-residents FC'!D103*'13.non-residents FC'!E103)/('9.non-residents NC'!D103+'13.non-residents FC'!D103)</f>
        <v>0.16984141513461951</v>
      </c>
      <c r="F103" s="29">
        <f t="shared" si="4"/>
        <v>592731.80000000005</v>
      </c>
      <c r="G103" s="28">
        <f t="shared" si="5"/>
        <v>6.9935787906098534</v>
      </c>
      <c r="H103" s="29">
        <f>'9.non-residents NC'!H103+'13.non-residents FC'!H103</f>
        <v>765.4</v>
      </c>
      <c r="I103" s="28">
        <f>('9.non-residents NC'!H103*'9.non-residents NC'!I103+'13.non-residents FC'!H103*'13.non-residents FC'!I103)/('9.non-residents NC'!H103+'13.non-residents FC'!H103)</f>
        <v>6.7330036582179265</v>
      </c>
      <c r="J103" s="29">
        <f>'9.non-residents NC'!J103+'13.non-residents FC'!J103</f>
        <v>7192.2</v>
      </c>
      <c r="K103" s="28">
        <f>('9.non-residents NC'!J103*'9.non-residents NC'!K103+'13.non-residents FC'!J103*'13.non-residents FC'!K103)/('9.non-residents NC'!J103+'13.non-residents FC'!J103)</f>
        <v>3.1657936375517934</v>
      </c>
      <c r="L103" s="29">
        <f>'9.non-residents NC'!L103+'13.non-residents FC'!L103</f>
        <v>20121.599999999999</v>
      </c>
      <c r="M103" s="28">
        <f>('9.non-residents NC'!L103*'9.non-residents NC'!M103+'13.non-residents FC'!L103*'13.non-residents FC'!M103)/('9.non-residents NC'!L103+'13.non-residents FC'!L103)</f>
        <v>4.6813519302639941</v>
      </c>
      <c r="N103" s="29">
        <f>'9.non-residents NC'!N103+'13.non-residents FC'!N103</f>
        <v>48734.7</v>
      </c>
      <c r="O103" s="28">
        <f>('9.non-residents NC'!N103*'9.non-residents NC'!O103+'13.non-residents FC'!N103*'13.non-residents FC'!O103)/('9.non-residents NC'!N103+'13.non-residents FC'!N103)</f>
        <v>8.3621160282098863</v>
      </c>
      <c r="P103" s="29">
        <f>'9.non-residents NC'!P103+'13.non-residents FC'!P103</f>
        <v>480294.5</v>
      </c>
      <c r="Q103" s="28">
        <f>('9.non-residents NC'!P103*'9.non-residents NC'!Q103+'13.non-residents FC'!P103*'13.non-residents FC'!Q103)/('9.non-residents NC'!P103+'13.non-residents FC'!P103)</f>
        <v>6.9475546836368132</v>
      </c>
      <c r="R103" s="30">
        <f>'9.non-residents NC'!R103+'13.non-residents FC'!R103</f>
        <v>35623.4</v>
      </c>
      <c r="S103" s="31">
        <f>('9.non-residents NC'!R103*'9.non-residents NC'!S103+'13.non-residents FC'!R103*'13.non-residents FC'!S103)/('9.non-residents NC'!R103+'13.non-residents FC'!R103)</f>
        <v>7.8263240735022475</v>
      </c>
    </row>
    <row r="104" spans="1:19" ht="14.25" customHeight="1" thickBot="1" x14ac:dyDescent="0.25">
      <c r="A104" s="32" t="s">
        <v>29</v>
      </c>
      <c r="B104" s="33">
        <f>'9.non-residents NC'!B104+'13.non-residents FC'!B104</f>
        <v>2167228.4999999995</v>
      </c>
      <c r="C104" s="34">
        <f>('9.non-residents NC'!B104*'9.non-residents NC'!C104+'13.non-residents FC'!B104*'13.non-residents FC'!C104)/('9.non-residents NC'!B104+'13.non-residents FC'!B104)</f>
        <v>0.82411419285045473</v>
      </c>
      <c r="D104" s="35">
        <f>'9.non-residents NC'!D104+'13.non-residents FC'!D104</f>
        <v>1928168.2999999998</v>
      </c>
      <c r="E104" s="34">
        <f>('9.non-residents NC'!D104*'9.non-residents NC'!E104+'13.non-residents FC'!D104*'13.non-residents FC'!E104)/('9.non-residents NC'!D104+'13.non-residents FC'!D104)</f>
        <v>6.3565857295755812E-2</v>
      </c>
      <c r="F104" s="35">
        <f t="shared" si="4"/>
        <v>239060.2</v>
      </c>
      <c r="G104" s="34">
        <f t="shared" si="5"/>
        <v>6.958406690030384</v>
      </c>
      <c r="H104" s="35">
        <f>'9.non-residents NC'!H104+'13.non-residents FC'!H104</f>
        <v>2659</v>
      </c>
      <c r="I104" s="34">
        <f>('9.non-residents NC'!H104*'9.non-residents NC'!I104+'13.non-residents FC'!H104*'13.non-residents FC'!I104)/('9.non-residents NC'!H104+'13.non-residents FC'!H104)</f>
        <v>3.0399717939074833</v>
      </c>
      <c r="J104" s="35">
        <f>'9.non-residents NC'!J104+'13.non-residents FC'!J104</f>
        <v>4455.7</v>
      </c>
      <c r="K104" s="34">
        <f>('9.non-residents NC'!J104*'9.non-residents NC'!K104+'13.non-residents FC'!J104*'13.non-residents FC'!K104)/('9.non-residents NC'!J104+'13.non-residents FC'!J104)</f>
        <v>4.2710261013982063</v>
      </c>
      <c r="L104" s="35">
        <f>'9.non-residents NC'!L104+'13.non-residents FC'!L104</f>
        <v>29583.7</v>
      </c>
      <c r="M104" s="34">
        <f>('9.non-residents NC'!L104*'9.non-residents NC'!M104+'13.non-residents FC'!L104*'13.non-residents FC'!M104)/('9.non-residents NC'!L104+'13.non-residents FC'!L104)</f>
        <v>3.1192238631408489</v>
      </c>
      <c r="N104" s="35">
        <f>'9.non-residents NC'!N104+'13.non-residents FC'!N104</f>
        <v>38338.600000000006</v>
      </c>
      <c r="O104" s="34">
        <f>('9.non-residents NC'!N104*'9.non-residents NC'!O104+'13.non-residents FC'!N104*'13.non-residents FC'!O104)/('9.non-residents NC'!N104+'13.non-residents FC'!N104)</f>
        <v>6.6672302848825957</v>
      </c>
      <c r="P104" s="35">
        <f>'9.non-residents NC'!P104+'13.non-residents FC'!P104</f>
        <v>97441.200000000012</v>
      </c>
      <c r="Q104" s="34">
        <f>('9.non-residents NC'!P104*'9.non-residents NC'!Q104+'13.non-residents FC'!P104*'13.non-residents FC'!Q104)/('9.non-residents NC'!P104+'13.non-residents FC'!P104)</f>
        <v>8.2755322697175462</v>
      </c>
      <c r="R104" s="35">
        <f>'9.non-residents NC'!R104+'13.non-residents FC'!R104</f>
        <v>66582</v>
      </c>
      <c r="S104" s="34">
        <f>('9.non-residents NC'!R104*'9.non-residents NC'!S104+'13.non-residents FC'!R104*'13.non-residents FC'!S104)/('9.non-residents NC'!R104+'13.non-residents FC'!R104)</f>
        <v>7.2406378000060094</v>
      </c>
    </row>
    <row r="105" spans="1:19" ht="14.25" customHeight="1" x14ac:dyDescent="0.2">
      <c r="A105" s="26" t="s">
        <v>68</v>
      </c>
      <c r="B105" s="27">
        <f>'9.non-residents NC'!B105+'13.non-residents FC'!B105</f>
        <v>2110891.8000000003</v>
      </c>
      <c r="C105" s="28">
        <f>('9.non-residents NC'!B105*'9.non-residents NC'!C105+'13.non-residents FC'!B105*'13.non-residents FC'!C105)/('9.non-residents NC'!B105+'13.non-residents FC'!B105)</f>
        <v>1.7551672468479915</v>
      </c>
      <c r="D105" s="29">
        <f>'9.non-residents NC'!D105+'13.non-residents FC'!D105</f>
        <v>1497859.5</v>
      </c>
      <c r="E105" s="28">
        <f>('9.non-residents NC'!D105*'9.non-residents NC'!E105+'13.non-residents FC'!D105*'13.non-residents FC'!E105)/('9.non-residents NC'!D105+'13.non-residents FC'!D105)</f>
        <v>0.13980810015892708</v>
      </c>
      <c r="F105" s="29">
        <f t="shared" si="4"/>
        <v>613032.30000000005</v>
      </c>
      <c r="G105" s="28">
        <f t="shared" si="5"/>
        <v>5.7020735416388355</v>
      </c>
      <c r="H105" s="29">
        <f>'9.non-residents NC'!H105+'13.non-residents FC'!H105</f>
        <v>9906</v>
      </c>
      <c r="I105" s="28">
        <f>('9.non-residents NC'!H105*'9.non-residents NC'!I105+'13.non-residents FC'!H105*'13.non-residents FC'!I105)/('9.non-residents NC'!H105+'13.non-residents FC'!H105)</f>
        <v>4.0957110841913993</v>
      </c>
      <c r="J105" s="29">
        <f>'9.non-residents NC'!J105+'13.non-residents FC'!J105</f>
        <v>44901.599999999999</v>
      </c>
      <c r="K105" s="28">
        <f>('9.non-residents NC'!J105*'9.non-residents NC'!K105+'13.non-residents FC'!J105*'13.non-residents FC'!K105)/('9.non-residents NC'!J105+'13.non-residents FC'!J105)</f>
        <v>2.5163737595096816</v>
      </c>
      <c r="L105" s="29">
        <f>'9.non-residents NC'!L105+'13.non-residents FC'!L105</f>
        <v>31445.5</v>
      </c>
      <c r="M105" s="28">
        <f>('9.non-residents NC'!L105*'9.non-residents NC'!M105+'13.non-residents FC'!L105*'13.non-residents FC'!M105)/('9.non-residents NC'!L105+'13.non-residents FC'!L105)</f>
        <v>5.5781533446757088</v>
      </c>
      <c r="N105" s="29">
        <f>'9.non-residents NC'!N105+'13.non-residents FC'!N105</f>
        <v>90415</v>
      </c>
      <c r="O105" s="28">
        <f>('9.non-residents NC'!N105*'9.non-residents NC'!O105+'13.non-residents FC'!N105*'13.non-residents FC'!O105)/('9.non-residents NC'!N105+'13.non-residents FC'!N105)</f>
        <v>8.3836990211801048</v>
      </c>
      <c r="P105" s="29">
        <f>'9.non-residents NC'!P105+'13.non-residents FC'!P105</f>
        <v>422243.9</v>
      </c>
      <c r="Q105" s="28">
        <f>('9.non-residents NC'!P105*'9.non-residents NC'!Q105+'13.non-residents FC'!P105*'13.non-residents FC'!Q105)/('9.non-residents NC'!P105+'13.non-residents FC'!P105)</f>
        <v>5.303223407135075</v>
      </c>
      <c r="R105" s="30">
        <f>'9.non-residents NC'!R105+'13.non-residents FC'!R105</f>
        <v>14120.300000000001</v>
      </c>
      <c r="S105" s="31">
        <f>('9.non-residents NC'!R105*'9.non-residents NC'!S105+'13.non-residents FC'!R105*'13.non-residents FC'!S105)/('9.non-residents NC'!R105+'13.non-residents FC'!R105)</f>
        <v>11.991263216787186</v>
      </c>
    </row>
    <row r="106" spans="1:19" ht="14.25" customHeight="1" x14ac:dyDescent="0.2">
      <c r="A106" s="26" t="s">
        <v>19</v>
      </c>
      <c r="B106" s="27">
        <f>'9.non-residents NC'!B106+'13.non-residents FC'!B106</f>
        <v>2325104.5</v>
      </c>
      <c r="C106" s="28">
        <f>('9.non-residents NC'!B106*'9.non-residents NC'!C106+'13.non-residents FC'!B106*'13.non-residents FC'!C106)/('9.non-residents NC'!B106+'13.non-residents FC'!B106)</f>
        <v>1.3697303084657042</v>
      </c>
      <c r="D106" s="29">
        <f>'9.non-residents NC'!D106+'13.non-residents FC'!D106</f>
        <v>1847887.6</v>
      </c>
      <c r="E106" s="28">
        <f>('9.non-residents NC'!D106*'9.non-residents NC'!E106+'13.non-residents FC'!D106*'13.non-residents FC'!E106)/('9.non-residents NC'!D106+'13.non-residents FC'!D106)</f>
        <v>6.8677501272263575E-2</v>
      </c>
      <c r="F106" s="29">
        <f t="shared" si="4"/>
        <v>477216.9</v>
      </c>
      <c r="G106" s="28">
        <f t="shared" si="5"/>
        <v>6.4076896710908544</v>
      </c>
      <c r="H106" s="29">
        <f>'9.non-residents NC'!H106+'13.non-residents FC'!H106</f>
        <v>2215</v>
      </c>
      <c r="I106" s="28">
        <f>('9.non-residents NC'!H106*'9.non-residents NC'!I106+'13.non-residents FC'!H106*'13.non-residents FC'!I106)/('9.non-residents NC'!H106+'13.non-residents FC'!H106)</f>
        <v>9.7861945823927812</v>
      </c>
      <c r="J106" s="29">
        <f>'9.non-residents NC'!J106+'13.non-residents FC'!J106</f>
        <v>5433.8</v>
      </c>
      <c r="K106" s="28">
        <f>('9.non-residents NC'!J106*'9.non-residents NC'!K106+'13.non-residents FC'!J106*'13.non-residents FC'!K106)/('9.non-residents NC'!J106+'13.non-residents FC'!J106)</f>
        <v>3.8408014649048527</v>
      </c>
      <c r="L106" s="29">
        <f>'9.non-residents NC'!L106+'13.non-residents FC'!L106</f>
        <v>11042.3</v>
      </c>
      <c r="M106" s="28">
        <f>('9.non-residents NC'!L106*'9.non-residents NC'!M106+'13.non-residents FC'!L106*'13.non-residents FC'!M106)/('9.non-residents NC'!L106+'13.non-residents FC'!L106)</f>
        <v>5.1356790704835067</v>
      </c>
      <c r="N106" s="29">
        <f>'9.non-residents NC'!N106+'13.non-residents FC'!N106</f>
        <v>48551.7</v>
      </c>
      <c r="O106" s="28">
        <f>('9.non-residents NC'!N106*'9.non-residents NC'!O106+'13.non-residents FC'!N106*'13.non-residents FC'!O106)/('9.non-residents NC'!N106+'13.non-residents FC'!N106)</f>
        <v>8.4752933470918705</v>
      </c>
      <c r="P106" s="29">
        <f>'9.non-residents NC'!P106+'13.non-residents FC'!P106</f>
        <v>409123.9</v>
      </c>
      <c r="Q106" s="28">
        <f>('9.non-residents NC'!P106*'9.non-residents NC'!Q106+'13.non-residents FC'!P106*'13.non-residents FC'!Q106)/('9.non-residents NC'!P106+'13.non-residents FC'!P106)</f>
        <v>6.2051245722872626</v>
      </c>
      <c r="R106" s="30">
        <f>'9.non-residents NC'!R106+'13.non-residents FC'!R106</f>
        <v>850.2</v>
      </c>
      <c r="S106" s="31">
        <f>('9.non-residents NC'!R106*'9.non-residents NC'!S106+'13.non-residents FC'!R106*'13.non-residents FC'!S106)/('9.non-residents NC'!R106+'13.non-residents FC'!R106)</f>
        <v>9.9351434956480862</v>
      </c>
    </row>
    <row r="107" spans="1:19" ht="14.25" customHeight="1" x14ac:dyDescent="0.2">
      <c r="A107" s="26" t="s">
        <v>20</v>
      </c>
      <c r="B107" s="27">
        <f>'9.non-residents NC'!B107+'13.non-residents FC'!B107</f>
        <v>2449781.6000000006</v>
      </c>
      <c r="C107" s="28">
        <f>('9.non-residents NC'!B107*'9.non-residents NC'!C107+'13.non-residents FC'!B107*'13.non-residents FC'!C107)/('9.non-residents NC'!B107+'13.non-residents FC'!B107)</f>
        <v>0.79562581497060758</v>
      </c>
      <c r="D107" s="29">
        <f>'9.non-residents NC'!D107+'13.non-residents FC'!D107</f>
        <v>2199217</v>
      </c>
      <c r="E107" s="28">
        <f>('9.non-residents NC'!D107*'9.non-residents NC'!E107+'13.non-residents FC'!D107*'13.non-residents FC'!E107)/('9.non-residents NC'!D107+'13.non-residents FC'!D107)</f>
        <v>4.0969507783906706E-2</v>
      </c>
      <c r="F107" s="29">
        <f t="shared" si="4"/>
        <v>250564.60000000003</v>
      </c>
      <c r="G107" s="28">
        <f t="shared" si="5"/>
        <v>7.4192788765851159</v>
      </c>
      <c r="H107" s="29">
        <f>'9.non-residents NC'!H107+'13.non-residents FC'!H107</f>
        <v>11188.800000000001</v>
      </c>
      <c r="I107" s="28">
        <f>('9.non-residents NC'!H107*'9.non-residents NC'!I107+'13.non-residents FC'!H107*'13.non-residents FC'!I107)/('9.non-residents NC'!H107+'13.non-residents FC'!H107)</f>
        <v>3.1571530459030503</v>
      </c>
      <c r="J107" s="29">
        <f>'9.non-residents NC'!J107+'13.non-residents FC'!J107</f>
        <v>5474.4</v>
      </c>
      <c r="K107" s="28">
        <f>('9.non-residents NC'!J107*'9.non-residents NC'!K107+'13.non-residents FC'!J107*'13.non-residents FC'!K107)/('9.non-residents NC'!J107+'13.non-residents FC'!J107)</f>
        <v>5.8870802279701886</v>
      </c>
      <c r="L107" s="29">
        <f>'9.non-residents NC'!L107+'13.non-residents FC'!L107</f>
        <v>34162.800000000003</v>
      </c>
      <c r="M107" s="28">
        <f>('9.non-residents NC'!L107*'9.non-residents NC'!M107+'13.non-residents FC'!L107*'13.non-residents FC'!M107)/('9.non-residents NC'!L107+'13.non-residents FC'!L107)</f>
        <v>7.3510472209537721</v>
      </c>
      <c r="N107" s="29">
        <f>'9.non-residents NC'!N107+'13.non-residents FC'!N107</f>
        <v>45236.800000000003</v>
      </c>
      <c r="O107" s="28">
        <f>('9.non-residents NC'!N107*'9.non-residents NC'!O107+'13.non-residents FC'!N107*'13.non-residents FC'!O107)/('9.non-residents NC'!N107+'13.non-residents FC'!N107)</f>
        <v>8.4452561189120292</v>
      </c>
      <c r="P107" s="29">
        <f>'9.non-residents NC'!P107+'13.non-residents FC'!P107</f>
        <v>153984.1</v>
      </c>
      <c r="Q107" s="28">
        <f>('9.non-residents NC'!P107*'9.non-residents NC'!Q107+'13.non-residents FC'!P107*'13.non-residents FC'!Q107)/('9.non-residents NC'!P107+'13.non-residents FC'!P107)</f>
        <v>7.497086738176213</v>
      </c>
      <c r="R107" s="29">
        <f>'9.non-residents NC'!R107+'13.non-residents FC'!R107</f>
        <v>517.70000000000005</v>
      </c>
      <c r="S107" s="28">
        <f>('9.non-residents NC'!R107*'9.non-residents NC'!S107+'13.non-residents FC'!R107*'13.non-residents FC'!S107)/('9.non-residents NC'!R107+'13.non-residents FC'!R107)</f>
        <v>7.445984160710835</v>
      </c>
    </row>
    <row r="108" spans="1:19" ht="14.25" customHeight="1" x14ac:dyDescent="0.2">
      <c r="A108" s="26" t="s">
        <v>21</v>
      </c>
      <c r="B108" s="27">
        <f>'9.non-residents NC'!B108+'13.non-residents FC'!B108</f>
        <v>2265394.3000000003</v>
      </c>
      <c r="C108" s="28">
        <f>('9.non-residents NC'!B108*'9.non-residents NC'!C108+'13.non-residents FC'!B108*'13.non-residents FC'!C108)/('9.non-residents NC'!B108+'13.non-residents FC'!B108)</f>
        <v>0.75265311517734468</v>
      </c>
      <c r="D108" s="29">
        <f>'9.non-residents NC'!D108+'13.non-residents FC'!D108</f>
        <v>2020351.8</v>
      </c>
      <c r="E108" s="28">
        <f>('9.non-residents NC'!D108*'9.non-residents NC'!E108+'13.non-residents FC'!D108*'13.non-residents FC'!E108)/('9.non-residents NC'!D108+'13.non-residents FC'!D108)</f>
        <v>3.9900260934753996E-2</v>
      </c>
      <c r="F108" s="29">
        <f t="shared" si="4"/>
        <v>245042.5</v>
      </c>
      <c r="G108" s="28">
        <f t="shared" si="5"/>
        <v>6.6292317169470616</v>
      </c>
      <c r="H108" s="29">
        <f>'9.non-residents NC'!H108+'13.non-residents FC'!H108</f>
        <v>3413.9</v>
      </c>
      <c r="I108" s="28">
        <f>('9.non-residents NC'!H108*'9.non-residents NC'!I108+'13.non-residents FC'!H108*'13.non-residents FC'!I108)/('9.non-residents NC'!H108+'13.non-residents FC'!H108)</f>
        <v>3.5605348721403649</v>
      </c>
      <c r="J108" s="29">
        <f>'9.non-residents NC'!J108+'13.non-residents FC'!J108</f>
        <v>10045.299999999999</v>
      </c>
      <c r="K108" s="28">
        <f>('9.non-residents NC'!J108*'9.non-residents NC'!K108+'13.non-residents FC'!J108*'13.non-residents FC'!K108)/('9.non-residents NC'!J108+'13.non-residents FC'!J108)</f>
        <v>3.0526166465909439</v>
      </c>
      <c r="L108" s="29">
        <f>'9.non-residents NC'!L108+'13.non-residents FC'!L108</f>
        <v>14981.1</v>
      </c>
      <c r="M108" s="28">
        <f>('9.non-residents NC'!L108*'9.non-residents NC'!M108+'13.non-residents FC'!L108*'13.non-residents FC'!M108)/('9.non-residents NC'!L108+'13.non-residents FC'!L108)</f>
        <v>5.6682101447824227</v>
      </c>
      <c r="N108" s="29">
        <f>'9.non-residents NC'!N108+'13.non-residents FC'!N108</f>
        <v>98280.7</v>
      </c>
      <c r="O108" s="28">
        <f>('9.non-residents NC'!N108*'9.non-residents NC'!O108+'13.non-residents FC'!N108*'13.non-residents FC'!O108)/('9.non-residents NC'!N108+'13.non-residents FC'!N108)</f>
        <v>8.2905754639517237</v>
      </c>
      <c r="P108" s="29">
        <f>'9.non-residents NC'!P108+'13.non-residents FC'!P108</f>
        <v>117783.6</v>
      </c>
      <c r="Q108" s="28">
        <f>('9.non-residents NC'!P108*'9.non-residents NC'!Q108+'13.non-residents FC'!P108*'13.non-residents FC'!Q108)/('9.non-residents NC'!P108+'13.non-residents FC'!P108)</f>
        <v>5.750774454168492</v>
      </c>
      <c r="R108" s="30">
        <f>'9.non-residents NC'!R108+'13.non-residents FC'!R108</f>
        <v>537.9</v>
      </c>
      <c r="S108" s="31">
        <f>('9.non-residents NC'!R108*'9.non-residents NC'!S108+'13.non-residents FC'!R108*'13.non-residents FC'!S108)/('9.non-residents NC'!R108+'13.non-residents FC'!R108)</f>
        <v>8.4723034021193531</v>
      </c>
    </row>
    <row r="109" spans="1:19" ht="14.25" customHeight="1" x14ac:dyDescent="0.2">
      <c r="A109" s="26" t="s">
        <v>22</v>
      </c>
      <c r="B109" s="27">
        <f>'9.non-residents NC'!B109+'13.non-residents FC'!B109</f>
        <v>2463662.2999999998</v>
      </c>
      <c r="C109" s="28">
        <f>('9.non-residents NC'!B109*'9.non-residents NC'!C109+'13.non-residents FC'!B109*'13.non-residents FC'!C109)/('9.non-residents NC'!B109+'13.non-residents FC'!B109)</f>
        <v>1.9403573200758866</v>
      </c>
      <c r="D109" s="29">
        <f>'9.non-residents NC'!D109+'13.non-residents FC'!D109</f>
        <v>1914710</v>
      </c>
      <c r="E109" s="28">
        <f>('9.non-residents NC'!D109*'9.non-residents NC'!E109+'13.non-residents FC'!D109*'13.non-residents FC'!E109)/('9.non-residents NC'!D109+'13.non-residents FC'!D109)</f>
        <v>0.21681731593818393</v>
      </c>
      <c r="F109" s="29">
        <f t="shared" si="4"/>
        <v>548952.29999999993</v>
      </c>
      <c r="G109" s="28">
        <f t="shared" si="5"/>
        <v>7.9519530112179044</v>
      </c>
      <c r="H109" s="29">
        <f>'9.non-residents NC'!H109+'13.non-residents FC'!H109</f>
        <v>30364.5</v>
      </c>
      <c r="I109" s="28">
        <f>('9.non-residents NC'!H109*'9.non-residents NC'!I109+'13.non-residents FC'!H109*'13.non-residents FC'!I109)/('9.non-residents NC'!H109+'13.non-residents FC'!H109)</f>
        <v>5.7636574618386582</v>
      </c>
      <c r="J109" s="29">
        <f>'9.non-residents NC'!J109+'13.non-residents FC'!J109</f>
        <v>34815.800000000003</v>
      </c>
      <c r="K109" s="28">
        <f>('9.non-residents NC'!J109*'9.non-residents NC'!K109+'13.non-residents FC'!J109*'13.non-residents FC'!K109)/('9.non-residents NC'!J109+'13.non-residents FC'!J109)</f>
        <v>4.2528843513577179</v>
      </c>
      <c r="L109" s="29">
        <f>'9.non-residents NC'!L109+'13.non-residents FC'!L109</f>
        <v>31603.3</v>
      </c>
      <c r="M109" s="28">
        <f>('9.non-residents NC'!L109*'9.non-residents NC'!M109+'13.non-residents FC'!L109*'13.non-residents FC'!M109)/('9.non-residents NC'!L109+'13.non-residents FC'!L109)</f>
        <v>7.039397404701405</v>
      </c>
      <c r="N109" s="29">
        <f>'9.non-residents NC'!N109+'13.non-residents FC'!N109</f>
        <v>137622.09999999998</v>
      </c>
      <c r="O109" s="28">
        <f>('9.non-residents NC'!N109*'9.non-residents NC'!O109+'13.non-residents FC'!N109*'13.non-residents FC'!O109)/('9.non-residents NC'!N109+'13.non-residents FC'!N109)</f>
        <v>9.7466140757916016</v>
      </c>
      <c r="P109" s="29">
        <f>'9.non-residents NC'!P109+'13.non-residents FC'!P109</f>
        <v>312458.5</v>
      </c>
      <c r="Q109" s="28">
        <f>('9.non-residents NC'!P109*'9.non-residents NC'!Q109+'13.non-residents FC'!P109*'13.non-residents FC'!Q109)/('9.non-residents NC'!P109+'13.non-residents FC'!P109)</f>
        <v>7.8824890697484484</v>
      </c>
      <c r="R109" s="30">
        <f>'9.non-residents NC'!R109+'13.non-residents FC'!R109</f>
        <v>2088.1</v>
      </c>
      <c r="S109" s="31">
        <f>('9.non-residents NC'!R109*'9.non-residents NC'!S109+'13.non-residents FC'!R109*'13.non-residents FC'!S109)/('9.non-residents NC'!R109+'13.non-residents FC'!R109)</f>
        <v>7.3733781906996727</v>
      </c>
    </row>
    <row r="110" spans="1:19" ht="14.25" customHeight="1" x14ac:dyDescent="0.2">
      <c r="A110" s="26" t="s">
        <v>23</v>
      </c>
      <c r="B110" s="27">
        <f>'9.non-residents NC'!B110+'13.non-residents FC'!B110</f>
        <v>2177983.4</v>
      </c>
      <c r="C110" s="28">
        <f>('9.non-residents NC'!B110*'9.non-residents NC'!C110+'13.non-residents FC'!B110*'13.non-residents FC'!C110)/('9.non-residents NC'!B110+'13.non-residents FC'!B110)</f>
        <v>0.77868156616804252</v>
      </c>
      <c r="D110" s="29">
        <f>'9.non-residents NC'!D110+'13.non-residents FC'!D110</f>
        <v>1946658.7000000002</v>
      </c>
      <c r="E110" s="28">
        <f>('9.non-residents NC'!D110*'9.non-residents NC'!E110+'13.non-residents FC'!D110*'13.non-residents FC'!E110)/('9.non-residents NC'!D110+'13.non-residents FC'!D110)</f>
        <v>0.11330112772208065</v>
      </c>
      <c r="F110" s="29">
        <f t="shared" si="4"/>
        <v>231324.69999999998</v>
      </c>
      <c r="G110" s="28">
        <f t="shared" si="5"/>
        <v>6.3780344208811197</v>
      </c>
      <c r="H110" s="29">
        <f>'9.non-residents NC'!H110+'13.non-residents FC'!H110</f>
        <v>20135.8</v>
      </c>
      <c r="I110" s="28">
        <f>('9.non-residents NC'!H110*'9.non-residents NC'!I110+'13.non-residents FC'!H110*'13.non-residents FC'!I110)/('9.non-residents NC'!H110+'13.non-residents FC'!H110)</f>
        <v>0.51704883838735116</v>
      </c>
      <c r="J110" s="29">
        <f>'9.non-residents NC'!J110+'13.non-residents FC'!J110</f>
        <v>27553.9</v>
      </c>
      <c r="K110" s="28">
        <f>('9.non-residents NC'!J110*'9.non-residents NC'!K110+'13.non-residents FC'!J110*'13.non-residents FC'!K110)/('9.non-residents NC'!J110+'13.non-residents FC'!J110)</f>
        <v>2.838102301307615</v>
      </c>
      <c r="L110" s="29">
        <f>'9.non-residents NC'!L110+'13.non-residents FC'!L110</f>
        <v>11235.1</v>
      </c>
      <c r="M110" s="28">
        <f>('9.non-residents NC'!L110*'9.non-residents NC'!M110+'13.non-residents FC'!L110*'13.non-residents FC'!M110)/('9.non-residents NC'!L110+'13.non-residents FC'!L110)</f>
        <v>4.8711347473542714</v>
      </c>
      <c r="N110" s="29">
        <f>'9.non-residents NC'!N110+'13.non-residents FC'!N110</f>
        <v>76911.899999999994</v>
      </c>
      <c r="O110" s="28">
        <f>('9.non-residents NC'!N110*'9.non-residents NC'!O110+'13.non-residents FC'!N110*'13.non-residents FC'!O110)/('9.non-residents NC'!N110+'13.non-residents FC'!N110)</f>
        <v>8.260226258875413</v>
      </c>
      <c r="P110" s="29">
        <f>'9.non-residents NC'!P110+'13.non-residents FC'!P110</f>
        <v>94232.5</v>
      </c>
      <c r="Q110" s="28">
        <f>('9.non-residents NC'!P110*'9.non-residents NC'!Q110+'13.non-residents FC'!P110*'13.non-residents FC'!Q110)/('9.non-residents NC'!P110+'13.non-residents FC'!P110)</f>
        <v>7.2444699121852745</v>
      </c>
      <c r="R110" s="30">
        <f>'9.non-residents NC'!R110+'13.non-residents FC'!R110</f>
        <v>1255.5</v>
      </c>
      <c r="S110" s="31">
        <f>('9.non-residents NC'!R110*'9.non-residents NC'!S110+'13.non-residents FC'!R110*'13.non-residents FC'!S110)/('9.non-residents NC'!R110+'13.non-residents FC'!R110)</f>
        <v>11.217066507367591</v>
      </c>
    </row>
    <row r="111" spans="1:19" ht="14.25" customHeight="1" x14ac:dyDescent="0.2">
      <c r="A111" s="26" t="s">
        <v>24</v>
      </c>
      <c r="B111" s="27">
        <f>'9.non-residents NC'!B111+'13.non-residents FC'!B111</f>
        <v>2672999.2999999998</v>
      </c>
      <c r="C111" s="28">
        <f>('9.non-residents NC'!B111*'9.non-residents NC'!C111+'13.non-residents FC'!B111*'13.non-residents FC'!C111)/('9.non-residents NC'!B111+'13.non-residents FC'!B111)</f>
        <v>0.88442028997164357</v>
      </c>
      <c r="D111" s="29">
        <f>'9.non-residents NC'!D111+'13.non-residents FC'!D111</f>
        <v>2392330.3000000003</v>
      </c>
      <c r="E111" s="28">
        <f>('9.non-residents NC'!D111*'9.non-residents NC'!E111+'13.non-residents FC'!D111*'13.non-residents FC'!E111)/('9.non-residents NC'!D111+'13.non-residents FC'!D111)</f>
        <v>4.2450606423368828E-2</v>
      </c>
      <c r="F111" s="29">
        <f t="shared" si="4"/>
        <v>280669</v>
      </c>
      <c r="G111" s="28">
        <f t="shared" si="5"/>
        <v>8.0610931168030682</v>
      </c>
      <c r="H111" s="29">
        <f>'9.non-residents NC'!H111+'13.non-residents FC'!H111</f>
        <v>7342.2</v>
      </c>
      <c r="I111" s="28">
        <f>('9.non-residents NC'!H111*'9.non-residents NC'!I111+'13.non-residents FC'!H111*'13.non-residents FC'!I111)/('9.non-residents NC'!H111+'13.non-residents FC'!H111)</f>
        <v>5.9271275639454091</v>
      </c>
      <c r="J111" s="29">
        <f>'9.non-residents NC'!J111+'13.non-residents FC'!J111</f>
        <v>6519.7</v>
      </c>
      <c r="K111" s="28">
        <f>('9.non-residents NC'!J111*'9.non-residents NC'!K111+'13.non-residents FC'!J111*'13.non-residents FC'!K111)/('9.non-residents NC'!J111+'13.non-residents FC'!J111)</f>
        <v>5.9757686703375938</v>
      </c>
      <c r="L111" s="29">
        <f>'9.non-residents NC'!L111+'13.non-residents FC'!L111</f>
        <v>10503.9</v>
      </c>
      <c r="M111" s="28">
        <f>('9.non-residents NC'!L111*'9.non-residents NC'!M111+'13.non-residents FC'!L111*'13.non-residents FC'!M111)/('9.non-residents NC'!L111+'13.non-residents FC'!L111)</f>
        <v>4.8187834042593716</v>
      </c>
      <c r="N111" s="29">
        <f>'9.non-residents NC'!N111+'13.non-residents FC'!N111</f>
        <v>77020.899999999994</v>
      </c>
      <c r="O111" s="28">
        <f>('9.non-residents NC'!N111*'9.non-residents NC'!O111+'13.non-residents FC'!N111*'13.non-residents FC'!O111)/('9.non-residents NC'!N111+'13.non-residents FC'!N111)</f>
        <v>9.9632003910627258</v>
      </c>
      <c r="P111" s="29">
        <f>'9.non-residents NC'!P111+'13.non-residents FC'!P111</f>
        <v>177879.3</v>
      </c>
      <c r="Q111" s="28">
        <f>('9.non-residents NC'!P111*'9.non-residents NC'!Q111+'13.non-residents FC'!P111*'13.non-residents FC'!Q111)/('9.non-residents NC'!P111+'13.non-residents FC'!P111)</f>
        <v>7.6020802532953384</v>
      </c>
      <c r="R111" s="30">
        <f>'9.non-residents NC'!R111+'13.non-residents FC'!R111</f>
        <v>1403.0000000000002</v>
      </c>
      <c r="S111" s="31">
        <f>('9.non-residents NC'!R111*'9.non-residents NC'!S111+'13.non-residents FC'!R111*'13.non-residents FC'!S111)/('9.non-residents NC'!R111+'13.non-residents FC'!R111)</f>
        <v>6.9687633642195328</v>
      </c>
    </row>
    <row r="112" spans="1:19" ht="14.25" customHeight="1" x14ac:dyDescent="0.2">
      <c r="A112" s="26" t="s">
        <v>25</v>
      </c>
      <c r="B112" s="27">
        <f>'9.non-residents NC'!B112+'13.non-residents FC'!B112</f>
        <v>2078283.2000000004</v>
      </c>
      <c r="C112" s="28">
        <f>('9.non-residents NC'!B112*'9.non-residents NC'!C112+'13.non-residents FC'!B112*'13.non-residents FC'!C112)/('9.non-residents NC'!B112+'13.non-residents FC'!B112)</f>
        <v>1.2227215468036303</v>
      </c>
      <c r="D112" s="29">
        <f>'9.non-residents NC'!D112+'13.non-residents FC'!D112</f>
        <v>1631616.9</v>
      </c>
      <c r="E112" s="28">
        <f>('9.non-residents NC'!D112*'9.non-residents NC'!E112+'13.non-residents FC'!D112*'13.non-residents FC'!E112)/('9.non-residents NC'!D112+'13.non-residents FC'!D112)</f>
        <v>5.5802379222720737E-2</v>
      </c>
      <c r="F112" s="29">
        <f t="shared" si="4"/>
        <v>446666.30000000005</v>
      </c>
      <c r="G112" s="28">
        <f t="shared" si="5"/>
        <v>5.4853333327363156</v>
      </c>
      <c r="H112" s="29">
        <f>'9.non-residents NC'!H112+'13.non-residents FC'!H112</f>
        <v>264215</v>
      </c>
      <c r="I112" s="28">
        <f>('9.non-residents NC'!H112*'9.non-residents NC'!I112+'13.non-residents FC'!H112*'13.non-residents FC'!I112)/('9.non-residents NC'!H112+'13.non-residents FC'!H112)</f>
        <v>3.9798174024941795</v>
      </c>
      <c r="J112" s="29">
        <f>'9.non-residents NC'!J112+'13.non-residents FC'!J112</f>
        <v>8746.7000000000007</v>
      </c>
      <c r="K112" s="28">
        <f>('9.non-residents NC'!J112*'9.non-residents NC'!K112+'13.non-residents FC'!J112*'13.non-residents FC'!K112)/('9.non-residents NC'!J112+'13.non-residents FC'!J112)</f>
        <v>4.4139712119999519</v>
      </c>
      <c r="L112" s="29">
        <f>'9.non-residents NC'!L112+'13.non-residents FC'!L112</f>
        <v>10700.5</v>
      </c>
      <c r="M112" s="28">
        <f>('9.non-residents NC'!L112*'9.non-residents NC'!M112+'13.non-residents FC'!L112*'13.non-residents FC'!M112)/('9.non-residents NC'!L112+'13.non-residents FC'!L112)</f>
        <v>5.8162327928601485</v>
      </c>
      <c r="N112" s="29">
        <f>'9.non-residents NC'!N112+'13.non-residents FC'!N112</f>
        <v>45651.199999999997</v>
      </c>
      <c r="O112" s="28">
        <f>('9.non-residents NC'!N112*'9.non-residents NC'!O112+'13.non-residents FC'!N112*'13.non-residents FC'!O112)/('9.non-residents NC'!N112+'13.non-residents FC'!N112)</f>
        <v>8.0527466528809502</v>
      </c>
      <c r="P112" s="29">
        <f>'9.non-residents NC'!P112+'13.non-residents FC'!P112</f>
        <v>103681.9</v>
      </c>
      <c r="Q112" s="28">
        <f>('9.non-residents NC'!P112*'9.non-residents NC'!Q112+'13.non-residents FC'!P112*'13.non-residents FC'!Q112)/('9.non-residents NC'!P112+'13.non-residents FC'!P112)</f>
        <v>8.1998449681188408</v>
      </c>
      <c r="R112" s="30">
        <f>'9.non-residents NC'!R112+'13.non-residents FC'!R112</f>
        <v>13671</v>
      </c>
      <c r="S112" s="31">
        <f>('9.non-residents NC'!R112*'9.non-residents NC'!S112+'13.non-residents FC'!R112*'13.non-residents FC'!S112)/('9.non-residents NC'!R112+'13.non-residents FC'!R112)</f>
        <v>5.8480545680637892</v>
      </c>
    </row>
    <row r="113" spans="1:19" ht="14.25" customHeight="1" x14ac:dyDescent="0.2">
      <c r="A113" s="26" t="s">
        <v>26</v>
      </c>
      <c r="B113" s="27">
        <f>'9.non-residents NC'!B113+'13.non-residents FC'!B113</f>
        <v>1986415.9</v>
      </c>
      <c r="C113" s="28">
        <f>('9.non-residents NC'!B113*'9.non-residents NC'!C113+'13.non-residents FC'!B113*'13.non-residents FC'!C113)/('9.non-residents NC'!B113+'13.non-residents FC'!B113)</f>
        <v>0.69299022827998902</v>
      </c>
      <c r="D113" s="29">
        <f>'9.non-residents NC'!D113+'13.non-residents FC'!D113</f>
        <v>1768098.7</v>
      </c>
      <c r="E113" s="28">
        <f>('9.non-residents NC'!D113*'9.non-residents NC'!E113+'13.non-residents FC'!D113*'13.non-residents FC'!E113)/('9.non-residents NC'!D113+'13.non-residents FC'!D113)</f>
        <v>2.5473994749275024E-2</v>
      </c>
      <c r="F113" s="29">
        <f t="shared" si="4"/>
        <v>218317.19999999998</v>
      </c>
      <c r="G113" s="28">
        <f t="shared" si="5"/>
        <v>6.0990442851044255</v>
      </c>
      <c r="H113" s="29">
        <f>'9.non-residents NC'!H113+'13.non-residents FC'!H113</f>
        <v>7203.7</v>
      </c>
      <c r="I113" s="28">
        <f>('9.non-residents NC'!H113*'9.non-residents NC'!I113+'13.non-residents FC'!H113*'13.non-residents FC'!I113)/('9.non-residents NC'!H113+'13.non-residents FC'!H113)</f>
        <v>8.0065803684217798</v>
      </c>
      <c r="J113" s="29">
        <f>'9.non-residents NC'!J113+'13.non-residents FC'!J113</f>
        <v>23473.599999999999</v>
      </c>
      <c r="K113" s="28">
        <f>('9.non-residents NC'!J113*'9.non-residents NC'!K113+'13.non-residents FC'!J113*'13.non-residents FC'!K113)/('9.non-residents NC'!J113+'13.non-residents FC'!J113)</f>
        <v>4.4351739400858827</v>
      </c>
      <c r="L113" s="29">
        <f>'9.non-residents NC'!L113+'13.non-residents FC'!L113</f>
        <v>19632.900000000001</v>
      </c>
      <c r="M113" s="28">
        <f>('9.non-residents NC'!L113*'9.non-residents NC'!M113+'13.non-residents FC'!L113*'13.non-residents FC'!M113)/('9.non-residents NC'!L113+'13.non-residents FC'!L113)</f>
        <v>5.1090518975800814</v>
      </c>
      <c r="N113" s="29">
        <f>'9.non-residents NC'!N113+'13.non-residents FC'!N113</f>
        <v>49984.899999999994</v>
      </c>
      <c r="O113" s="28">
        <f>('9.non-residents NC'!N113*'9.non-residents NC'!O113+'13.non-residents FC'!N113*'13.non-residents FC'!O113)/('9.non-residents NC'!N113+'13.non-residents FC'!N113)</f>
        <v>7.7105871573215179</v>
      </c>
      <c r="P113" s="29">
        <f>'9.non-residents NC'!P113+'13.non-residents FC'!P113</f>
        <v>114811.2</v>
      </c>
      <c r="Q113" s="28">
        <f>('9.non-residents NC'!P113*'9.non-residents NC'!Q113+'13.non-residents FC'!P113*'13.non-residents FC'!Q113)/('9.non-residents NC'!P113+'13.non-residents FC'!P113)</f>
        <v>5.8499923613724052</v>
      </c>
      <c r="R113" s="30">
        <f>'9.non-residents NC'!R113+'13.non-residents FC'!R113</f>
        <v>3210.8999999999996</v>
      </c>
      <c r="S113" s="31">
        <f>('9.non-residents NC'!R113*'9.non-residents NC'!S113+'13.non-residents FC'!R113*'13.non-residents FC'!S113)/('9.non-residents NC'!R113+'13.non-residents FC'!R113)</f>
        <v>3.8545868759537836</v>
      </c>
    </row>
    <row r="114" spans="1:19" ht="14.25" customHeight="1" x14ac:dyDescent="0.2">
      <c r="A114" s="26" t="s">
        <v>27</v>
      </c>
      <c r="B114" s="27">
        <f>'9.non-residents NC'!B114+'13.non-residents FC'!B114</f>
        <v>2411078.7000000002</v>
      </c>
      <c r="C114" s="28">
        <f>('9.non-residents NC'!B114*'9.non-residents NC'!C114+'13.non-residents FC'!B114*'13.non-residents FC'!C114)/('9.non-residents NC'!B114+'13.non-residents FC'!B114)</f>
        <v>1.0364869039737261</v>
      </c>
      <c r="D114" s="29">
        <f>'9.non-residents NC'!D114+'13.non-residents FC'!D114</f>
        <v>2057120.1</v>
      </c>
      <c r="E114" s="28">
        <f>('9.non-residents NC'!D114*'9.non-residents NC'!E114+'13.non-residents FC'!D114*'13.non-residents FC'!E114)/('9.non-residents NC'!D114+'13.non-residents FC'!D114)</f>
        <v>4.3334404734074586E-2</v>
      </c>
      <c r="F114" s="29">
        <f t="shared" si="4"/>
        <v>353958.6</v>
      </c>
      <c r="G114" s="28">
        <f t="shared" si="5"/>
        <v>6.8084443265398757</v>
      </c>
      <c r="H114" s="29">
        <f>'9.non-residents NC'!H114+'13.non-residents FC'!H114</f>
        <v>2090.6999999999998</v>
      </c>
      <c r="I114" s="28">
        <f>('9.non-residents NC'!H114*'9.non-residents NC'!I114+'13.non-residents FC'!H114*'13.non-residents FC'!I114)/('9.non-residents NC'!H114+'13.non-residents FC'!H114)</f>
        <v>2.7653594489883773</v>
      </c>
      <c r="J114" s="29">
        <f>'9.non-residents NC'!J114+'13.non-residents FC'!J114</f>
        <v>16496.099999999999</v>
      </c>
      <c r="K114" s="28">
        <f>('9.non-residents NC'!J114*'9.non-residents NC'!K114+'13.non-residents FC'!J114*'13.non-residents FC'!K114)/('9.non-residents NC'!J114+'13.non-residents FC'!J114)</f>
        <v>12.972848976424734</v>
      </c>
      <c r="L114" s="29">
        <f>'9.non-residents NC'!L114+'13.non-residents FC'!L114</f>
        <v>21092.300000000003</v>
      </c>
      <c r="M114" s="28">
        <f>('9.non-residents NC'!L114*'9.non-residents NC'!M114+'13.non-residents FC'!L114*'13.non-residents FC'!M114)/('9.non-residents NC'!L114+'13.non-residents FC'!L114)</f>
        <v>4.9837223536551205</v>
      </c>
      <c r="N114" s="29">
        <f>'9.non-residents NC'!N114+'13.non-residents FC'!N114</f>
        <v>62552</v>
      </c>
      <c r="O114" s="28">
        <f>('9.non-residents NC'!N114*'9.non-residents NC'!O114+'13.non-residents FC'!N114*'13.non-residents FC'!O114)/('9.non-residents NC'!N114+'13.non-residents FC'!N114)</f>
        <v>8.1922398484460768</v>
      </c>
      <c r="P114" s="29">
        <f>'9.non-residents NC'!P114+'13.non-residents FC'!P114</f>
        <v>247735.9</v>
      </c>
      <c r="Q114" s="28">
        <f>('9.non-residents NC'!P114*'9.non-residents NC'!Q114+'13.non-residents FC'!P114*'13.non-residents FC'!Q114)/('9.non-residents NC'!P114+'13.non-residents FC'!P114)</f>
        <v>6.2014910555958904</v>
      </c>
      <c r="R114" s="29">
        <f>'9.non-residents NC'!R114+'13.non-residents FC'!R114</f>
        <v>3991.6000000000004</v>
      </c>
      <c r="S114" s="28">
        <f>('9.non-residents NC'!R114*'9.non-residents NC'!S114+'13.non-residents FC'!R114*'13.non-residents FC'!S114)/('9.non-residents NC'!R114+'13.non-residents FC'!R114)</f>
        <v>9.0773997895580578</v>
      </c>
    </row>
    <row r="115" spans="1:19" ht="14.25" customHeight="1" x14ac:dyDescent="0.2">
      <c r="A115" s="26" t="s">
        <v>28</v>
      </c>
      <c r="B115" s="27">
        <f>'9.non-residents NC'!B115+'13.non-residents FC'!B115</f>
        <v>2231153.5</v>
      </c>
      <c r="C115" s="28">
        <f>('9.non-residents NC'!B115*'9.non-residents NC'!C115+'13.non-residents FC'!B115*'13.non-residents FC'!C115)/('9.non-residents NC'!B115+'13.non-residents FC'!B115)</f>
        <v>0.59310681672058851</v>
      </c>
      <c r="D115" s="29">
        <f>'9.non-residents NC'!D115+'13.non-residents FC'!D115</f>
        <v>1972999.2000000002</v>
      </c>
      <c r="E115" s="28">
        <f>('9.non-residents NC'!D115*'9.non-residents NC'!E115+'13.non-residents FC'!D115*'13.non-residents FC'!E115)/('9.non-residents NC'!D115+'13.non-residents FC'!D115)</f>
        <v>2.2890398536400784E-2</v>
      </c>
      <c r="F115" s="29">
        <f t="shared" si="4"/>
        <v>258154.3</v>
      </c>
      <c r="G115" s="28">
        <f t="shared" si="5"/>
        <v>4.9511071944182214</v>
      </c>
      <c r="H115" s="29">
        <f>'9.non-residents NC'!H115+'13.non-residents FC'!H115</f>
        <v>18745.2</v>
      </c>
      <c r="I115" s="28">
        <f>('9.non-residents NC'!H115*'9.non-residents NC'!I115+'13.non-residents FC'!H115*'13.non-residents FC'!I115)/('9.non-residents NC'!H115+'13.non-residents FC'!H115)</f>
        <v>0.19825950109894769</v>
      </c>
      <c r="J115" s="29">
        <f>'9.non-residents NC'!J115+'13.non-residents FC'!J115</f>
        <v>4304.1000000000004</v>
      </c>
      <c r="K115" s="28">
        <f>('9.non-residents NC'!J115*'9.non-residents NC'!K115+'13.non-residents FC'!J115*'13.non-residents FC'!K115)/('9.non-residents NC'!J115+'13.non-residents FC'!J115)</f>
        <v>7.8964794033595922</v>
      </c>
      <c r="L115" s="29">
        <f>'9.non-residents NC'!L115+'13.non-residents FC'!L115</f>
        <v>26681.800000000003</v>
      </c>
      <c r="M115" s="28">
        <f>('9.non-residents NC'!L115*'9.non-residents NC'!M115+'13.non-residents FC'!L115*'13.non-residents FC'!M115)/('9.non-residents NC'!L115+'13.non-residents FC'!L115)</f>
        <v>3.4711616532617775</v>
      </c>
      <c r="N115" s="29">
        <f>'9.non-residents NC'!N115+'13.non-residents FC'!N115</f>
        <v>53456.800000000003</v>
      </c>
      <c r="O115" s="28">
        <f>('9.non-residents NC'!N115*'9.non-residents NC'!O115+'13.non-residents FC'!N115*'13.non-residents FC'!O115)/('9.non-residents NC'!N115+'13.non-residents FC'!N115)</f>
        <v>8.1756033844150764</v>
      </c>
      <c r="P115" s="29">
        <f>'9.non-residents NC'!P115+'13.non-residents FC'!P115</f>
        <v>153953.4</v>
      </c>
      <c r="Q115" s="28">
        <f>('9.non-residents NC'!P115*'9.non-residents NC'!Q115+'13.non-residents FC'!P115*'13.non-residents FC'!Q115)/('9.non-residents NC'!P115+'13.non-residents FC'!P115)</f>
        <v>4.5882073341673504</v>
      </c>
      <c r="R115" s="30">
        <f>'9.non-residents NC'!R115+'13.non-residents FC'!R115</f>
        <v>1013</v>
      </c>
      <c r="S115" s="31">
        <f>('9.non-residents NC'!R115*'9.non-residents NC'!S115+'13.non-residents FC'!R115*'13.non-residents FC'!S115)/('9.non-residents NC'!R115+'13.non-residents FC'!R115)</f>
        <v>4.3607166831194482</v>
      </c>
    </row>
    <row r="116" spans="1:19" ht="14.25" customHeight="1" thickBot="1" x14ac:dyDescent="0.25">
      <c r="A116" s="32" t="s">
        <v>29</v>
      </c>
      <c r="B116" s="33">
        <f>'9.non-residents NC'!B116+'13.non-residents FC'!B116</f>
        <v>2622440.4</v>
      </c>
      <c r="C116" s="34">
        <f>('9.non-residents NC'!B116*'9.non-residents NC'!C116+'13.non-residents FC'!B116*'13.non-residents FC'!C116)/('9.non-residents NC'!B116+'13.non-residents FC'!B116)</f>
        <v>0.73274077687332695</v>
      </c>
      <c r="D116" s="35">
        <f>'9.non-residents NC'!D116+'13.non-residents FC'!D116</f>
        <v>2323817.9</v>
      </c>
      <c r="E116" s="34">
        <f>('9.non-residents NC'!D116*'9.non-residents NC'!E116+'13.non-residents FC'!D116*'13.non-residents FC'!E116)/('9.non-residents NC'!D116+'13.non-residents FC'!D116)</f>
        <v>3.0091829054247322E-2</v>
      </c>
      <c r="F116" s="35">
        <f t="shared" si="4"/>
        <v>298622.49999999994</v>
      </c>
      <c r="G116" s="34">
        <f t="shared" si="5"/>
        <v>6.2006080754129336</v>
      </c>
      <c r="H116" s="35">
        <f>'9.non-residents NC'!H116+'13.non-residents FC'!H116</f>
        <v>34175</v>
      </c>
      <c r="I116" s="34">
        <f>('9.non-residents NC'!H116*'9.non-residents NC'!I116+'13.non-residents FC'!H116*'13.non-residents FC'!I116)/('9.non-residents NC'!H116+'13.non-residents FC'!H116)</f>
        <v>0.15405120702267747</v>
      </c>
      <c r="J116" s="35">
        <f>'9.non-residents NC'!J116+'13.non-residents FC'!J116</f>
        <v>24449.7</v>
      </c>
      <c r="K116" s="34">
        <f>('9.non-residents NC'!J116*'9.non-residents NC'!K116+'13.non-residents FC'!J116*'13.non-residents FC'!K116)/('9.non-residents NC'!J116+'13.non-residents FC'!J116)</f>
        <v>4.5039731775850003</v>
      </c>
      <c r="L116" s="35">
        <f>'9.non-residents NC'!L116+'13.non-residents FC'!L116</f>
        <v>21709.1</v>
      </c>
      <c r="M116" s="34">
        <f>('9.non-residents NC'!L116*'9.non-residents NC'!M116+'13.non-residents FC'!L116*'13.non-residents FC'!M116)/('9.non-residents NC'!L116+'13.non-residents FC'!L116)</f>
        <v>6.9778463409353666</v>
      </c>
      <c r="N116" s="35">
        <f>'9.non-residents NC'!N116+'13.non-residents FC'!N116</f>
        <v>125351.29999999999</v>
      </c>
      <c r="O116" s="34">
        <f>('9.non-residents NC'!N116*'9.non-residents NC'!O116+'13.non-residents FC'!N116*'13.non-residents FC'!O116)/('9.non-residents NC'!N116+'13.non-residents FC'!N116)</f>
        <v>7.206147339517023</v>
      </c>
      <c r="P116" s="35">
        <f>'9.non-residents NC'!P116+'13.non-residents FC'!P116</f>
        <v>84440.6</v>
      </c>
      <c r="Q116" s="34">
        <f>('9.non-residents NC'!P116*'9.non-residents NC'!Q116+'13.non-residents FC'!P116*'13.non-residents FC'!Q116)/('9.non-residents NC'!P116+'13.non-residents FC'!P116)</f>
        <v>7.9952522601686633</v>
      </c>
      <c r="R116" s="35">
        <f>'9.non-residents NC'!R116+'13.non-residents FC'!R116</f>
        <v>8496.7999999999993</v>
      </c>
      <c r="S116" s="34">
        <f>('9.non-residents NC'!R116*'9.non-residents NC'!S116+'13.non-residents FC'!R116*'13.non-residents FC'!S116)/('9.non-residents NC'!R116+'13.non-residents FC'!R116)</f>
        <v>0.747221659919029</v>
      </c>
    </row>
    <row r="117" spans="1:19" ht="14.25" customHeight="1" x14ac:dyDescent="0.2">
      <c r="A117" s="26" t="s">
        <v>69</v>
      </c>
      <c r="B117" s="27">
        <f>'9.non-residents NC'!B117+'13.non-residents FC'!B117</f>
        <v>1956981</v>
      </c>
      <c r="C117" s="28">
        <f>('9.non-residents NC'!B117*'9.non-residents NC'!C117+'13.non-residents FC'!B117*'13.non-residents FC'!C117)/('9.non-residents NC'!B117+'13.non-residents FC'!B117)</f>
        <v>1.5108930015161099</v>
      </c>
      <c r="D117" s="29">
        <f>'9.non-residents NC'!D117+'13.non-residents FC'!D117</f>
        <v>1470607.2</v>
      </c>
      <c r="E117" s="28">
        <f>('9.non-residents NC'!D117*'9.non-residents NC'!E117+'13.non-residents FC'!D117*'13.non-residents FC'!E117)/('9.non-residents NC'!D117+'13.non-residents FC'!D117)</f>
        <v>4.7196959868005511E-2</v>
      </c>
      <c r="F117" s="29">
        <f t="shared" ref="F117:F128" si="6">H117+J117+L117+N117+P117+R117</f>
        <v>486373.8</v>
      </c>
      <c r="G117" s="28">
        <f t="shared" ref="G117:G128" si="7">(H117*I117+J117*K117+L117*M117+N117*O117+P117*Q117+R117*S117)/(H117+J117+L117+N117+P117+R117)</f>
        <v>5.9365465574009102</v>
      </c>
      <c r="H117" s="29">
        <f>'9.non-residents NC'!H117+'13.non-residents FC'!H117</f>
        <v>1302.1999999999998</v>
      </c>
      <c r="I117" s="28">
        <f>('9.non-residents NC'!H117*'9.non-residents NC'!I117+'13.non-residents FC'!H117*'13.non-residents FC'!I117)/('9.non-residents NC'!H117+'13.non-residents FC'!H117)</f>
        <v>6.7181208723698402</v>
      </c>
      <c r="J117" s="29">
        <f>'9.non-residents NC'!J117+'13.non-residents FC'!J117</f>
        <v>5767.4</v>
      </c>
      <c r="K117" s="28">
        <f>('9.non-residents NC'!J117*'9.non-residents NC'!K117+'13.non-residents FC'!J117*'13.non-residents FC'!K117)/('9.non-residents NC'!J117+'13.non-residents FC'!J117)</f>
        <v>3.3697669660505638</v>
      </c>
      <c r="L117" s="29">
        <f>'9.non-residents NC'!L117+'13.non-residents FC'!L117</f>
        <v>37531.100000000006</v>
      </c>
      <c r="M117" s="28">
        <f>('9.non-residents NC'!L117*'9.non-residents NC'!M117+'13.non-residents FC'!L117*'13.non-residents FC'!M117)/('9.non-residents NC'!L117+'13.non-residents FC'!L117)</f>
        <v>4.7379795156550157</v>
      </c>
      <c r="N117" s="29">
        <f>'9.non-residents NC'!N117+'13.non-residents FC'!N117</f>
        <v>62178.399999999994</v>
      </c>
      <c r="O117" s="28">
        <f>('9.non-residents NC'!N117*'9.non-residents NC'!O117+'13.non-residents FC'!N117*'13.non-residents FC'!O117)/('9.non-residents NC'!N117+'13.non-residents FC'!N117)</f>
        <v>6.9463342736384321</v>
      </c>
      <c r="P117" s="29">
        <f>'9.non-residents NC'!P117+'13.non-residents FC'!P117</f>
        <v>344235.4</v>
      </c>
      <c r="Q117" s="28">
        <f>('9.non-residents NC'!P117*'9.non-residents NC'!Q117+'13.non-residents FC'!P117*'13.non-residents FC'!Q117)/('9.non-residents NC'!P117+'13.non-residents FC'!P117)</f>
        <v>5.712336950238118</v>
      </c>
      <c r="R117" s="29">
        <f>'9.non-residents NC'!R117+'13.non-residents FC'!R117</f>
        <v>35359.300000000003</v>
      </c>
      <c r="S117" s="28">
        <f>('9.non-residents NC'!R117*'9.non-residents NC'!S117+'13.non-residents FC'!R117*'13.non-residents FC'!S117)/('9.non-residents NC'!R117+'13.non-residents FC'!R117)</f>
        <v>8.0056858591657587</v>
      </c>
    </row>
    <row r="118" spans="1:19" ht="14.25" customHeight="1" x14ac:dyDescent="0.2">
      <c r="A118" s="26" t="s">
        <v>19</v>
      </c>
      <c r="B118" s="27">
        <f>'9.non-residents NC'!B118+'13.non-residents FC'!B118</f>
        <v>1241446</v>
      </c>
      <c r="C118" s="28">
        <f>('9.non-residents NC'!B118*'9.non-residents NC'!C118+'13.non-residents FC'!B118*'13.non-residents FC'!C118)/('9.non-residents NC'!B118+'13.non-residents FC'!B118)</f>
        <v>1.1474223558656631</v>
      </c>
      <c r="D118" s="29">
        <f>'9.non-residents NC'!D118+'13.non-residents FC'!D118</f>
        <v>1063760</v>
      </c>
      <c r="E118" s="28">
        <f>('9.non-residents NC'!D118*'9.non-residents NC'!E118+'13.non-residents FC'!D118*'13.non-residents FC'!E118)/('9.non-residents NC'!D118+'13.non-residents FC'!D118)</f>
        <v>7.0865738512446513E-2</v>
      </c>
      <c r="F118" s="29">
        <f t="shared" si="6"/>
        <v>177686</v>
      </c>
      <c r="G118" s="28">
        <f t="shared" si="7"/>
        <v>7.592487624236032</v>
      </c>
      <c r="H118" s="29">
        <f>'9.non-residents NC'!H118+'13.non-residents FC'!H118</f>
        <v>1521.4</v>
      </c>
      <c r="I118" s="28">
        <f>('9.non-residents NC'!H118*'9.non-residents NC'!I118+'13.non-residents FC'!H118*'13.non-residents FC'!I118)/('9.non-residents NC'!H118+'13.non-residents FC'!H118)</f>
        <v>2.7456743788615725</v>
      </c>
      <c r="J118" s="29">
        <f>'9.non-residents NC'!J118+'13.non-residents FC'!J118</f>
        <v>5713.3000000000011</v>
      </c>
      <c r="K118" s="28">
        <f>('9.non-residents NC'!J118*'9.non-residents NC'!K118+'13.non-residents FC'!J118*'13.non-residents FC'!K118)/('9.non-residents NC'!J118+'13.non-residents FC'!J118)</f>
        <v>4.282546339243515</v>
      </c>
      <c r="L118" s="29">
        <f>'9.non-residents NC'!L118+'13.non-residents FC'!L118</f>
        <v>20278.5</v>
      </c>
      <c r="M118" s="28">
        <f>('9.non-residents NC'!L118*'9.non-residents NC'!M118+'13.non-residents FC'!L118*'13.non-residents FC'!M118)/('9.non-residents NC'!L118+'13.non-residents FC'!L118)</f>
        <v>4.8279021623887397</v>
      </c>
      <c r="N118" s="29">
        <f>'9.non-residents NC'!N118+'13.non-residents FC'!N118</f>
        <v>46256.3</v>
      </c>
      <c r="O118" s="28">
        <f>('9.non-residents NC'!N118*'9.non-residents NC'!O118+'13.non-residents FC'!N118*'13.non-residents FC'!O118)/('9.non-residents NC'!N118+'13.non-residents FC'!N118)</f>
        <v>8.5906662227632005</v>
      </c>
      <c r="P118" s="29">
        <f>'9.non-residents NC'!P118+'13.non-residents FC'!P118</f>
        <v>102829</v>
      </c>
      <c r="Q118" s="28">
        <f>('9.non-residents NC'!P118*'9.non-residents NC'!Q118+'13.non-residents FC'!P118*'13.non-residents FC'!Q118)/('9.non-residents NC'!P118+'13.non-residents FC'!P118)</f>
        <v>7.9103648289879525</v>
      </c>
      <c r="R118" s="29">
        <f>'9.non-residents NC'!R118+'13.non-residents FC'!R118</f>
        <v>1087.5</v>
      </c>
      <c r="S118" s="28">
        <f>('9.non-residents NC'!R118*'9.non-residents NC'!S118+'13.non-residents FC'!R118*'13.non-residents FC'!S118)/('9.non-residents NC'!R118+'13.non-residents FC'!R118)</f>
        <v>10.799137471264368</v>
      </c>
    </row>
    <row r="119" spans="1:19" ht="14.25" customHeight="1" x14ac:dyDescent="0.2">
      <c r="A119" s="38" t="s">
        <v>20</v>
      </c>
      <c r="B119" s="39">
        <f>'9.non-residents NC'!B119+'13.non-residents FC'!B119</f>
        <v>1730014.7000000002</v>
      </c>
      <c r="C119" s="40">
        <f>('9.non-residents NC'!B119*'9.non-residents NC'!C119+'13.non-residents FC'!B119*'13.non-residents FC'!C119)/('9.non-residents NC'!B119+'13.non-residents FC'!B119)</f>
        <v>0.97937511282418599</v>
      </c>
      <c r="D119" s="41">
        <f>'9.non-residents NC'!D119+'13.non-residents FC'!D119</f>
        <v>1516811.2999999998</v>
      </c>
      <c r="E119" s="40">
        <f>('9.non-residents NC'!D119*'9.non-residents NC'!E119+'13.non-residents FC'!D119*'13.non-residents FC'!E119)/('9.non-residents NC'!D119+'13.non-residents FC'!D119)</f>
        <v>0.10193656125847701</v>
      </c>
      <c r="F119" s="41">
        <f t="shared" si="6"/>
        <v>213203.39999999997</v>
      </c>
      <c r="G119" s="40">
        <f t="shared" si="7"/>
        <v>7.2218117253289602</v>
      </c>
      <c r="H119" s="41">
        <f>'9.non-residents NC'!H119+'13.non-residents FC'!H119</f>
        <v>13206.7</v>
      </c>
      <c r="I119" s="40">
        <f>('9.non-residents NC'!H119*'9.non-residents NC'!I119+'13.non-residents FC'!H119*'13.non-residents FC'!I119)/('9.non-residents NC'!H119+'13.non-residents FC'!H119)</f>
        <v>2.4156832516828559</v>
      </c>
      <c r="J119" s="41">
        <f>'9.non-residents NC'!J119+'13.non-residents FC'!J119</f>
        <v>34018.5</v>
      </c>
      <c r="K119" s="40">
        <f>('9.non-residents NC'!J119*'9.non-residents NC'!K119+'13.non-residents FC'!J119*'13.non-residents FC'!K119)/('9.non-residents NC'!J119+'13.non-residents FC'!J119)</f>
        <v>7.0587798697767328</v>
      </c>
      <c r="L119" s="41">
        <f>'9.non-residents NC'!L119+'13.non-residents FC'!L119</f>
        <v>8596.7000000000007</v>
      </c>
      <c r="M119" s="40">
        <f>('9.non-residents NC'!L119*'9.non-residents NC'!M119+'13.non-residents FC'!L119*'13.non-residents FC'!M119)/('9.non-residents NC'!L119+'13.non-residents FC'!L119)</f>
        <v>4.688360301045746</v>
      </c>
      <c r="N119" s="41">
        <f>'9.non-residents NC'!N119+'13.non-residents FC'!N119</f>
        <v>62163.9</v>
      </c>
      <c r="O119" s="40">
        <f>('9.non-residents NC'!N119*'9.non-residents NC'!O119+'13.non-residents FC'!N119*'13.non-residents FC'!O119)/('9.non-residents NC'!N119+'13.non-residents FC'!N119)</f>
        <v>6.6531135916504587</v>
      </c>
      <c r="P119" s="41">
        <f>'9.non-residents NC'!P119+'13.non-residents FC'!P119</f>
        <v>94776.3</v>
      </c>
      <c r="Q119" s="40">
        <f>('9.non-residents NC'!P119*'9.non-residents NC'!Q119+'13.non-residents FC'!P119*'13.non-residents FC'!Q119)/('9.non-residents NC'!P119+'13.non-residents FC'!P119)</f>
        <v>8.5344046665674949</v>
      </c>
      <c r="R119" s="41">
        <f>'9.non-residents NC'!R119+'13.non-residents FC'!R119</f>
        <v>441.3</v>
      </c>
      <c r="S119" s="40">
        <f>('9.non-residents NC'!R119*'9.non-residents NC'!S119+'13.non-residents FC'!R119*'13.non-residents FC'!S119)/('9.non-residents NC'!R119+'13.non-residents FC'!R119)</f>
        <v>11.183537276229364</v>
      </c>
    </row>
    <row r="120" spans="1:19" ht="14.25" hidden="1" customHeight="1" x14ac:dyDescent="0.2">
      <c r="A120" s="26" t="s">
        <v>21</v>
      </c>
      <c r="B120" s="27">
        <f>'9.non-residents NC'!B120+'13.non-residents FC'!B120</f>
        <v>0</v>
      </c>
      <c r="C120" s="28" t="e">
        <f>('9.non-residents NC'!B120*'9.non-residents NC'!C120+'13.non-residents FC'!B120*'13.non-residents FC'!C120)/('9.non-residents NC'!B120+'13.non-residents FC'!B120)</f>
        <v>#DIV/0!</v>
      </c>
      <c r="D120" s="29">
        <f>'9.non-residents NC'!D120+'13.non-residents FC'!D120</f>
        <v>0</v>
      </c>
      <c r="E120" s="28" t="e">
        <f>('9.non-residents NC'!D120*'9.non-residents NC'!E120+'13.non-residents FC'!D120*'13.non-residents FC'!E120)/('9.non-residents NC'!D120+'13.non-residents FC'!D120)</f>
        <v>#DIV/0!</v>
      </c>
      <c r="F120" s="29">
        <f t="shared" si="6"/>
        <v>0</v>
      </c>
      <c r="G120" s="28" t="e">
        <f t="shared" si="7"/>
        <v>#DIV/0!</v>
      </c>
      <c r="H120" s="29">
        <f>'9.non-residents NC'!H120+'13.non-residents FC'!H120</f>
        <v>0</v>
      </c>
      <c r="I120" s="28" t="e">
        <f>('9.non-residents NC'!H120*'9.non-residents NC'!I120+'13.non-residents FC'!H120*'13.non-residents FC'!I120)/('9.non-residents NC'!H120+'13.non-residents FC'!H120)</f>
        <v>#DIV/0!</v>
      </c>
      <c r="J120" s="29">
        <f>'9.non-residents NC'!J120+'13.non-residents FC'!J120</f>
        <v>0</v>
      </c>
      <c r="K120" s="28" t="e">
        <f>('9.non-residents NC'!J120*'9.non-residents NC'!K120+'13.non-residents FC'!J120*'13.non-residents FC'!K120)/('9.non-residents NC'!J120+'13.non-residents FC'!J120)</f>
        <v>#DIV/0!</v>
      </c>
      <c r="L120" s="29">
        <f>'9.non-residents NC'!L120+'13.non-residents FC'!L120</f>
        <v>0</v>
      </c>
      <c r="M120" s="28" t="e">
        <f>('9.non-residents NC'!L120*'9.non-residents NC'!M120+'13.non-residents FC'!L120*'13.non-residents FC'!M120)/('9.non-residents NC'!L120+'13.non-residents FC'!L120)</f>
        <v>#DIV/0!</v>
      </c>
      <c r="N120" s="29">
        <f>'9.non-residents NC'!N120+'13.non-residents FC'!N120</f>
        <v>0</v>
      </c>
      <c r="O120" s="28" t="e">
        <f>('9.non-residents NC'!N120*'9.non-residents NC'!O120+'13.non-residents FC'!N120*'13.non-residents FC'!O120)/('9.non-residents NC'!N120+'13.non-residents FC'!N120)</f>
        <v>#DIV/0!</v>
      </c>
      <c r="P120" s="29">
        <f>'9.non-residents NC'!P120+'13.non-residents FC'!P120</f>
        <v>0</v>
      </c>
      <c r="Q120" s="28" t="e">
        <f>('9.non-residents NC'!P120*'9.non-residents NC'!Q120+'13.non-residents FC'!P120*'13.non-residents FC'!Q120)/('9.non-residents NC'!P120+'13.non-residents FC'!P120)</f>
        <v>#DIV/0!</v>
      </c>
      <c r="R120" s="29">
        <f>'9.non-residents NC'!R120+'13.non-residents FC'!R120</f>
        <v>0</v>
      </c>
      <c r="S120" s="28" t="e">
        <f>('9.non-residents NC'!R120*'9.non-residents NC'!S120+'13.non-residents FC'!R120*'13.non-residents FC'!S120)/('9.non-residents NC'!R120+'13.non-residents FC'!R120)</f>
        <v>#DIV/0!</v>
      </c>
    </row>
    <row r="121" spans="1:19" ht="14.25" hidden="1" customHeight="1" x14ac:dyDescent="0.2">
      <c r="A121" s="26" t="s">
        <v>22</v>
      </c>
      <c r="B121" s="27">
        <f>'9.non-residents NC'!B121+'13.non-residents FC'!B121</f>
        <v>0</v>
      </c>
      <c r="C121" s="28" t="e">
        <f>('9.non-residents NC'!B121*'9.non-residents NC'!C121+'13.non-residents FC'!B121*'13.non-residents FC'!C121)/('9.non-residents NC'!B121+'13.non-residents FC'!B121)</f>
        <v>#DIV/0!</v>
      </c>
      <c r="D121" s="29">
        <f>'9.non-residents NC'!D121+'13.non-residents FC'!D121</f>
        <v>0</v>
      </c>
      <c r="E121" s="28" t="e">
        <f>('9.non-residents NC'!D121*'9.non-residents NC'!E121+'13.non-residents FC'!D121*'13.non-residents FC'!E121)/('9.non-residents NC'!D121+'13.non-residents FC'!D121)</f>
        <v>#DIV/0!</v>
      </c>
      <c r="F121" s="29">
        <f t="shared" si="6"/>
        <v>0</v>
      </c>
      <c r="G121" s="28" t="e">
        <f t="shared" si="7"/>
        <v>#DIV/0!</v>
      </c>
      <c r="H121" s="29">
        <f>'9.non-residents NC'!H121+'13.non-residents FC'!H121</f>
        <v>0</v>
      </c>
      <c r="I121" s="28" t="e">
        <f>('9.non-residents NC'!H121*'9.non-residents NC'!I121+'13.non-residents FC'!H121*'13.non-residents FC'!I121)/('9.non-residents NC'!H121+'13.non-residents FC'!H121)</f>
        <v>#DIV/0!</v>
      </c>
      <c r="J121" s="29">
        <f>'9.non-residents NC'!J121+'13.non-residents FC'!J121</f>
        <v>0</v>
      </c>
      <c r="K121" s="28" t="e">
        <f>('9.non-residents NC'!J121*'9.non-residents NC'!K121+'13.non-residents FC'!J121*'13.non-residents FC'!K121)/('9.non-residents NC'!J121+'13.non-residents FC'!J121)</f>
        <v>#DIV/0!</v>
      </c>
      <c r="L121" s="29">
        <f>'9.non-residents NC'!L121+'13.non-residents FC'!L121</f>
        <v>0</v>
      </c>
      <c r="M121" s="28" t="e">
        <f>('9.non-residents NC'!L121*'9.non-residents NC'!M121+'13.non-residents FC'!L121*'13.non-residents FC'!M121)/('9.non-residents NC'!L121+'13.non-residents FC'!L121)</f>
        <v>#DIV/0!</v>
      </c>
      <c r="N121" s="29">
        <f>'9.non-residents NC'!N121+'13.non-residents FC'!N121</f>
        <v>0</v>
      </c>
      <c r="O121" s="28" t="e">
        <f>('9.non-residents NC'!N121*'9.non-residents NC'!O121+'13.non-residents FC'!N121*'13.non-residents FC'!O121)/('9.non-residents NC'!N121+'13.non-residents FC'!N121)</f>
        <v>#DIV/0!</v>
      </c>
      <c r="P121" s="29">
        <f>'9.non-residents NC'!P121+'13.non-residents FC'!P121</f>
        <v>0</v>
      </c>
      <c r="Q121" s="28" t="e">
        <f>('9.non-residents NC'!P121*'9.non-residents NC'!Q121+'13.non-residents FC'!P121*'13.non-residents FC'!Q121)/('9.non-residents NC'!P121+'13.non-residents FC'!P121)</f>
        <v>#DIV/0!</v>
      </c>
      <c r="R121" s="29">
        <f>'9.non-residents NC'!R121+'13.non-residents FC'!R121</f>
        <v>0</v>
      </c>
      <c r="S121" s="28" t="e">
        <f>('9.non-residents NC'!R121*'9.non-residents NC'!S121+'13.non-residents FC'!R121*'13.non-residents FC'!S121)/('9.non-residents NC'!R121+'13.non-residents FC'!R121)</f>
        <v>#DIV/0!</v>
      </c>
    </row>
    <row r="122" spans="1:19" ht="14.25" hidden="1" customHeight="1" x14ac:dyDescent="0.2">
      <c r="A122" s="26" t="s">
        <v>23</v>
      </c>
      <c r="B122" s="27">
        <f>'9.non-residents NC'!B122+'13.non-residents FC'!B122</f>
        <v>0</v>
      </c>
      <c r="C122" s="28" t="e">
        <f>('9.non-residents NC'!B122*'9.non-residents NC'!C122+'13.non-residents FC'!B122*'13.non-residents FC'!C122)/('9.non-residents NC'!B122+'13.non-residents FC'!B122)</f>
        <v>#DIV/0!</v>
      </c>
      <c r="D122" s="29">
        <f>'9.non-residents NC'!D122+'13.non-residents FC'!D122</f>
        <v>0</v>
      </c>
      <c r="E122" s="28" t="e">
        <f>('9.non-residents NC'!D122*'9.non-residents NC'!E122+'13.non-residents FC'!D122*'13.non-residents FC'!E122)/('9.non-residents NC'!D122+'13.non-residents FC'!D122)</f>
        <v>#DIV/0!</v>
      </c>
      <c r="F122" s="29">
        <f t="shared" si="6"/>
        <v>0</v>
      </c>
      <c r="G122" s="28" t="e">
        <f t="shared" si="7"/>
        <v>#DIV/0!</v>
      </c>
      <c r="H122" s="29">
        <f>'9.non-residents NC'!H122+'13.non-residents FC'!H122</f>
        <v>0</v>
      </c>
      <c r="I122" s="28" t="e">
        <f>('9.non-residents NC'!H122*'9.non-residents NC'!I122+'13.non-residents FC'!H122*'13.non-residents FC'!I122)/('9.non-residents NC'!H122+'13.non-residents FC'!H122)</f>
        <v>#DIV/0!</v>
      </c>
      <c r="J122" s="29">
        <f>'9.non-residents NC'!J122+'13.non-residents FC'!J122</f>
        <v>0</v>
      </c>
      <c r="K122" s="28" t="e">
        <f>('9.non-residents NC'!J122*'9.non-residents NC'!K122+'13.non-residents FC'!J122*'13.non-residents FC'!K122)/('9.non-residents NC'!J122+'13.non-residents FC'!J122)</f>
        <v>#DIV/0!</v>
      </c>
      <c r="L122" s="29">
        <f>'9.non-residents NC'!L122+'13.non-residents FC'!L122</f>
        <v>0</v>
      </c>
      <c r="M122" s="28" t="e">
        <f>('9.non-residents NC'!L122*'9.non-residents NC'!M122+'13.non-residents FC'!L122*'13.non-residents FC'!M122)/('9.non-residents NC'!L122+'13.non-residents FC'!L122)</f>
        <v>#DIV/0!</v>
      </c>
      <c r="N122" s="29">
        <f>'9.non-residents NC'!N122+'13.non-residents FC'!N122</f>
        <v>0</v>
      </c>
      <c r="O122" s="28" t="e">
        <f>('9.non-residents NC'!N122*'9.non-residents NC'!O122+'13.non-residents FC'!N122*'13.non-residents FC'!O122)/('9.non-residents NC'!N122+'13.non-residents FC'!N122)</f>
        <v>#DIV/0!</v>
      </c>
      <c r="P122" s="29">
        <f>'9.non-residents NC'!P122+'13.non-residents FC'!P122</f>
        <v>0</v>
      </c>
      <c r="Q122" s="28" t="e">
        <f>('9.non-residents NC'!P122*'9.non-residents NC'!Q122+'13.non-residents FC'!P122*'13.non-residents FC'!Q122)/('9.non-residents NC'!P122+'13.non-residents FC'!P122)</f>
        <v>#DIV/0!</v>
      </c>
      <c r="R122" s="29">
        <f>'9.non-residents NC'!R122+'13.non-residents FC'!R122</f>
        <v>0</v>
      </c>
      <c r="S122" s="28" t="e">
        <f>('9.non-residents NC'!R122*'9.non-residents NC'!S122+'13.non-residents FC'!R122*'13.non-residents FC'!S122)/('9.non-residents NC'!R122+'13.non-residents FC'!R122)</f>
        <v>#DIV/0!</v>
      </c>
    </row>
    <row r="123" spans="1:19" ht="14.25" hidden="1" customHeight="1" x14ac:dyDescent="0.2">
      <c r="A123" s="26" t="s">
        <v>24</v>
      </c>
      <c r="B123" s="27">
        <f>'9.non-residents NC'!B123+'13.non-residents FC'!B123</f>
        <v>0</v>
      </c>
      <c r="C123" s="28" t="e">
        <f>('9.non-residents NC'!B123*'9.non-residents NC'!C123+'13.non-residents FC'!B123*'13.non-residents FC'!C123)/('9.non-residents NC'!B123+'13.non-residents FC'!B123)</f>
        <v>#DIV/0!</v>
      </c>
      <c r="D123" s="29">
        <f>'9.non-residents NC'!D123+'13.non-residents FC'!D123</f>
        <v>0</v>
      </c>
      <c r="E123" s="28" t="e">
        <f>('9.non-residents NC'!D123*'9.non-residents NC'!E123+'13.non-residents FC'!D123*'13.non-residents FC'!E123)/('9.non-residents NC'!D123+'13.non-residents FC'!D123)</f>
        <v>#DIV/0!</v>
      </c>
      <c r="F123" s="29">
        <f t="shared" si="6"/>
        <v>0</v>
      </c>
      <c r="G123" s="28" t="e">
        <f t="shared" si="7"/>
        <v>#DIV/0!</v>
      </c>
      <c r="H123" s="29">
        <f>'9.non-residents NC'!H123+'13.non-residents FC'!H123</f>
        <v>0</v>
      </c>
      <c r="I123" s="28" t="e">
        <f>('9.non-residents NC'!H123*'9.non-residents NC'!I123+'13.non-residents FC'!H123*'13.non-residents FC'!I123)/('9.non-residents NC'!H123+'13.non-residents FC'!H123)</f>
        <v>#DIV/0!</v>
      </c>
      <c r="J123" s="29">
        <f>'9.non-residents NC'!J123+'13.non-residents FC'!J123</f>
        <v>0</v>
      </c>
      <c r="K123" s="28" t="e">
        <f>('9.non-residents NC'!J123*'9.non-residents NC'!K123+'13.non-residents FC'!J123*'13.non-residents FC'!K123)/('9.non-residents NC'!J123+'13.non-residents FC'!J123)</f>
        <v>#DIV/0!</v>
      </c>
      <c r="L123" s="29">
        <f>'9.non-residents NC'!L123+'13.non-residents FC'!L123</f>
        <v>0</v>
      </c>
      <c r="M123" s="28" t="e">
        <f>('9.non-residents NC'!L123*'9.non-residents NC'!M123+'13.non-residents FC'!L123*'13.non-residents FC'!M123)/('9.non-residents NC'!L123+'13.non-residents FC'!L123)</f>
        <v>#DIV/0!</v>
      </c>
      <c r="N123" s="29">
        <f>'9.non-residents NC'!N123+'13.non-residents FC'!N123</f>
        <v>0</v>
      </c>
      <c r="O123" s="28" t="e">
        <f>('9.non-residents NC'!N123*'9.non-residents NC'!O123+'13.non-residents FC'!N123*'13.non-residents FC'!O123)/('9.non-residents NC'!N123+'13.non-residents FC'!N123)</f>
        <v>#DIV/0!</v>
      </c>
      <c r="P123" s="29">
        <f>'9.non-residents NC'!P123+'13.non-residents FC'!P123</f>
        <v>0</v>
      </c>
      <c r="Q123" s="28" t="e">
        <f>('9.non-residents NC'!P123*'9.non-residents NC'!Q123+'13.non-residents FC'!P123*'13.non-residents FC'!Q123)/('9.non-residents NC'!P123+'13.non-residents FC'!P123)</f>
        <v>#DIV/0!</v>
      </c>
      <c r="R123" s="29">
        <f>'9.non-residents NC'!R123+'13.non-residents FC'!R123</f>
        <v>0</v>
      </c>
      <c r="S123" s="28" t="e">
        <f>('9.non-residents NC'!R123*'9.non-residents NC'!S123+'13.non-residents FC'!R123*'13.non-residents FC'!S123)/('9.non-residents NC'!R123+'13.non-residents FC'!R123)</f>
        <v>#DIV/0!</v>
      </c>
    </row>
    <row r="124" spans="1:19" ht="14.25" hidden="1" customHeight="1" x14ac:dyDescent="0.2">
      <c r="A124" s="26" t="s">
        <v>25</v>
      </c>
      <c r="B124" s="27">
        <f>'9.non-residents NC'!B124+'13.non-residents FC'!B124</f>
        <v>0</v>
      </c>
      <c r="C124" s="28" t="e">
        <f>('9.non-residents NC'!B124*'9.non-residents NC'!C124+'13.non-residents FC'!B124*'13.non-residents FC'!C124)/('9.non-residents NC'!B124+'13.non-residents FC'!B124)</f>
        <v>#DIV/0!</v>
      </c>
      <c r="D124" s="29">
        <f>'9.non-residents NC'!D124+'13.non-residents FC'!D124</f>
        <v>0</v>
      </c>
      <c r="E124" s="28" t="e">
        <f>('9.non-residents NC'!D124*'9.non-residents NC'!E124+'13.non-residents FC'!D124*'13.non-residents FC'!E124)/('9.non-residents NC'!D124+'13.non-residents FC'!D124)</f>
        <v>#DIV/0!</v>
      </c>
      <c r="F124" s="29">
        <f t="shared" si="6"/>
        <v>0</v>
      </c>
      <c r="G124" s="28" t="e">
        <f t="shared" si="7"/>
        <v>#DIV/0!</v>
      </c>
      <c r="H124" s="29">
        <f>'9.non-residents NC'!H124+'13.non-residents FC'!H124</f>
        <v>0</v>
      </c>
      <c r="I124" s="28" t="e">
        <f>('9.non-residents NC'!H124*'9.non-residents NC'!I124+'13.non-residents FC'!H124*'13.non-residents FC'!I124)/('9.non-residents NC'!H124+'13.non-residents FC'!H124)</f>
        <v>#DIV/0!</v>
      </c>
      <c r="J124" s="29">
        <f>'9.non-residents NC'!J124+'13.non-residents FC'!J124</f>
        <v>0</v>
      </c>
      <c r="K124" s="28" t="e">
        <f>('9.non-residents NC'!J124*'9.non-residents NC'!K124+'13.non-residents FC'!J124*'13.non-residents FC'!K124)/('9.non-residents NC'!J124+'13.non-residents FC'!J124)</f>
        <v>#DIV/0!</v>
      </c>
      <c r="L124" s="29">
        <f>'9.non-residents NC'!L124+'13.non-residents FC'!L124</f>
        <v>0</v>
      </c>
      <c r="M124" s="28" t="e">
        <f>('9.non-residents NC'!L124*'9.non-residents NC'!M124+'13.non-residents FC'!L124*'13.non-residents FC'!M124)/('9.non-residents NC'!L124+'13.non-residents FC'!L124)</f>
        <v>#DIV/0!</v>
      </c>
      <c r="N124" s="29">
        <f>'9.non-residents NC'!N124+'13.non-residents FC'!N124</f>
        <v>0</v>
      </c>
      <c r="O124" s="28" t="e">
        <f>('9.non-residents NC'!N124*'9.non-residents NC'!O124+'13.non-residents FC'!N124*'13.non-residents FC'!O124)/('9.non-residents NC'!N124+'13.non-residents FC'!N124)</f>
        <v>#DIV/0!</v>
      </c>
      <c r="P124" s="29">
        <f>'9.non-residents NC'!P124+'13.non-residents FC'!P124</f>
        <v>0</v>
      </c>
      <c r="Q124" s="28" t="e">
        <f>('9.non-residents NC'!P124*'9.non-residents NC'!Q124+'13.non-residents FC'!P124*'13.non-residents FC'!Q124)/('9.non-residents NC'!P124+'13.non-residents FC'!P124)</f>
        <v>#DIV/0!</v>
      </c>
      <c r="R124" s="29">
        <f>'9.non-residents NC'!R124+'13.non-residents FC'!R124</f>
        <v>0</v>
      </c>
      <c r="S124" s="28" t="e">
        <f>('9.non-residents NC'!R124*'9.non-residents NC'!S124+'13.non-residents FC'!R124*'13.non-residents FC'!S124)/('9.non-residents NC'!R124+'13.non-residents FC'!R124)</f>
        <v>#DIV/0!</v>
      </c>
    </row>
    <row r="125" spans="1:19" ht="14.25" hidden="1" customHeight="1" x14ac:dyDescent="0.2">
      <c r="A125" s="26" t="s">
        <v>26</v>
      </c>
      <c r="B125" s="27">
        <f>'9.non-residents NC'!B125+'13.non-residents FC'!B125</f>
        <v>0</v>
      </c>
      <c r="C125" s="28" t="e">
        <f>('9.non-residents NC'!B125*'9.non-residents NC'!C125+'13.non-residents FC'!B125*'13.non-residents FC'!C125)/('9.non-residents NC'!B125+'13.non-residents FC'!B125)</f>
        <v>#DIV/0!</v>
      </c>
      <c r="D125" s="29">
        <f>'9.non-residents NC'!D125+'13.non-residents FC'!D125</f>
        <v>0</v>
      </c>
      <c r="E125" s="28" t="e">
        <f>('9.non-residents NC'!D125*'9.non-residents NC'!E125+'13.non-residents FC'!D125*'13.non-residents FC'!E125)/('9.non-residents NC'!D125+'13.non-residents FC'!D125)</f>
        <v>#DIV/0!</v>
      </c>
      <c r="F125" s="29">
        <f t="shared" si="6"/>
        <v>0</v>
      </c>
      <c r="G125" s="28" t="e">
        <f t="shared" si="7"/>
        <v>#DIV/0!</v>
      </c>
      <c r="H125" s="29">
        <f>'9.non-residents NC'!H125+'13.non-residents FC'!H125</f>
        <v>0</v>
      </c>
      <c r="I125" s="28" t="e">
        <f>('9.non-residents NC'!H125*'9.non-residents NC'!I125+'13.non-residents FC'!H125*'13.non-residents FC'!I125)/('9.non-residents NC'!H125+'13.non-residents FC'!H125)</f>
        <v>#DIV/0!</v>
      </c>
      <c r="J125" s="29">
        <f>'9.non-residents NC'!J125+'13.non-residents FC'!J125</f>
        <v>0</v>
      </c>
      <c r="K125" s="28" t="e">
        <f>('9.non-residents NC'!J125*'9.non-residents NC'!K125+'13.non-residents FC'!J125*'13.non-residents FC'!K125)/('9.non-residents NC'!J125+'13.non-residents FC'!J125)</f>
        <v>#DIV/0!</v>
      </c>
      <c r="L125" s="29">
        <f>'9.non-residents NC'!L125+'13.non-residents FC'!L125</f>
        <v>0</v>
      </c>
      <c r="M125" s="28" t="e">
        <f>('9.non-residents NC'!L125*'9.non-residents NC'!M125+'13.non-residents FC'!L125*'13.non-residents FC'!M125)/('9.non-residents NC'!L125+'13.non-residents FC'!L125)</f>
        <v>#DIV/0!</v>
      </c>
      <c r="N125" s="29">
        <f>'9.non-residents NC'!N125+'13.non-residents FC'!N125</f>
        <v>0</v>
      </c>
      <c r="O125" s="28" t="e">
        <f>('9.non-residents NC'!N125*'9.non-residents NC'!O125+'13.non-residents FC'!N125*'13.non-residents FC'!O125)/('9.non-residents NC'!N125+'13.non-residents FC'!N125)</f>
        <v>#DIV/0!</v>
      </c>
      <c r="P125" s="29">
        <f>'9.non-residents NC'!P125+'13.non-residents FC'!P125</f>
        <v>0</v>
      </c>
      <c r="Q125" s="28" t="e">
        <f>('9.non-residents NC'!P125*'9.non-residents NC'!Q125+'13.non-residents FC'!P125*'13.non-residents FC'!Q125)/('9.non-residents NC'!P125+'13.non-residents FC'!P125)</f>
        <v>#DIV/0!</v>
      </c>
      <c r="R125" s="29">
        <f>'9.non-residents NC'!R125+'13.non-residents FC'!R125</f>
        <v>0</v>
      </c>
      <c r="S125" s="28" t="e">
        <f>('9.non-residents NC'!R125*'9.non-residents NC'!S125+'13.non-residents FC'!R125*'13.non-residents FC'!S125)/('9.non-residents NC'!R125+'13.non-residents FC'!R125)</f>
        <v>#DIV/0!</v>
      </c>
    </row>
    <row r="126" spans="1:19" ht="14.25" hidden="1" customHeight="1" x14ac:dyDescent="0.2">
      <c r="A126" s="26" t="s">
        <v>27</v>
      </c>
      <c r="B126" s="27">
        <f>'9.non-residents NC'!B126+'13.non-residents FC'!B126</f>
        <v>0</v>
      </c>
      <c r="C126" s="28" t="e">
        <f>('9.non-residents NC'!B126*'9.non-residents NC'!C126+'13.non-residents FC'!B126*'13.non-residents FC'!C126)/('9.non-residents NC'!B126+'13.non-residents FC'!B126)</f>
        <v>#DIV/0!</v>
      </c>
      <c r="D126" s="29">
        <f>'9.non-residents NC'!D126+'13.non-residents FC'!D126</f>
        <v>0</v>
      </c>
      <c r="E126" s="28" t="e">
        <f>('9.non-residents NC'!D126*'9.non-residents NC'!E126+'13.non-residents FC'!D126*'13.non-residents FC'!E126)/('9.non-residents NC'!D126+'13.non-residents FC'!D126)</f>
        <v>#DIV/0!</v>
      </c>
      <c r="F126" s="29">
        <f t="shared" si="6"/>
        <v>0</v>
      </c>
      <c r="G126" s="28" t="e">
        <f t="shared" si="7"/>
        <v>#DIV/0!</v>
      </c>
      <c r="H126" s="29">
        <f>'9.non-residents NC'!H126+'13.non-residents FC'!H126</f>
        <v>0</v>
      </c>
      <c r="I126" s="28" t="e">
        <f>('9.non-residents NC'!H126*'9.non-residents NC'!I126+'13.non-residents FC'!H126*'13.non-residents FC'!I126)/('9.non-residents NC'!H126+'13.non-residents FC'!H126)</f>
        <v>#DIV/0!</v>
      </c>
      <c r="J126" s="29">
        <f>'9.non-residents NC'!J126+'13.non-residents FC'!J126</f>
        <v>0</v>
      </c>
      <c r="K126" s="28" t="e">
        <f>('9.non-residents NC'!J126*'9.non-residents NC'!K126+'13.non-residents FC'!J126*'13.non-residents FC'!K126)/('9.non-residents NC'!J126+'13.non-residents FC'!J126)</f>
        <v>#DIV/0!</v>
      </c>
      <c r="L126" s="29">
        <f>'9.non-residents NC'!L126+'13.non-residents FC'!L126</f>
        <v>0</v>
      </c>
      <c r="M126" s="28" t="e">
        <f>('9.non-residents NC'!L126*'9.non-residents NC'!M126+'13.non-residents FC'!L126*'13.non-residents FC'!M126)/('9.non-residents NC'!L126+'13.non-residents FC'!L126)</f>
        <v>#DIV/0!</v>
      </c>
      <c r="N126" s="29">
        <f>'9.non-residents NC'!N126+'13.non-residents FC'!N126</f>
        <v>0</v>
      </c>
      <c r="O126" s="28" t="e">
        <f>('9.non-residents NC'!N126*'9.non-residents NC'!O126+'13.non-residents FC'!N126*'13.non-residents FC'!O126)/('9.non-residents NC'!N126+'13.non-residents FC'!N126)</f>
        <v>#DIV/0!</v>
      </c>
      <c r="P126" s="29">
        <f>'9.non-residents NC'!P126+'13.non-residents FC'!P126</f>
        <v>0</v>
      </c>
      <c r="Q126" s="28" t="e">
        <f>('9.non-residents NC'!P126*'9.non-residents NC'!Q126+'13.non-residents FC'!P126*'13.non-residents FC'!Q126)/('9.non-residents NC'!P126+'13.non-residents FC'!P126)</f>
        <v>#DIV/0!</v>
      </c>
      <c r="R126" s="29">
        <f>'9.non-residents NC'!R126+'13.non-residents FC'!R126</f>
        <v>0</v>
      </c>
      <c r="S126" s="28" t="e">
        <f>('9.non-residents NC'!R126*'9.non-residents NC'!S126+'13.non-residents FC'!R126*'13.non-residents FC'!S126)/('9.non-residents NC'!R126+'13.non-residents FC'!R126)</f>
        <v>#DIV/0!</v>
      </c>
    </row>
    <row r="127" spans="1:19" ht="14.25" hidden="1" customHeight="1" x14ac:dyDescent="0.2">
      <c r="A127" s="26" t="s">
        <v>28</v>
      </c>
      <c r="B127" s="27">
        <f>'9.non-residents NC'!B127+'13.non-residents FC'!B127</f>
        <v>0</v>
      </c>
      <c r="C127" s="28" t="e">
        <f>('9.non-residents NC'!B127*'9.non-residents NC'!C127+'13.non-residents FC'!B127*'13.non-residents FC'!C127)/('9.non-residents NC'!B127+'13.non-residents FC'!B127)</f>
        <v>#DIV/0!</v>
      </c>
      <c r="D127" s="29">
        <f>'9.non-residents NC'!D127+'13.non-residents FC'!D127</f>
        <v>0</v>
      </c>
      <c r="E127" s="28" t="e">
        <f>('9.non-residents NC'!D127*'9.non-residents NC'!E127+'13.non-residents FC'!D127*'13.non-residents FC'!E127)/('9.non-residents NC'!D127+'13.non-residents FC'!D127)</f>
        <v>#DIV/0!</v>
      </c>
      <c r="F127" s="29">
        <f t="shared" si="6"/>
        <v>0</v>
      </c>
      <c r="G127" s="28" t="e">
        <f t="shared" si="7"/>
        <v>#DIV/0!</v>
      </c>
      <c r="H127" s="29">
        <f>'9.non-residents NC'!H127+'13.non-residents FC'!H127</f>
        <v>0</v>
      </c>
      <c r="I127" s="28" t="e">
        <f>('9.non-residents NC'!H127*'9.non-residents NC'!I127+'13.non-residents FC'!H127*'13.non-residents FC'!I127)/('9.non-residents NC'!H127+'13.non-residents FC'!H127)</f>
        <v>#DIV/0!</v>
      </c>
      <c r="J127" s="29">
        <f>'9.non-residents NC'!J127+'13.non-residents FC'!J127</f>
        <v>0</v>
      </c>
      <c r="K127" s="28" t="e">
        <f>('9.non-residents NC'!J127*'9.non-residents NC'!K127+'13.non-residents FC'!J127*'13.non-residents FC'!K127)/('9.non-residents NC'!J127+'13.non-residents FC'!J127)</f>
        <v>#DIV/0!</v>
      </c>
      <c r="L127" s="29">
        <f>'9.non-residents NC'!L127+'13.non-residents FC'!L127</f>
        <v>0</v>
      </c>
      <c r="M127" s="28" t="e">
        <f>('9.non-residents NC'!L127*'9.non-residents NC'!M127+'13.non-residents FC'!L127*'13.non-residents FC'!M127)/('9.non-residents NC'!L127+'13.non-residents FC'!L127)</f>
        <v>#DIV/0!</v>
      </c>
      <c r="N127" s="29">
        <f>'9.non-residents NC'!N127+'13.non-residents FC'!N127</f>
        <v>0</v>
      </c>
      <c r="O127" s="28" t="e">
        <f>('9.non-residents NC'!N127*'9.non-residents NC'!O127+'13.non-residents FC'!N127*'13.non-residents FC'!O127)/('9.non-residents NC'!N127+'13.non-residents FC'!N127)</f>
        <v>#DIV/0!</v>
      </c>
      <c r="P127" s="29">
        <f>'9.non-residents NC'!P127+'13.non-residents FC'!P127</f>
        <v>0</v>
      </c>
      <c r="Q127" s="28" t="e">
        <f>('9.non-residents NC'!P127*'9.non-residents NC'!Q127+'13.non-residents FC'!P127*'13.non-residents FC'!Q127)/('9.non-residents NC'!P127+'13.non-residents FC'!P127)</f>
        <v>#DIV/0!</v>
      </c>
      <c r="R127" s="29">
        <f>'9.non-residents NC'!R127+'13.non-residents FC'!R127</f>
        <v>0</v>
      </c>
      <c r="S127" s="28" t="e">
        <f>('9.non-residents NC'!R127*'9.non-residents NC'!S127+'13.non-residents FC'!R127*'13.non-residents FC'!S127)/('9.non-residents NC'!R127+'13.non-residents FC'!R127)</f>
        <v>#DIV/0!</v>
      </c>
    </row>
    <row r="128" spans="1:19" ht="14.25" hidden="1" customHeight="1" thickBot="1" x14ac:dyDescent="0.25">
      <c r="A128" s="32" t="s">
        <v>29</v>
      </c>
      <c r="B128" s="33">
        <f>'9.non-residents NC'!B128+'13.non-residents FC'!B128</f>
        <v>0</v>
      </c>
      <c r="C128" s="34" t="e">
        <f>('9.non-residents NC'!B128*'9.non-residents NC'!C128+'13.non-residents FC'!B128*'13.non-residents FC'!C128)/('9.non-residents NC'!B128+'13.non-residents FC'!B128)</f>
        <v>#DIV/0!</v>
      </c>
      <c r="D128" s="35">
        <f>'9.non-residents NC'!D128+'13.non-residents FC'!D128</f>
        <v>0</v>
      </c>
      <c r="E128" s="34" t="e">
        <f>('9.non-residents NC'!D128*'9.non-residents NC'!E128+'13.non-residents FC'!D128*'13.non-residents FC'!E128)/('9.non-residents NC'!D128+'13.non-residents FC'!D128)</f>
        <v>#DIV/0!</v>
      </c>
      <c r="F128" s="35">
        <f t="shared" si="6"/>
        <v>0</v>
      </c>
      <c r="G128" s="34" t="e">
        <f t="shared" si="7"/>
        <v>#DIV/0!</v>
      </c>
      <c r="H128" s="35">
        <f>'9.non-residents NC'!H128+'13.non-residents FC'!H128</f>
        <v>0</v>
      </c>
      <c r="I128" s="34" t="e">
        <f>('9.non-residents NC'!H128*'9.non-residents NC'!I128+'13.non-residents FC'!H128*'13.non-residents FC'!I128)/('9.non-residents NC'!H128+'13.non-residents FC'!H128)</f>
        <v>#DIV/0!</v>
      </c>
      <c r="J128" s="35">
        <f>'9.non-residents NC'!J128+'13.non-residents FC'!J128</f>
        <v>0</v>
      </c>
      <c r="K128" s="34" t="e">
        <f>('9.non-residents NC'!J128*'9.non-residents NC'!K128+'13.non-residents FC'!J128*'13.non-residents FC'!K128)/('9.non-residents NC'!J128+'13.non-residents FC'!J128)</f>
        <v>#DIV/0!</v>
      </c>
      <c r="L128" s="35">
        <f>'9.non-residents NC'!L128+'13.non-residents FC'!L128</f>
        <v>0</v>
      </c>
      <c r="M128" s="34" t="e">
        <f>('9.non-residents NC'!L128*'9.non-residents NC'!M128+'13.non-residents FC'!L128*'13.non-residents FC'!M128)/('9.non-residents NC'!L128+'13.non-residents FC'!L128)</f>
        <v>#DIV/0!</v>
      </c>
      <c r="N128" s="35">
        <f>'9.non-residents NC'!N128+'13.non-residents FC'!N128</f>
        <v>0</v>
      </c>
      <c r="O128" s="34" t="e">
        <f>('9.non-residents NC'!N128*'9.non-residents NC'!O128+'13.non-residents FC'!N128*'13.non-residents FC'!O128)/('9.non-residents NC'!N128+'13.non-residents FC'!N128)</f>
        <v>#DIV/0!</v>
      </c>
      <c r="P128" s="35">
        <f>'9.non-residents NC'!P128+'13.non-residents FC'!P128</f>
        <v>0</v>
      </c>
      <c r="Q128" s="34" t="e">
        <f>('9.non-residents NC'!P128*'9.non-residents NC'!Q128+'13.non-residents FC'!P128*'13.non-residents FC'!Q128)/('9.non-residents NC'!P128+'13.non-residents FC'!P128)</f>
        <v>#DIV/0!</v>
      </c>
      <c r="R128" s="35">
        <f>'9.non-residents NC'!R128+'13.non-residents FC'!R128</f>
        <v>0</v>
      </c>
      <c r="S128" s="34" t="e">
        <f>('9.non-residents NC'!R128*'9.non-residents NC'!S128+'13.non-residents FC'!R128*'13.non-residents FC'!S128)/('9.non-residents NC'!R128+'13.non-residents FC'!R128)</f>
        <v>#DIV/0!</v>
      </c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I314" sqref="I314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60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'7.individuals NC'!B9+'8.legal entities NC'!B9</f>
        <v>34495.600000000006</v>
      </c>
      <c r="C9" s="28">
        <f>('7.individuals NC'!B9*'7.individuals NC'!C9+'8.legal entities NC'!B9*'8.legal entities NC'!C9)/('7.individuals NC'!B9+'8.legal entities NC'!B9)</f>
        <v>32.269946311993415</v>
      </c>
      <c r="D9" s="29">
        <f>'7.individuals NC'!D9+'8.legal entities NC'!D9</f>
        <v>8468.7000000000007</v>
      </c>
      <c r="E9" s="28">
        <f>('7.individuals NC'!D9*'7.individuals NC'!E9+'8.legal entities NC'!D9*'8.legal entities NC'!E9)/('7.individuals NC'!D9+'8.legal entities NC'!D9)</f>
        <v>28.387969818271987</v>
      </c>
      <c r="F9" s="29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9">
        <f>'7.individuals NC'!H9+'8.legal entities NC'!H9</f>
        <v>650</v>
      </c>
      <c r="I9" s="28">
        <f>('7.individuals NC'!H9*'7.individuals NC'!I9+'8.legal entities NC'!H9*'8.legal entities NC'!I9)/('7.individuals NC'!H9+'8.legal entities NC'!H9)</f>
        <v>7.5307692307692307</v>
      </c>
      <c r="J9" s="29">
        <f>'7.individuals NC'!J9+'8.legal entities NC'!J9</f>
        <v>10501</v>
      </c>
      <c r="K9" s="28">
        <f>('7.individuals NC'!J9*'7.individuals NC'!K9+'8.legal entities NC'!J9*'8.legal entities NC'!K9)/('7.individuals NC'!J9+'8.legal entities NC'!J9)</f>
        <v>32.160898962003614</v>
      </c>
      <c r="L9" s="29">
        <f>'7.individuals NC'!L9+'8.legal entities NC'!L9</f>
        <v>12007.699999999999</v>
      </c>
      <c r="M9" s="28">
        <f>('7.individuals NC'!L9*'7.individuals NC'!M9+'8.legal entities NC'!L9*'8.legal entities NC'!M9)/('7.individuals NC'!L9+'8.legal entities NC'!L9)</f>
        <v>34.39467175229229</v>
      </c>
      <c r="N9" s="29">
        <f>'7.individuals NC'!N9+'8.legal entities NC'!N9</f>
        <v>2467</v>
      </c>
      <c r="O9" s="28">
        <f>('7.individuals NC'!N9*'7.individuals NC'!O9+'8.legal entities NC'!N9*'8.legal entities NC'!O9)/('7.individuals NC'!N9+'8.legal entities NC'!N9)</f>
        <v>40.982448317794891</v>
      </c>
      <c r="P9" s="29">
        <f>'7.individuals NC'!P9+'8.legal entities NC'!P9</f>
        <v>401.20000000000005</v>
      </c>
      <c r="Q9" s="28">
        <f>('7.individuals NC'!P9*'7.individuals NC'!Q9+'8.legal entities NC'!P9*'8.legal entities NC'!Q9)/('7.individuals NC'!P9+'8.legal entities NC'!P9)</f>
        <v>39.98195413758723</v>
      </c>
      <c r="R9" s="30"/>
      <c r="S9" s="31"/>
    </row>
    <row r="10" spans="1:19" ht="14.25" customHeight="1" x14ac:dyDescent="0.2">
      <c r="A10" s="26" t="s">
        <v>19</v>
      </c>
      <c r="B10" s="27">
        <f>'7.individuals NC'!B10+'8.legal entities NC'!B10</f>
        <v>35005.700000000004</v>
      </c>
      <c r="C10" s="28">
        <f>('7.individuals NC'!B10*'7.individuals NC'!C10+'8.legal entities NC'!B10*'8.legal entities NC'!C10)/('7.individuals NC'!B10+'8.legal entities NC'!B10)</f>
        <v>30.598377778476078</v>
      </c>
      <c r="D10" s="29">
        <f>'7.individuals NC'!D10+'8.legal entities NC'!D10</f>
        <v>9790</v>
      </c>
      <c r="E10" s="28">
        <f>('7.individuals NC'!D10*'7.individuals NC'!E10+'8.legal entities NC'!D10*'8.legal entities NC'!E10)/('7.individuals NC'!D10+'8.legal entities NC'!D10)</f>
        <v>22.649836567926457</v>
      </c>
      <c r="F10" s="29">
        <f t="shared" si="0"/>
        <v>25215.699999999997</v>
      </c>
      <c r="G10" s="28">
        <f t="shared" si="1"/>
        <v>33.684400314090034</v>
      </c>
      <c r="H10" s="29">
        <f>'7.individuals NC'!H10+'8.legal entities NC'!H10</f>
        <v>506</v>
      </c>
      <c r="I10" s="28">
        <f>('7.individuals NC'!H10*'7.individuals NC'!I10+'8.legal entities NC'!H10*'8.legal entities NC'!I10)/('7.individuals NC'!H10+'8.legal entities NC'!H10)</f>
        <v>36.653359683794463</v>
      </c>
      <c r="J10" s="29">
        <f>'7.individuals NC'!J10+'8.legal entities NC'!J10</f>
        <v>10844.3</v>
      </c>
      <c r="K10" s="28">
        <f>('7.individuals NC'!J10*'7.individuals NC'!K10+'8.legal entities NC'!J10*'8.legal entities NC'!K10)/('7.individuals NC'!J10+'8.legal entities NC'!J10)</f>
        <v>27.143198085630242</v>
      </c>
      <c r="L10" s="29">
        <f>'7.individuals NC'!L10+'8.legal entities NC'!L10</f>
        <v>10964.9</v>
      </c>
      <c r="M10" s="28">
        <f>('7.individuals NC'!L10*'7.individuals NC'!M10+'8.legal entities NC'!L10*'8.legal entities NC'!M10)/('7.individuals NC'!L10+'8.legal entities NC'!L10)</f>
        <v>38.95133471349488</v>
      </c>
      <c r="N10" s="29">
        <f>'7.individuals NC'!N10+'8.legal entities NC'!N10</f>
        <v>2522.5</v>
      </c>
      <c r="O10" s="28">
        <f>('7.individuals NC'!N10*'7.individuals NC'!O10+'8.legal entities NC'!N10*'8.legal entities NC'!O10)/('7.individuals NC'!N10+'8.legal entities NC'!N10)</f>
        <v>37.559762140733397</v>
      </c>
      <c r="P10" s="29">
        <f>'7.individuals NC'!P10+'8.legal entities NC'!P10</f>
        <v>378</v>
      </c>
      <c r="Q10" s="28">
        <f>('7.individuals NC'!P10*'7.individuals NC'!Q10+'8.legal entities NC'!P10*'8.legal entities NC'!Q10)/('7.individuals NC'!P10+'8.legal entities NC'!P10)</f>
        <v>38.725291005290998</v>
      </c>
      <c r="R10" s="30"/>
      <c r="S10" s="31"/>
    </row>
    <row r="11" spans="1:19" ht="14.25" customHeight="1" x14ac:dyDescent="0.2">
      <c r="A11" s="26" t="s">
        <v>20</v>
      </c>
      <c r="B11" s="27">
        <f>'7.individuals NC'!B11+'8.legal entities NC'!B11</f>
        <v>31495.499999999996</v>
      </c>
      <c r="C11" s="28">
        <f>('7.individuals NC'!B11*'7.individuals NC'!C11+'8.legal entities NC'!B11*'8.legal entities NC'!C11)/('7.individuals NC'!B11+'8.legal entities NC'!B11)</f>
        <v>28.254391897255168</v>
      </c>
      <c r="D11" s="29">
        <f>'7.individuals NC'!D11+'8.legal entities NC'!D11</f>
        <v>7616.3</v>
      </c>
      <c r="E11" s="28">
        <f>('7.individuals NC'!D11*'7.individuals NC'!E11+'8.legal entities NC'!D11*'8.legal entities NC'!E11)/('7.individuals NC'!D11+'8.legal entities NC'!D11)</f>
        <v>26.053963210482777</v>
      </c>
      <c r="F11" s="29">
        <f t="shared" si="0"/>
        <v>23879.199999999997</v>
      </c>
      <c r="G11" s="28">
        <f t="shared" si="1"/>
        <v>28.95622131394687</v>
      </c>
      <c r="H11" s="29">
        <f>'7.individuals NC'!H11+'8.legal entities NC'!H11</f>
        <v>514</v>
      </c>
      <c r="I11" s="28">
        <f>('7.individuals NC'!H11*'7.individuals NC'!I11+'8.legal entities NC'!H11*'8.legal entities NC'!I11)/('7.individuals NC'!H11+'8.legal entities NC'!H11)</f>
        <v>23.567120622568094</v>
      </c>
      <c r="J11" s="29">
        <f>'7.individuals NC'!J11+'8.legal entities NC'!J11</f>
        <v>9737.2999999999993</v>
      </c>
      <c r="K11" s="28">
        <f>('7.individuals NC'!J11*'7.individuals NC'!K11+'8.legal entities NC'!J11*'8.legal entities NC'!K11)/('7.individuals NC'!J11+'8.legal entities NC'!J11)</f>
        <v>26.583046635104189</v>
      </c>
      <c r="L11" s="29">
        <f>'7.individuals NC'!L11+'8.legal entities NC'!L11</f>
        <v>10237.299999999999</v>
      </c>
      <c r="M11" s="28">
        <f>('7.individuals NC'!L11*'7.individuals NC'!M11+'8.legal entities NC'!L11*'8.legal entities NC'!M11)/('7.individuals NC'!L11+'8.legal entities NC'!L11)</f>
        <v>30.701981967901698</v>
      </c>
      <c r="N11" s="29">
        <f>'7.individuals NC'!N11+'8.legal entities NC'!N11</f>
        <v>3164</v>
      </c>
      <c r="O11" s="28">
        <f>('7.individuals NC'!N11*'7.individuals NC'!O11+'8.legal entities NC'!N11*'8.legal entities NC'!O11)/('7.individuals NC'!N11+'8.legal entities NC'!N11)</f>
        <v>31.725916561314786</v>
      </c>
      <c r="P11" s="29">
        <f>'7.individuals NC'!P11+'8.legal entities NC'!P11</f>
        <v>226.6</v>
      </c>
      <c r="Q11" s="28">
        <f>('7.individuals NC'!P11*'7.individuals NC'!Q11+'8.legal entities NC'!P11*'8.legal entities NC'!Q11)/('7.individuals NC'!P11+'8.legal entities NC'!P11)</f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>'7.individuals NC'!B12+'8.legal entities NC'!B12</f>
        <v>35798.899999999994</v>
      </c>
      <c r="C12" s="28">
        <f>('7.individuals NC'!B12*'7.individuals NC'!C12+'8.legal entities NC'!B12*'8.legal entities NC'!C12)/('7.individuals NC'!B12+'8.legal entities NC'!B12)</f>
        <v>29.333886795404336</v>
      </c>
      <c r="D12" s="29">
        <f>'7.individuals NC'!D12+'8.legal entities NC'!D12</f>
        <v>9529.4</v>
      </c>
      <c r="E12" s="28">
        <f>('7.individuals NC'!D12*'7.individuals NC'!E12+'8.legal entities NC'!D12*'8.legal entities NC'!E12)/('7.individuals NC'!D12+'8.legal entities NC'!D12)</f>
        <v>25.86902638151405</v>
      </c>
      <c r="F12" s="29">
        <f t="shared" si="0"/>
        <v>26269.499999999996</v>
      </c>
      <c r="G12" s="28">
        <f t="shared" si="1"/>
        <v>30.590783227697521</v>
      </c>
      <c r="H12" s="29">
        <f>'7.individuals NC'!H12+'8.legal entities NC'!H12</f>
        <v>2033</v>
      </c>
      <c r="I12" s="28">
        <f>('7.individuals NC'!H12*'7.individuals NC'!I12+'8.legal entities NC'!H12*'8.legal entities NC'!I12)/('7.individuals NC'!H12+'8.legal entities NC'!H12)</f>
        <v>29.641180521396947</v>
      </c>
      <c r="J12" s="29">
        <f>'7.individuals NC'!J12+'8.legal entities NC'!J12</f>
        <v>10629</v>
      </c>
      <c r="K12" s="28">
        <f>('7.individuals NC'!J12*'7.individuals NC'!K12+'8.legal entities NC'!J12*'8.legal entities NC'!K12)/('7.individuals NC'!J12+'8.legal entities NC'!J12)</f>
        <v>32.288689434565811</v>
      </c>
      <c r="L12" s="29">
        <f>'7.individuals NC'!L12+'8.legal entities NC'!L12</f>
        <v>10852.6</v>
      </c>
      <c r="M12" s="28">
        <f>('7.individuals NC'!L12*'7.individuals NC'!M12+'8.legal entities NC'!L12*'8.legal entities NC'!M12)/('7.individuals NC'!L12+'8.legal entities NC'!L12)</f>
        <v>29.411154930615705</v>
      </c>
      <c r="N12" s="29">
        <f>'7.individuals NC'!N12+'8.legal entities NC'!N12</f>
        <v>2373.6000000000004</v>
      </c>
      <c r="O12" s="28">
        <f>('7.individuals NC'!N12*'7.individuals NC'!O12+'8.legal entities NC'!N12*'8.legal entities NC'!O12)/('7.individuals NC'!N12+'8.legal entities NC'!N12)</f>
        <v>28.170749073137845</v>
      </c>
      <c r="P12" s="29">
        <f>'7.individuals NC'!P12+'8.legal entities NC'!P12</f>
        <v>381.3</v>
      </c>
      <c r="Q12" s="28">
        <f>('7.individuals NC'!P12*'7.individuals NC'!Q12+'8.legal entities NC'!P12*'8.legal entities NC'!Q12)/('7.individuals NC'!P12+'8.legal entities NC'!P12)</f>
        <v>36.96299501704695</v>
      </c>
      <c r="R12" s="30"/>
      <c r="S12" s="31"/>
    </row>
    <row r="13" spans="1:19" ht="14.25" customHeight="1" x14ac:dyDescent="0.2">
      <c r="A13" s="26" t="s">
        <v>22</v>
      </c>
      <c r="B13" s="27">
        <f>'7.individuals NC'!B13+'8.legal entities NC'!B13</f>
        <v>43233.9</v>
      </c>
      <c r="C13" s="28">
        <f>('7.individuals NC'!B13*'7.individuals NC'!C13+'8.legal entities NC'!B13*'8.legal entities NC'!C13)/('7.individuals NC'!B13+'8.legal entities NC'!B13)</f>
        <v>32.059469999236704</v>
      </c>
      <c r="D13" s="29">
        <f>'7.individuals NC'!D13+'8.legal entities NC'!D13</f>
        <v>9368.6</v>
      </c>
      <c r="E13" s="28">
        <f>('7.individuals NC'!D13*'7.individuals NC'!E13+'8.legal entities NC'!D13*'8.legal entities NC'!E13)/('7.individuals NC'!D13+'8.legal entities NC'!D13)</f>
        <v>27.789347394487969</v>
      </c>
      <c r="F13" s="29">
        <f t="shared" si="0"/>
        <v>33865.300000000003</v>
      </c>
      <c r="G13" s="28">
        <f t="shared" si="1"/>
        <v>33.240769755472414</v>
      </c>
      <c r="H13" s="29">
        <f>'7.individuals NC'!H13+'8.legal entities NC'!H13</f>
        <v>841.7</v>
      </c>
      <c r="I13" s="28">
        <f>('7.individuals NC'!H13*'7.individuals NC'!I13+'8.legal entities NC'!H13*'8.legal entities NC'!I13)/('7.individuals NC'!H13+'8.legal entities NC'!H13)</f>
        <v>37.816918141855773</v>
      </c>
      <c r="J13" s="29">
        <f>'7.individuals NC'!J13+'8.legal entities NC'!J13</f>
        <v>7299.7</v>
      </c>
      <c r="K13" s="28">
        <f>('7.individuals NC'!J13*'7.individuals NC'!K13+'8.legal entities NC'!J13*'8.legal entities NC'!K13)/('7.individuals NC'!J13+'8.legal entities NC'!J13)</f>
        <v>33.393509322300915</v>
      </c>
      <c r="L13" s="29">
        <f>'7.individuals NC'!L13+'8.legal entities NC'!L13</f>
        <v>10872.2</v>
      </c>
      <c r="M13" s="28">
        <f>('7.individuals NC'!L13*'7.individuals NC'!M13+'8.legal entities NC'!L13*'8.legal entities NC'!M13)/('7.individuals NC'!L13+'8.legal entities NC'!L13)</f>
        <v>34.520878938945195</v>
      </c>
      <c r="N13" s="29">
        <f>'7.individuals NC'!N13+'8.legal entities NC'!N13</f>
        <v>14618.9</v>
      </c>
      <c r="O13" s="28">
        <f>('7.individuals NC'!N13*'7.individuals NC'!O13+'8.legal entities NC'!N13*'8.legal entities NC'!O13)/('7.individuals NC'!N13+'8.legal entities NC'!N13)</f>
        <v>31.892536374145799</v>
      </c>
      <c r="P13" s="29">
        <f>'7.individuals NC'!P13+'8.legal entities NC'!P13</f>
        <v>232.8</v>
      </c>
      <c r="Q13" s="28">
        <f>('7.individuals NC'!P13*'7.individuals NC'!Q13+'8.legal entities NC'!P13*'8.legal entities NC'!Q13)/('7.individuals NC'!P13+'8.legal entities NC'!P13)</f>
        <v>36.786254295532643</v>
      </c>
      <c r="R13" s="30"/>
      <c r="S13" s="31"/>
    </row>
    <row r="14" spans="1:19" ht="14.25" customHeight="1" x14ac:dyDescent="0.2">
      <c r="A14" s="26" t="s">
        <v>23</v>
      </c>
      <c r="B14" s="27">
        <f>'7.individuals NC'!B14+'8.legal entities NC'!B14</f>
        <v>20848.8</v>
      </c>
      <c r="C14" s="28">
        <f>('7.individuals NC'!B14*'7.individuals NC'!C14+'8.legal entities NC'!B14*'8.legal entities NC'!C14)/('7.individuals NC'!B14+'8.legal entities NC'!B14)</f>
        <v>30.847910191473851</v>
      </c>
      <c r="D14" s="29">
        <f>'7.individuals NC'!D14+'8.legal entities NC'!D14</f>
        <v>6416.7</v>
      </c>
      <c r="E14" s="28">
        <f>('7.individuals NC'!D14*'7.individuals NC'!E14+'8.legal entities NC'!D14*'8.legal entities NC'!E14)/('7.individuals NC'!D14+'8.legal entities NC'!D14)</f>
        <v>23.766796016644069</v>
      </c>
      <c r="F14" s="29">
        <f t="shared" si="0"/>
        <v>14432.1</v>
      </c>
      <c r="G14" s="28">
        <f t="shared" si="1"/>
        <v>33.996265962680411</v>
      </c>
      <c r="H14" s="29">
        <f>'7.individuals NC'!H14+'8.legal entities NC'!H14</f>
        <v>584.70000000000005</v>
      </c>
      <c r="I14" s="28">
        <f>('7.individuals NC'!H14*'7.individuals NC'!I14+'8.legal entities NC'!H14*'8.legal entities NC'!I14)/('7.individuals NC'!H14+'8.legal entities NC'!H14)</f>
        <v>9.6365657602189145</v>
      </c>
      <c r="J14" s="29">
        <f>'7.individuals NC'!J14+'8.legal entities NC'!J14</f>
        <v>4691.6000000000004</v>
      </c>
      <c r="K14" s="28">
        <f>('7.individuals NC'!J14*'7.individuals NC'!K14+'8.legal entities NC'!J14*'8.legal entities NC'!K14)/('7.individuals NC'!J14+'8.legal entities NC'!J14)</f>
        <v>34.39185565691875</v>
      </c>
      <c r="L14" s="29">
        <f>'7.individuals NC'!L14+'8.legal entities NC'!L14</f>
        <v>4851</v>
      </c>
      <c r="M14" s="28">
        <f>('7.individuals NC'!L14*'7.individuals NC'!M14+'8.legal entities NC'!L14*'8.legal entities NC'!M14)/('7.individuals NC'!L14+'8.legal entities NC'!L14)</f>
        <v>34.446274994846426</v>
      </c>
      <c r="N14" s="29">
        <f>'7.individuals NC'!N14+'8.legal entities NC'!N14</f>
        <v>4163.2</v>
      </c>
      <c r="O14" s="28">
        <f>('7.individuals NC'!N14*'7.individuals NC'!O14+'8.legal entities NC'!N14*'8.legal entities NC'!O14)/('7.individuals NC'!N14+'8.legal entities NC'!N14)</f>
        <v>36.603021714066109</v>
      </c>
      <c r="P14" s="29">
        <f>'7.individuals NC'!P14+'8.legal entities NC'!P14</f>
        <v>141.6</v>
      </c>
      <c r="Q14" s="28">
        <f>('7.individuals NC'!P14*'7.individuals NC'!Q14+'8.legal entities NC'!P14*'8.legal entities NC'!Q14)/('7.individuals NC'!P14+'8.legal entities NC'!P14)</f>
        <v>29.418079096045201</v>
      </c>
      <c r="R14" s="30"/>
      <c r="S14" s="31"/>
    </row>
    <row r="15" spans="1:19" ht="14.25" customHeight="1" x14ac:dyDescent="0.2">
      <c r="A15" s="26" t="s">
        <v>24</v>
      </c>
      <c r="B15" s="27">
        <f>'7.individuals NC'!B15+'8.legal entities NC'!B15</f>
        <v>33992.199999999997</v>
      </c>
      <c r="C15" s="28">
        <f>('7.individuals NC'!B15*'7.individuals NC'!C15+'8.legal entities NC'!B15*'8.legal entities NC'!C15)/('7.individuals NC'!B15+'8.legal entities NC'!B15)</f>
        <v>30.369710227640461</v>
      </c>
      <c r="D15" s="29">
        <f>'7.individuals NC'!D15+'8.legal entities NC'!D15</f>
        <v>6396.5999999999995</v>
      </c>
      <c r="E15" s="28">
        <f>('7.individuals NC'!D15*'7.individuals NC'!E15+'8.legal entities NC'!D15*'8.legal entities NC'!E15)/('7.individuals NC'!D15+'8.legal entities NC'!D15)</f>
        <v>20.88141418878779</v>
      </c>
      <c r="F15" s="29">
        <f t="shared" si="0"/>
        <v>27595.600000000002</v>
      </c>
      <c r="G15" s="28">
        <f t="shared" si="1"/>
        <v>32.569076591920449</v>
      </c>
      <c r="H15" s="29">
        <f>'7.individuals NC'!H15+'8.legal entities NC'!H15</f>
        <v>1227</v>
      </c>
      <c r="I15" s="28">
        <f>('7.individuals NC'!H15*'7.individuals NC'!I15+'8.legal entities NC'!H15*'8.legal entities NC'!I15)/('7.individuals NC'!H15+'8.legal entities NC'!H15)</f>
        <v>2.204563977180114</v>
      </c>
      <c r="J15" s="29">
        <f>'7.individuals NC'!J15+'8.legal entities NC'!J15</f>
        <v>11304.8</v>
      </c>
      <c r="K15" s="28">
        <f>('7.individuals NC'!J15*'7.individuals NC'!K15+'8.legal entities NC'!J15*'8.legal entities NC'!K15)/('7.individuals NC'!J15+'8.legal entities NC'!J15)</f>
        <v>35.007790496072467</v>
      </c>
      <c r="L15" s="29">
        <f>'7.individuals NC'!L15+'8.legal entities NC'!L15</f>
        <v>8235.1</v>
      </c>
      <c r="M15" s="28">
        <f>('7.individuals NC'!L15*'7.individuals NC'!M15+'8.legal entities NC'!L15*'8.legal entities NC'!M15)/('7.individuals NC'!L15+'8.legal entities NC'!L15)</f>
        <v>34.917620915350142</v>
      </c>
      <c r="N15" s="29">
        <f>'7.individuals NC'!N15+'8.legal entities NC'!N15</f>
        <v>6351.7000000000007</v>
      </c>
      <c r="O15" s="28">
        <f>('7.individuals NC'!N15*'7.individuals NC'!O15+'8.legal entities NC'!N15*'8.legal entities NC'!O15)/('7.individuals NC'!N15+'8.legal entities NC'!N15)</f>
        <v>30.589171402931495</v>
      </c>
      <c r="P15" s="29">
        <f>'7.individuals NC'!P15+'8.legal entities NC'!P15</f>
        <v>477</v>
      </c>
      <c r="Q15" s="28">
        <f>('7.individuals NC'!P15*'7.individuals NC'!Q15+'8.legal entities NC'!P15*'8.legal entities NC'!Q15)/('7.individuals NC'!P15+'8.legal entities NC'!P15)</f>
        <v>38.697693920335425</v>
      </c>
      <c r="R15" s="30"/>
      <c r="S15" s="31"/>
    </row>
    <row r="16" spans="1:19" ht="14.25" customHeight="1" x14ac:dyDescent="0.2">
      <c r="A16" s="26" t="s">
        <v>25</v>
      </c>
      <c r="B16" s="27">
        <f>'7.individuals NC'!B16+'8.legal entities NC'!B16</f>
        <v>29397.699999999997</v>
      </c>
      <c r="C16" s="28">
        <f>('7.individuals NC'!B16*'7.individuals NC'!C16+'8.legal entities NC'!B16*'8.legal entities NC'!C16)/('7.individuals NC'!B16+'8.legal entities NC'!B16)</f>
        <v>32.652997343329581</v>
      </c>
      <c r="D16" s="29">
        <f>'7.individuals NC'!D16+'8.legal entities NC'!D16</f>
        <v>5622.6</v>
      </c>
      <c r="E16" s="28">
        <f>('7.individuals NC'!D16*'7.individuals NC'!E16+'8.legal entities NC'!D16*'8.legal entities NC'!E16)/('7.individuals NC'!D16+'8.legal entities NC'!D16)</f>
        <v>16.595916479920323</v>
      </c>
      <c r="F16" s="29">
        <f t="shared" si="0"/>
        <v>23775.1</v>
      </c>
      <c r="G16" s="28">
        <f t="shared" si="1"/>
        <v>36.450354362337073</v>
      </c>
      <c r="H16" s="29">
        <f>'7.individuals NC'!H16+'8.legal entities NC'!H16</f>
        <v>1452.4</v>
      </c>
      <c r="I16" s="28">
        <f>('7.individuals NC'!H16*'7.individuals NC'!I16+'8.legal entities NC'!H16*'8.legal entities NC'!I16)/('7.individuals NC'!H16+'8.legal entities NC'!H16)</f>
        <v>14.085871660699532</v>
      </c>
      <c r="J16" s="29">
        <f>'7.individuals NC'!J16+'8.legal entities NC'!J16</f>
        <v>6573.5</v>
      </c>
      <c r="K16" s="28">
        <f>('7.individuals NC'!J16*'7.individuals NC'!K16+'8.legal entities NC'!J16*'8.legal entities NC'!K16)/('7.individuals NC'!J16+'8.legal entities NC'!J16)</f>
        <v>37.002353388605769</v>
      </c>
      <c r="L16" s="29">
        <f>'7.individuals NC'!L16+'8.legal entities NC'!L16</f>
        <v>11376.6</v>
      </c>
      <c r="M16" s="28">
        <f>('7.individuals NC'!L16*'7.individuals NC'!M16+'8.legal entities NC'!L16*'8.legal entities NC'!M16)/('7.individuals NC'!L16+'8.legal entities NC'!L16)</f>
        <v>41.002829492115396</v>
      </c>
      <c r="N16" s="29">
        <f>'7.individuals NC'!N16+'8.legal entities NC'!N16</f>
        <v>3683.5</v>
      </c>
      <c r="O16" s="28">
        <f>('7.individuals NC'!N16*'7.individuals NC'!O16+'8.legal entities NC'!N16*'8.legal entities NC'!O16)/('7.individuals NC'!N16+'8.legal entities NC'!N16)</f>
        <v>32.236769376951266</v>
      </c>
      <c r="P16" s="29">
        <f>'7.individuals NC'!P16+'8.legal entities NC'!P16</f>
        <v>689.1</v>
      </c>
      <c r="Q16" s="28">
        <f>('7.individuals NC'!P16*'7.individuals NC'!Q16+'8.legal entities NC'!P16*'8.legal entities NC'!Q16)/('7.individuals NC'!P16+'8.legal entities NC'!P16)</f>
        <v>25.686547670875058</v>
      </c>
      <c r="R16" s="30"/>
      <c r="S16" s="31"/>
    </row>
    <row r="17" spans="1:19" ht="14.25" customHeight="1" x14ac:dyDescent="0.2">
      <c r="A17" s="26" t="s">
        <v>26</v>
      </c>
      <c r="B17" s="27">
        <f>'7.individuals NC'!B17+'8.legal entities NC'!B17</f>
        <v>31982.7</v>
      </c>
      <c r="C17" s="28">
        <f>('7.individuals NC'!B17*'7.individuals NC'!C17+'8.legal entities NC'!B17*'8.legal entities NC'!C17)/('7.individuals NC'!B17+'8.legal entities NC'!B17)</f>
        <v>32.981176010780828</v>
      </c>
      <c r="D17" s="29">
        <f>'7.individuals NC'!D17+'8.legal entities NC'!D17</f>
        <v>3972</v>
      </c>
      <c r="E17" s="28">
        <f>('7.individuals NC'!D17*'7.individuals NC'!E17+'8.legal entities NC'!D17*'8.legal entities NC'!E17)/('7.individuals NC'!D17+'8.legal entities NC'!D17)</f>
        <v>23.445059919436051</v>
      </c>
      <c r="F17" s="29">
        <f t="shared" si="0"/>
        <v>28010.7</v>
      </c>
      <c r="G17" s="28">
        <f t="shared" si="1"/>
        <v>34.333425440992194</v>
      </c>
      <c r="H17" s="29">
        <f>'7.individuals NC'!H17+'8.legal entities NC'!H17</f>
        <v>1404.6</v>
      </c>
      <c r="I17" s="28">
        <f>('7.individuals NC'!H17*'7.individuals NC'!I17+'8.legal entities NC'!H17*'8.legal entities NC'!I17)/('7.individuals NC'!H17+'8.legal entities NC'!H17)</f>
        <v>3.7031183255019222</v>
      </c>
      <c r="J17" s="29">
        <f>'7.individuals NC'!J17+'8.legal entities NC'!J17</f>
        <v>6868.4000000000005</v>
      </c>
      <c r="K17" s="28">
        <f>('7.individuals NC'!J17*'7.individuals NC'!K17+'8.legal entities NC'!J17*'8.legal entities NC'!K17)/('7.individuals NC'!J17+'8.legal entities NC'!J17)</f>
        <v>36.006787607011816</v>
      </c>
      <c r="L17" s="29">
        <f>'7.individuals NC'!L17+'8.legal entities NC'!L17</f>
        <v>12441.800000000001</v>
      </c>
      <c r="M17" s="28">
        <f>('7.individuals NC'!L17*'7.individuals NC'!M17+'8.legal entities NC'!L17*'8.legal entities NC'!M17)/('7.individuals NC'!L17+'8.legal entities NC'!L17)</f>
        <v>41.97174765709142</v>
      </c>
      <c r="N17" s="29">
        <f>'7.individuals NC'!N17+'8.legal entities NC'!N17</f>
        <v>7208.1</v>
      </c>
      <c r="O17" s="28">
        <f>('7.individuals NC'!N17*'7.individuals NC'!O17+'8.legal entities NC'!N17*'8.legal entities NC'!O17)/('7.individuals NC'!N17+'8.legal entities NC'!N17)</f>
        <v>25.538617666236593</v>
      </c>
      <c r="P17" s="29">
        <f>'7.individuals NC'!P17+'8.legal entities NC'!P17</f>
        <v>87.8</v>
      </c>
      <c r="Q17" s="28">
        <f>('7.individuals NC'!P17*'7.individuals NC'!Q17+'8.legal entities NC'!P17*'8.legal entities NC'!Q17)/('7.individuals NC'!P17+'8.legal entities NC'!P17)</f>
        <v>33.073576309794994</v>
      </c>
      <c r="R17" s="30"/>
      <c r="S17" s="31"/>
    </row>
    <row r="18" spans="1:19" ht="14.25" customHeight="1" x14ac:dyDescent="0.2">
      <c r="A18" s="26" t="s">
        <v>27</v>
      </c>
      <c r="B18" s="27">
        <f>'7.individuals NC'!B18+'8.legal entities NC'!B18</f>
        <v>44505.9</v>
      </c>
      <c r="C18" s="28">
        <f>('7.individuals NC'!B18*'7.individuals NC'!C18+'8.legal entities NC'!B18*'8.legal entities NC'!C18)/('7.individuals NC'!B18+'8.legal entities NC'!B18)</f>
        <v>38.831866336822756</v>
      </c>
      <c r="D18" s="29">
        <f>'7.individuals NC'!D18+'8.legal entities NC'!D18</f>
        <v>9469.4000000000015</v>
      </c>
      <c r="E18" s="28">
        <f>('7.individuals NC'!D18*'7.individuals NC'!E18+'8.legal entities NC'!D18*'8.legal entities NC'!E18)/('7.individuals NC'!D18+'8.legal entities NC'!D18)</f>
        <v>21.375166325215954</v>
      </c>
      <c r="F18" s="29">
        <f t="shared" si="0"/>
        <v>35036.5</v>
      </c>
      <c r="G18" s="28">
        <f t="shared" si="1"/>
        <v>43.549931071882177</v>
      </c>
      <c r="H18" s="29">
        <f>'7.individuals NC'!H18+'8.legal entities NC'!H18</f>
        <v>2493</v>
      </c>
      <c r="I18" s="28">
        <f>('7.individuals NC'!H18*'7.individuals NC'!I18+'8.legal entities NC'!H18*'8.legal entities NC'!I18)/('7.individuals NC'!H18+'8.legal entities NC'!H18)</f>
        <v>24.935018050541519</v>
      </c>
      <c r="J18" s="29">
        <f>'7.individuals NC'!J18+'8.legal entities NC'!J18</f>
        <v>8439.9000000000015</v>
      </c>
      <c r="K18" s="28">
        <f>('7.individuals NC'!J18*'7.individuals NC'!K18+'8.legal entities NC'!J18*'8.legal entities NC'!K18)/('7.individuals NC'!J18+'8.legal entities NC'!J18)</f>
        <v>37.435756347824025</v>
      </c>
      <c r="L18" s="29">
        <f>'7.individuals NC'!L18+'8.legal entities NC'!L18</f>
        <v>22129</v>
      </c>
      <c r="M18" s="28">
        <f>('7.individuals NC'!L18*'7.individuals NC'!M18+'8.legal entities NC'!L18*'8.legal entities NC'!M18)/('7.individuals NC'!L18+'8.legal entities NC'!L18)</f>
        <v>49.33480048804735</v>
      </c>
      <c r="N18" s="29">
        <f>'7.individuals NC'!N18+'8.legal entities NC'!N18</f>
        <v>1774.1999999999998</v>
      </c>
      <c r="O18" s="28">
        <f>('7.individuals NC'!N18*'7.individuals NC'!O18+'8.legal entities NC'!N18*'8.legal entities NC'!O18)/('7.individuals NC'!N18+'8.legal entities NC'!N18)</f>
        <v>30.192898207642891</v>
      </c>
      <c r="P18" s="29">
        <f>'7.individuals NC'!P18+'8.legal entities NC'!P18</f>
        <v>200.4</v>
      </c>
      <c r="Q18" s="28">
        <f>('7.individuals NC'!P18*'7.individuals NC'!Q18+'8.legal entities NC'!P18*'8.legal entities NC'!Q18)/('7.individuals NC'!P18+'8.legal entities NC'!P18)</f>
        <v>12.086227544910178</v>
      </c>
      <c r="R18" s="29"/>
      <c r="S18" s="28"/>
    </row>
    <row r="19" spans="1:19" ht="14.25" customHeight="1" x14ac:dyDescent="0.2">
      <c r="A19" s="26" t="s">
        <v>28</v>
      </c>
      <c r="B19" s="27">
        <f>'7.individuals NC'!B19+'8.legal entities NC'!B19</f>
        <v>47523.199999999997</v>
      </c>
      <c r="C19" s="28">
        <f>('7.individuals NC'!B19*'7.individuals NC'!C19+'8.legal entities NC'!B19*'8.legal entities NC'!C19)/('7.individuals NC'!B19+'8.legal entities NC'!B19)</f>
        <v>25.520295960709717</v>
      </c>
      <c r="D19" s="29">
        <f>'7.individuals NC'!D19+'8.legal entities NC'!D19</f>
        <v>14507.1</v>
      </c>
      <c r="E19" s="28">
        <f>('7.individuals NC'!D19*'7.individuals NC'!E19+'8.legal entities NC'!D19*'8.legal entities NC'!E19)/('7.individuals NC'!D19+'8.legal entities NC'!D19)</f>
        <v>16.379424557630401</v>
      </c>
      <c r="F19" s="29">
        <f t="shared" si="0"/>
        <v>33016.1</v>
      </c>
      <c r="G19" s="28">
        <f t="shared" si="1"/>
        <v>29.536746587271061</v>
      </c>
      <c r="H19" s="29">
        <f>'7.individuals NC'!H19+'8.legal entities NC'!H19</f>
        <v>10624.2</v>
      </c>
      <c r="I19" s="28">
        <f>('7.individuals NC'!H19*'7.individuals NC'!I19+'8.legal entities NC'!H19*'8.legal entities NC'!I19)/('7.individuals NC'!H19+'8.legal entities NC'!H19)</f>
        <v>16.052314527211461</v>
      </c>
      <c r="J19" s="29">
        <f>'7.individuals NC'!J19+'8.legal entities NC'!J19</f>
        <v>13319</v>
      </c>
      <c r="K19" s="28">
        <f>('7.individuals NC'!J19*'7.individuals NC'!K19+'8.legal entities NC'!J19*'8.legal entities NC'!K19)/('7.individuals NC'!J19+'8.legal entities NC'!J19)</f>
        <v>34.604388392521962</v>
      </c>
      <c r="L19" s="29">
        <f>'7.individuals NC'!L19+'8.legal entities NC'!L19</f>
        <v>8736.6999999999989</v>
      </c>
      <c r="M19" s="28">
        <f>('7.individuals NC'!L19*'7.individuals NC'!M19+'8.legal entities NC'!L19*'8.legal entities NC'!M19)/('7.individuals NC'!L19+'8.legal entities NC'!L19)</f>
        <v>38.226091087023704</v>
      </c>
      <c r="N19" s="29">
        <f>'7.individuals NC'!N19+'8.legal entities NC'!N19</f>
        <v>315.10000000000002</v>
      </c>
      <c r="O19" s="28">
        <f>('7.individuals NC'!N19*'7.individuals NC'!O19+'8.legal entities NC'!N19*'8.legal entities NC'!O19)/('7.individuals NC'!N19+'8.legal entities NC'!N19)</f>
        <v>28.221009203427478</v>
      </c>
      <c r="P19" s="29">
        <f>'7.individuals NC'!P19+'8.legal entities NC'!P19</f>
        <v>21.1</v>
      </c>
      <c r="Q19" s="28">
        <f>('7.individuals NC'!P19*'7.individuals NC'!Q19+'8.legal entities NC'!P19*'8.legal entities NC'!Q19)/('7.individuals NC'!P19+'8.legal entities NC'!P19)</f>
        <v>42.037914691943122</v>
      </c>
      <c r="R19" s="30"/>
      <c r="S19" s="31"/>
    </row>
    <row r="20" spans="1:19" ht="14.25" customHeight="1" thickBot="1" x14ac:dyDescent="0.25">
      <c r="A20" s="32" t="s">
        <v>29</v>
      </c>
      <c r="B20" s="33">
        <f>'7.individuals NC'!B20+'8.legal entities NC'!B20</f>
        <v>39096.299999999996</v>
      </c>
      <c r="C20" s="34">
        <f>('7.individuals NC'!B20*'7.individuals NC'!C20+'8.legal entities NC'!B20*'8.legal entities NC'!C20)/('7.individuals NC'!B20+'8.legal entities NC'!B20)</f>
        <v>24.757751705404353</v>
      </c>
      <c r="D20" s="35">
        <f>'7.individuals NC'!D20+'8.legal entities NC'!D20</f>
        <v>15737.599999999999</v>
      </c>
      <c r="E20" s="34">
        <f>('7.individuals NC'!D20*'7.individuals NC'!E20+'8.legal entities NC'!D20*'8.legal entities NC'!E20)/('7.individuals NC'!D20+'8.legal entities NC'!D20)</f>
        <v>9.7667561762911763</v>
      </c>
      <c r="F20" s="35">
        <f t="shared" si="0"/>
        <v>23358.7</v>
      </c>
      <c r="G20" s="34">
        <f t="shared" si="1"/>
        <v>34.857726928296522</v>
      </c>
      <c r="H20" s="35">
        <f>'7.individuals NC'!H20+'8.legal entities NC'!H20</f>
        <v>2856.3</v>
      </c>
      <c r="I20" s="34">
        <f>('7.individuals NC'!H20*'7.individuals NC'!I20+'8.legal entities NC'!H20*'8.legal entities NC'!I20)/('7.individuals NC'!H20+'8.legal entities NC'!H20)</f>
        <v>18.719847354969716</v>
      </c>
      <c r="J20" s="35">
        <f>'7.individuals NC'!J20+'8.legal entities NC'!J20</f>
        <v>10191.5</v>
      </c>
      <c r="K20" s="34">
        <f>('7.individuals NC'!J20*'7.individuals NC'!K20+'8.legal entities NC'!J20*'8.legal entities NC'!K20)/('7.individuals NC'!J20+'8.legal entities NC'!J20)</f>
        <v>37.518851984496884</v>
      </c>
      <c r="L20" s="35">
        <f>'7.individuals NC'!L20+'8.legal entities NC'!L20</f>
        <v>6682.6</v>
      </c>
      <c r="M20" s="34">
        <f>('7.individuals NC'!L20*'7.individuals NC'!M20+'8.legal entities NC'!L20*'8.legal entities NC'!M20)/('7.individuals NC'!L20+'8.legal entities NC'!L20)</f>
        <v>37.607696405590637</v>
      </c>
      <c r="N20" s="35">
        <f>'7.individuals NC'!N20+'8.legal entities NC'!N20</f>
        <v>3601.2</v>
      </c>
      <c r="O20" s="34">
        <f>('7.individuals NC'!N20*'7.individuals NC'!O20+'8.legal entities NC'!N20*'8.legal entities NC'!O20)/('7.individuals NC'!N20+'8.legal entities NC'!N20)</f>
        <v>34.952975119404641</v>
      </c>
      <c r="P20" s="35">
        <f>'7.individuals NC'!P20+'8.legal entities NC'!P20</f>
        <v>27.1</v>
      </c>
      <c r="Q20" s="34">
        <f>('7.individuals NC'!P20*'7.individuals NC'!Q20+'8.legal entities NC'!P20*'8.legal entities NC'!Q20)/('7.individuals NC'!P20+'8.legal entities NC'!P20)</f>
        <v>44.223616236162364</v>
      </c>
      <c r="R20" s="35"/>
      <c r="S20" s="34"/>
    </row>
    <row r="21" spans="1:19" ht="14.25" customHeight="1" x14ac:dyDescent="0.2">
      <c r="A21" s="26" t="s">
        <v>30</v>
      </c>
      <c r="B21" s="27">
        <f>'7.individuals NC'!B21+'8.legal entities NC'!B21</f>
        <v>46454.8</v>
      </c>
      <c r="C21" s="28">
        <f>('7.individuals NC'!B21*'7.individuals NC'!C21+'8.legal entities NC'!B21*'8.legal entities NC'!C21)/('7.individuals NC'!B21+'8.legal entities NC'!B21)</f>
        <v>27.763560923736623</v>
      </c>
      <c r="D21" s="29">
        <f>'7.individuals NC'!D21+'8.legal entities NC'!D21</f>
        <v>12696</v>
      </c>
      <c r="E21" s="28">
        <f>('7.individuals NC'!D21*'7.individuals NC'!E21+'8.legal entities NC'!D21*'8.legal entities NC'!E21)/('7.individuals NC'!D21+'8.legal entities NC'!D21)</f>
        <v>8.6127551984877115</v>
      </c>
      <c r="F21" s="29">
        <f t="shared" si="0"/>
        <v>33758.800000000003</v>
      </c>
      <c r="G21" s="28">
        <f t="shared" si="1"/>
        <v>34.965790549427112</v>
      </c>
      <c r="H21" s="29">
        <f>'7.individuals NC'!H21+'8.legal entities NC'!H21</f>
        <v>3899.7</v>
      </c>
      <c r="I21" s="28">
        <f>('7.individuals NC'!H21*'7.individuals NC'!I21+'8.legal entities NC'!H21*'8.legal entities NC'!I21)/('7.individuals NC'!H21+'8.legal entities NC'!H21)</f>
        <v>27.337615714029287</v>
      </c>
      <c r="J21" s="29">
        <f>'7.individuals NC'!J21+'8.legal entities NC'!J21</f>
        <v>10662.3</v>
      </c>
      <c r="K21" s="28">
        <f>('7.individuals NC'!J21*'7.individuals NC'!K21+'8.legal entities NC'!J21*'8.legal entities NC'!K21)/('7.individuals NC'!J21+'8.legal entities NC'!J21)</f>
        <v>36.637824859551884</v>
      </c>
      <c r="L21" s="29">
        <f>'7.individuals NC'!L21+'8.legal entities NC'!L21</f>
        <v>16736</v>
      </c>
      <c r="M21" s="28">
        <f>('7.individuals NC'!L21*'7.individuals NC'!M21+'8.legal entities NC'!L21*'8.legal entities NC'!M21)/('7.individuals NC'!L21+'8.legal entities NC'!L21)</f>
        <v>35.813515774378587</v>
      </c>
      <c r="N21" s="29">
        <f>'7.individuals NC'!N21+'8.legal entities NC'!N21</f>
        <v>2351.5</v>
      </c>
      <c r="O21" s="28">
        <f>('7.individuals NC'!N21*'7.individuals NC'!O21+'8.legal entities NC'!N21*'8.legal entities NC'!O21)/('7.individuals NC'!N21+'8.legal entities NC'!N21)</f>
        <v>34.298345736763771</v>
      </c>
      <c r="P21" s="29">
        <f>'7.individuals NC'!P21+'8.legal entities NC'!P21</f>
        <v>109.3</v>
      </c>
      <c r="Q21" s="28">
        <f>('7.individuals NC'!P21*'7.individuals NC'!Q21+'8.legal entities NC'!P21*'8.legal entities NC'!Q21)/('7.individuals NC'!P21+'8.legal entities NC'!P21)</f>
        <v>28.578133577310158</v>
      </c>
      <c r="R21" s="30"/>
      <c r="S21" s="31"/>
    </row>
    <row r="22" spans="1:19" ht="14.25" customHeight="1" x14ac:dyDescent="0.2">
      <c r="A22" s="26" t="s">
        <v>19</v>
      </c>
      <c r="B22" s="27">
        <f>'7.individuals NC'!B22+'8.legal entities NC'!B22</f>
        <v>38144.100000000006</v>
      </c>
      <c r="C22" s="28">
        <f>('7.individuals NC'!B22*'7.individuals NC'!C22+'8.legal entities NC'!B22*'8.legal entities NC'!C22)/('7.individuals NC'!B22+'8.legal entities NC'!B22)</f>
        <v>33.162262315797207</v>
      </c>
      <c r="D22" s="29">
        <f>'7.individuals NC'!D22+'8.legal entities NC'!D22</f>
        <v>12042</v>
      </c>
      <c r="E22" s="28">
        <f>('7.individuals NC'!D22*'7.individuals NC'!E22+'8.legal entities NC'!D22*'8.legal entities NC'!E22)/('7.individuals NC'!D22+'8.legal entities NC'!D22)</f>
        <v>17.973796711509717</v>
      </c>
      <c r="F22" s="29">
        <f t="shared" si="0"/>
        <v>26102.100000000002</v>
      </c>
      <c r="G22" s="28">
        <f t="shared" si="1"/>
        <v>40.169342313453704</v>
      </c>
      <c r="H22" s="29">
        <f>'7.individuals NC'!H22+'8.legal entities NC'!H22</f>
        <v>239</v>
      </c>
      <c r="I22" s="28">
        <f>('7.individuals NC'!H22*'7.individuals NC'!I22+'8.legal entities NC'!H22*'8.legal entities NC'!I22)/('7.individuals NC'!H22+'8.legal entities NC'!H22)</f>
        <v>1.6317991631799162</v>
      </c>
      <c r="J22" s="29">
        <f>'7.individuals NC'!J22+'8.legal entities NC'!J22</f>
        <v>8062.9</v>
      </c>
      <c r="K22" s="28">
        <f>('7.individuals NC'!J22*'7.individuals NC'!K22+'8.legal entities NC'!J22*'8.legal entities NC'!K22)/('7.individuals NC'!J22+'8.legal entities NC'!J22)</f>
        <v>38.794657009264661</v>
      </c>
      <c r="L22" s="29">
        <f>'7.individuals NC'!L22+'8.legal entities NC'!L22</f>
        <v>16072.5</v>
      </c>
      <c r="M22" s="28">
        <f>('7.individuals NC'!L22*'7.individuals NC'!M22+'8.legal entities NC'!L22*'8.legal entities NC'!M22)/('7.individuals NC'!L22+'8.legal entities NC'!L22)</f>
        <v>41.994275937159742</v>
      </c>
      <c r="N22" s="29">
        <f>'7.individuals NC'!N22+'8.legal entities NC'!N22</f>
        <v>1591.4</v>
      </c>
      <c r="O22" s="28">
        <f>('7.individuals NC'!N22*'7.individuals NC'!O22+'8.legal entities NC'!N22*'8.legal entities NC'!O22)/('7.individuals NC'!N22+'8.legal entities NC'!N22)</f>
        <v>35.128101043106696</v>
      </c>
      <c r="P22" s="29">
        <f>'7.individuals NC'!P22+'8.legal entities NC'!P22</f>
        <v>136.30000000000001</v>
      </c>
      <c r="Q22" s="28">
        <f>('7.individuals NC'!P22*'7.individuals NC'!Q22+'8.legal entities NC'!P22*'8.legal entities NC'!Q22)/('7.individuals NC'!P22+'8.legal entities NC'!P22)</f>
        <v>32.728466617754947</v>
      </c>
      <c r="R22" s="30"/>
      <c r="S22" s="31"/>
    </row>
    <row r="23" spans="1:19" ht="14.25" customHeight="1" x14ac:dyDescent="0.2">
      <c r="A23" s="26" t="s">
        <v>20</v>
      </c>
      <c r="B23" s="27">
        <f>'7.individuals NC'!B23+'8.legal entities NC'!B23</f>
        <v>57488.200000000004</v>
      </c>
      <c r="C23" s="28">
        <f>('7.individuals NC'!B23*'7.individuals NC'!C23+'8.legal entities NC'!B23*'8.legal entities NC'!C23)/('7.individuals NC'!B23+'8.legal entities NC'!B23)</f>
        <v>39.092838617316247</v>
      </c>
      <c r="D23" s="29">
        <f>'7.individuals NC'!D23+'8.legal entities NC'!D23</f>
        <v>10398.5</v>
      </c>
      <c r="E23" s="28">
        <f>('7.individuals NC'!D23*'7.individuals NC'!E23+'8.legal entities NC'!D23*'8.legal entities NC'!E23)/('7.individuals NC'!D23+'8.legal entities NC'!D23)</f>
        <v>19.528940231764196</v>
      </c>
      <c r="F23" s="29">
        <f t="shared" si="0"/>
        <v>47089.7</v>
      </c>
      <c r="G23" s="28">
        <f t="shared" si="1"/>
        <v>43.413001994066647</v>
      </c>
      <c r="H23" s="29">
        <f>'7.individuals NC'!H23+'8.legal entities NC'!H23</f>
        <v>2513.4</v>
      </c>
      <c r="I23" s="28">
        <f>('7.individuals NC'!H23*'7.individuals NC'!I23+'8.legal entities NC'!H23*'8.legal entities NC'!I23)/('7.individuals NC'!H23+'8.legal entities NC'!H23)</f>
        <v>2.8953926951539746</v>
      </c>
      <c r="J23" s="29">
        <f>'7.individuals NC'!J23+'8.legal entities NC'!J23</f>
        <v>9244.9</v>
      </c>
      <c r="K23" s="28">
        <f>('7.individuals NC'!J23*'7.individuals NC'!K23+'8.legal entities NC'!J23*'8.legal entities NC'!K23)/('7.individuals NC'!J23+'8.legal entities NC'!J23)</f>
        <v>42.8958809722117</v>
      </c>
      <c r="L23" s="29">
        <f>'7.individuals NC'!L23+'8.legal entities NC'!L23</f>
        <v>33912</v>
      </c>
      <c r="M23" s="28">
        <f>('7.individuals NC'!L23*'7.individuals NC'!M23+'8.legal entities NC'!L23*'8.legal entities NC'!M23)/('7.individuals NC'!L23+'8.legal entities NC'!L23)</f>
        <v>46.900606569945744</v>
      </c>
      <c r="N23" s="29">
        <f>'7.individuals NC'!N23+'8.legal entities NC'!N23</f>
        <v>1407.2</v>
      </c>
      <c r="O23" s="28">
        <f>('7.individuals NC'!N23*'7.individuals NC'!O23+'8.legal entities NC'!N23*'8.legal entities NC'!O23)/('7.individuals NC'!N23+'8.legal entities NC'!N23)</f>
        <v>35.209280841387148</v>
      </c>
      <c r="P23" s="29">
        <f>'7.individuals NC'!P23+'8.legal entities NC'!P23</f>
        <v>12.2</v>
      </c>
      <c r="Q23" s="28">
        <f>('7.individuals NC'!P23*'7.individuals NC'!Q23+'8.legal entities NC'!P23*'8.legal entities NC'!Q23)/('7.individuals NC'!P23+'8.legal entities NC'!P23)</f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>'7.individuals NC'!B24+'8.legal entities NC'!B24</f>
        <v>93681.799999999988</v>
      </c>
      <c r="C24" s="28">
        <f>('7.individuals NC'!B24*'7.individuals NC'!C24+'8.legal entities NC'!B24*'8.legal entities NC'!C24)/('7.individuals NC'!B24+'8.legal entities NC'!B24)</f>
        <v>35.19730780151535</v>
      </c>
      <c r="D24" s="29">
        <f>'7.individuals NC'!D24+'8.legal entities NC'!D24</f>
        <v>12248.5</v>
      </c>
      <c r="E24" s="28">
        <f>('7.individuals NC'!D24*'7.individuals NC'!E24+'8.legal entities NC'!D24*'8.legal entities NC'!E24)/('7.individuals NC'!D24+'8.legal entities NC'!D24)</f>
        <v>18.235032044740173</v>
      </c>
      <c r="F24" s="29">
        <f t="shared" si="0"/>
        <v>81433.299999999988</v>
      </c>
      <c r="G24" s="28">
        <f t="shared" si="1"/>
        <v>37.748628141067606</v>
      </c>
      <c r="H24" s="29">
        <f>'7.individuals NC'!H24+'8.legal entities NC'!H24</f>
        <v>11735.9</v>
      </c>
      <c r="I24" s="28">
        <f>('7.individuals NC'!H24*'7.individuals NC'!I24+'8.legal entities NC'!H24*'8.legal entities NC'!I24)/('7.individuals NC'!H24+'8.legal entities NC'!H24)</f>
        <v>16.692430917100523</v>
      </c>
      <c r="J24" s="29">
        <f>'7.individuals NC'!J24+'8.legal entities NC'!J24</f>
        <v>18805.2</v>
      </c>
      <c r="K24" s="28">
        <f>('7.individuals NC'!J24*'7.individuals NC'!K24+'8.legal entities NC'!J24*'8.legal entities NC'!K24)/('7.individuals NC'!J24+'8.legal entities NC'!J24)</f>
        <v>38.30054772084317</v>
      </c>
      <c r="L24" s="29">
        <f>'7.individuals NC'!L24+'8.legal entities NC'!L24</f>
        <v>46326.7</v>
      </c>
      <c r="M24" s="28">
        <f>('7.individuals NC'!L24*'7.individuals NC'!M24+'8.legal entities NC'!L24*'8.legal entities NC'!M24)/('7.individuals NC'!L24+'8.legal entities NC'!L24)</f>
        <v>42.927069702784792</v>
      </c>
      <c r="N24" s="29">
        <f>'7.individuals NC'!N24+'8.legal entities NC'!N24</f>
        <v>4545.2</v>
      </c>
      <c r="O24" s="28">
        <f>('7.individuals NC'!N24*'7.individuals NC'!O24+'8.legal entities NC'!N24*'8.legal entities NC'!O24)/('7.individuals NC'!N24+'8.legal entities NC'!N24)</f>
        <v>37.0461409838951</v>
      </c>
      <c r="P24" s="29">
        <f>'7.individuals NC'!P24+'8.legal entities NC'!P24</f>
        <v>20.3</v>
      </c>
      <c r="Q24" s="28">
        <f>('7.individuals NC'!P24*'7.individuals NC'!Q24+'8.legal entities NC'!P24*'8.legal entities NC'!Q24)/('7.individuals NC'!P24+'8.legal entities NC'!P24)</f>
        <v>39.093596059113302</v>
      </c>
      <c r="R24" s="30"/>
      <c r="S24" s="31"/>
    </row>
    <row r="25" spans="1:19" ht="14.25" customHeight="1" x14ac:dyDescent="0.2">
      <c r="A25" s="26" t="s">
        <v>22</v>
      </c>
      <c r="B25" s="27">
        <f>'7.individuals NC'!B25+'8.legal entities NC'!B25</f>
        <v>111507.2</v>
      </c>
      <c r="C25" s="28">
        <f>('7.individuals NC'!B25*'7.individuals NC'!C25+'8.legal entities NC'!B25*'8.legal entities NC'!C25)/('7.individuals NC'!B25+'8.legal entities NC'!B25)</f>
        <v>25.495327727716237</v>
      </c>
      <c r="D25" s="29">
        <f>'7.individuals NC'!D25+'8.legal entities NC'!D25</f>
        <v>43837.1</v>
      </c>
      <c r="E25" s="28">
        <f>('7.individuals NC'!D25*'7.individuals NC'!E25+'8.legal entities NC'!D25*'8.legal entities NC'!E25)/('7.individuals NC'!D25+'8.legal entities NC'!D25)</f>
        <v>4.8548231520789464</v>
      </c>
      <c r="F25" s="29">
        <f t="shared" si="0"/>
        <v>67670.099999999991</v>
      </c>
      <c r="G25" s="28">
        <f t="shared" si="1"/>
        <v>38.866371410711679</v>
      </c>
      <c r="H25" s="29">
        <f>'7.individuals NC'!H25+'8.legal entities NC'!H25</f>
        <v>4168</v>
      </c>
      <c r="I25" s="28">
        <f>('7.individuals NC'!H25*'7.individuals NC'!I25+'8.legal entities NC'!H25*'8.legal entities NC'!I25)/('7.individuals NC'!H25+'8.legal entities NC'!H25)</f>
        <v>32.451775431861805</v>
      </c>
      <c r="J25" s="29">
        <f>'7.individuals NC'!J25+'8.legal entities NC'!J25</f>
        <v>8797.7000000000007</v>
      </c>
      <c r="K25" s="28">
        <f>('7.individuals NC'!J25*'7.individuals NC'!K25+'8.legal entities NC'!J25*'8.legal entities NC'!K25)/('7.individuals NC'!J25+'8.legal entities NC'!J25)</f>
        <v>38.13763256305625</v>
      </c>
      <c r="L25" s="29">
        <f>'7.individuals NC'!L25+'8.legal entities NC'!L25</f>
        <v>50589.600000000006</v>
      </c>
      <c r="M25" s="28">
        <f>('7.individuals NC'!L25*'7.individuals NC'!M25+'8.legal entities NC'!L25*'8.legal entities NC'!M25)/('7.individuals NC'!L25+'8.legal entities NC'!L25)</f>
        <v>39.5897356373642</v>
      </c>
      <c r="N25" s="29">
        <f>'7.individuals NC'!N25+'8.legal entities NC'!N25</f>
        <v>3610.4</v>
      </c>
      <c r="O25" s="28">
        <f>('7.individuals NC'!N25*'7.individuals NC'!O25+'8.legal entities NC'!N25*'8.legal entities NC'!O25)/('7.individuals NC'!N25+'8.legal entities NC'!N25)</f>
        <v>36.732328827830706</v>
      </c>
      <c r="P25" s="29">
        <f>'7.individuals NC'!P25+'8.legal entities NC'!P25</f>
        <v>504.4</v>
      </c>
      <c r="Q25" s="28">
        <f>('7.individuals NC'!P25*'7.individuals NC'!Q25+'8.legal entities NC'!P25*'8.legal entities NC'!Q25)/('7.individuals NC'!P25+'8.legal entities NC'!P25)</f>
        <v>47.30670103092784</v>
      </c>
      <c r="R25" s="30"/>
      <c r="S25" s="31"/>
    </row>
    <row r="26" spans="1:19" ht="14.25" customHeight="1" x14ac:dyDescent="0.2">
      <c r="A26" s="26" t="s">
        <v>23</v>
      </c>
      <c r="B26" s="27">
        <f>'7.individuals NC'!B26+'8.legal entities NC'!B26</f>
        <v>94783.6</v>
      </c>
      <c r="C26" s="28">
        <f>('7.individuals NC'!B26*'7.individuals NC'!C26+'8.legal entities NC'!B26*'8.legal entities NC'!C26)/('7.individuals NC'!B26+'8.legal entities NC'!B26)</f>
        <v>22.128074392616444</v>
      </c>
      <c r="D26" s="29">
        <f>'7.individuals NC'!D26+'8.legal entities NC'!D26</f>
        <v>46216.9</v>
      </c>
      <c r="E26" s="28">
        <f>('7.individuals NC'!D26*'7.individuals NC'!E26+'8.legal entities NC'!D26*'8.legal entities NC'!E26)/('7.individuals NC'!D26+'8.legal entities NC'!D26)</f>
        <v>6.9596453245457841</v>
      </c>
      <c r="F26" s="29">
        <f t="shared" si="0"/>
        <v>48566.7</v>
      </c>
      <c r="G26" s="28">
        <f t="shared" si="1"/>
        <v>36.562610183520803</v>
      </c>
      <c r="H26" s="29">
        <f>'7.individuals NC'!H26+'8.legal entities NC'!H26</f>
        <v>3405.1</v>
      </c>
      <c r="I26" s="28">
        <f>('7.individuals NC'!H26*'7.individuals NC'!I26+'8.legal entities NC'!H26*'8.legal entities NC'!I26)/('7.individuals NC'!H26+'8.legal entities NC'!H26)</f>
        <v>27.510645796011865</v>
      </c>
      <c r="J26" s="29">
        <f>'7.individuals NC'!J26+'8.legal entities NC'!J26</f>
        <v>24469.8</v>
      </c>
      <c r="K26" s="28">
        <f>('7.individuals NC'!J26*'7.individuals NC'!K26+'8.legal entities NC'!J26*'8.legal entities NC'!K26)/('7.individuals NC'!J26+'8.legal entities NC'!J26)</f>
        <v>35.495455622849391</v>
      </c>
      <c r="L26" s="29">
        <f>'7.individuals NC'!L26+'8.legal entities NC'!L26</f>
        <v>15483.2</v>
      </c>
      <c r="M26" s="28">
        <f>('7.individuals NC'!L26*'7.individuals NC'!M26+'8.legal entities NC'!L26*'8.legal entities NC'!M26)/('7.individuals NC'!L26+'8.legal entities NC'!L26)</f>
        <v>42.059080810168439</v>
      </c>
      <c r="N26" s="29">
        <f>'7.individuals NC'!N26+'8.legal entities NC'!N26</f>
        <v>2983</v>
      </c>
      <c r="O26" s="28">
        <f>('7.individuals NC'!N26*'7.individuals NC'!O26+'8.legal entities NC'!N26*'8.legal entities NC'!O26)/('7.individuals NC'!N26+'8.legal entities NC'!N26)</f>
        <v>41.32667784109956</v>
      </c>
      <c r="P26" s="29">
        <f>'7.individuals NC'!P26+'8.legal entities NC'!P26</f>
        <v>2225.6</v>
      </c>
      <c r="Q26" s="28">
        <f>('7.individuals NC'!P26*'7.individuals NC'!Q26+'8.legal entities NC'!P26*'8.legal entities NC'!Q26)/('7.individuals NC'!P26+'8.legal entities NC'!P26)</f>
        <v>17.521333572969088</v>
      </c>
      <c r="R26" s="30"/>
      <c r="S26" s="31"/>
    </row>
    <row r="27" spans="1:19" ht="14.25" customHeight="1" x14ac:dyDescent="0.2">
      <c r="A27" s="26" t="s">
        <v>24</v>
      </c>
      <c r="B27" s="27">
        <f>'7.individuals NC'!B27+'8.legal entities NC'!B27</f>
        <v>126754.5</v>
      </c>
      <c r="C27" s="28">
        <f>('7.individuals NC'!B27*'7.individuals NC'!C27+'8.legal entities NC'!B27*'8.legal entities NC'!C27)/('7.individuals NC'!B27+'8.legal entities NC'!B27)</f>
        <v>28.949395477083655</v>
      </c>
      <c r="D27" s="29">
        <f>'7.individuals NC'!D27+'8.legal entities NC'!D27</f>
        <v>39908.200000000004</v>
      </c>
      <c r="E27" s="28">
        <f>('7.individuals NC'!D27*'7.individuals NC'!E27+'8.legal entities NC'!D27*'8.legal entities NC'!E27)/('7.individuals NC'!D27+'8.legal entities NC'!D27)</f>
        <v>8.6556187700773268</v>
      </c>
      <c r="F27" s="29">
        <f t="shared" si="0"/>
        <v>86846.3</v>
      </c>
      <c r="G27" s="28">
        <f t="shared" si="1"/>
        <v>38.274929202510641</v>
      </c>
      <c r="H27" s="29">
        <f>'7.individuals NC'!H27+'8.legal entities NC'!H27</f>
        <v>1275.4000000000001</v>
      </c>
      <c r="I27" s="28">
        <f>('7.individuals NC'!H27*'7.individuals NC'!I27+'8.legal entities NC'!H27*'8.legal entities NC'!I27)/('7.individuals NC'!H27+'8.legal entities NC'!H27)</f>
        <v>18.421671632429039</v>
      </c>
      <c r="J27" s="29">
        <f>'7.individuals NC'!J27+'8.legal entities NC'!J27</f>
        <v>38326.5</v>
      </c>
      <c r="K27" s="28">
        <f>('7.individuals NC'!J27*'7.individuals NC'!K27+'8.legal entities NC'!J27*'8.legal entities NC'!K27)/('7.individuals NC'!J27+'8.legal entities NC'!J27)</f>
        <v>37.522114072508579</v>
      </c>
      <c r="L27" s="29">
        <f>'7.individuals NC'!L27+'8.legal entities NC'!L27</f>
        <v>42338.400000000001</v>
      </c>
      <c r="M27" s="28">
        <f>('7.individuals NC'!L27*'7.individuals NC'!M27+'8.legal entities NC'!L27*'8.legal entities NC'!M27)/('7.individuals NC'!L27+'8.legal entities NC'!L27)</f>
        <v>39.764475110065568</v>
      </c>
      <c r="N27" s="29">
        <f>'7.individuals NC'!N27+'8.legal entities NC'!N27</f>
        <v>4371.7999999999993</v>
      </c>
      <c r="O27" s="28">
        <f>('7.individuals NC'!N27*'7.individuals NC'!O27+'8.legal entities NC'!N27*'8.legal entities NC'!O27)/('7.individuals NC'!N27+'8.legal entities NC'!N27)</f>
        <v>35.3041607575827</v>
      </c>
      <c r="P27" s="29">
        <f>'7.individuals NC'!P27+'8.legal entities NC'!P27</f>
        <v>534.20000000000005</v>
      </c>
      <c r="Q27" s="28">
        <f>('7.individuals NC'!P27*'7.individuals NC'!Q27+'8.legal entities NC'!P27*'8.legal entities NC'!Q27)/('7.individuals NC'!P27+'8.legal entities NC'!P27)</f>
        <v>45.942897791089486</v>
      </c>
      <c r="R27" s="30"/>
      <c r="S27" s="31"/>
    </row>
    <row r="28" spans="1:19" ht="14.25" customHeight="1" x14ac:dyDescent="0.2">
      <c r="A28" s="26" t="s">
        <v>25</v>
      </c>
      <c r="B28" s="27">
        <f>'7.individuals NC'!B28+'8.legal entities NC'!B28</f>
        <v>103391.4</v>
      </c>
      <c r="C28" s="28">
        <f>('7.individuals NC'!B28*'7.individuals NC'!C28+'8.legal entities NC'!B28*'8.legal entities NC'!C28)/('7.individuals NC'!B28+'8.legal entities NC'!B28)</f>
        <v>29.276881094559123</v>
      </c>
      <c r="D28" s="29">
        <f>'7.individuals NC'!D28+'8.legal entities NC'!D28</f>
        <v>14389.4</v>
      </c>
      <c r="E28" s="28">
        <f>('7.individuals NC'!D28*'7.individuals NC'!E28+'8.legal entities NC'!D28*'8.legal entities NC'!E28)/('7.individuals NC'!D28+'8.legal entities NC'!D28)</f>
        <v>14.95233449622639</v>
      </c>
      <c r="F28" s="29">
        <f t="shared" si="0"/>
        <v>89002</v>
      </c>
      <c r="G28" s="28">
        <f t="shared" si="1"/>
        <v>31.592802431406042</v>
      </c>
      <c r="H28" s="29">
        <f>'7.individuals NC'!H28+'8.legal entities NC'!H28</f>
        <v>25390.7</v>
      </c>
      <c r="I28" s="28">
        <f>('7.individuals NC'!H28*'7.individuals NC'!I28+'8.legal entities NC'!H28*'8.legal entities NC'!I28)/('7.individuals NC'!H28+'8.legal entities NC'!H28)</f>
        <v>7.6863969878735121</v>
      </c>
      <c r="J28" s="29">
        <f>'7.individuals NC'!J28+'8.legal entities NC'!J28</f>
        <v>12983.900000000001</v>
      </c>
      <c r="K28" s="28">
        <f>('7.individuals NC'!J28*'7.individuals NC'!K28+'8.legal entities NC'!J28*'8.legal entities NC'!K28)/('7.individuals NC'!J28+'8.legal entities NC'!J28)</f>
        <v>35.43734933263503</v>
      </c>
      <c r="L28" s="29">
        <f>'7.individuals NC'!L28+'8.legal entities NC'!L28</f>
        <v>43424.5</v>
      </c>
      <c r="M28" s="28">
        <f>('7.individuals NC'!L28*'7.individuals NC'!M28+'8.legal entities NC'!L28*'8.legal entities NC'!M28)/('7.individuals NC'!L28+'8.legal entities NC'!L28)</f>
        <v>43.426164722679594</v>
      </c>
      <c r="N28" s="29">
        <f>'7.individuals NC'!N28+'8.legal entities NC'!N28</f>
        <v>6804.7000000000007</v>
      </c>
      <c r="O28" s="28">
        <f>('7.individuals NC'!N28*'7.individuals NC'!O28+'8.legal entities NC'!N28*'8.legal entities NC'!O28)/('7.individuals NC'!N28+'8.legal entities NC'!N28)</f>
        <v>37.004351698091021</v>
      </c>
      <c r="P28" s="29">
        <f>'7.individuals NC'!P28+'8.legal entities NC'!P28</f>
        <v>398.2</v>
      </c>
      <c r="Q28" s="28">
        <f>('7.individuals NC'!P28*'7.individuals NC'!Q28+'8.legal entities NC'!P28*'8.legal entities NC'!Q28)/('7.individuals NC'!P28+'8.legal entities NC'!P28)</f>
        <v>47.668508287292816</v>
      </c>
      <c r="R28" s="30"/>
      <c r="S28" s="31"/>
    </row>
    <row r="29" spans="1:19" ht="14.25" customHeight="1" x14ac:dyDescent="0.2">
      <c r="A29" s="26" t="s">
        <v>26</v>
      </c>
      <c r="B29" s="27">
        <f>'7.individuals NC'!B29+'8.legal entities NC'!B29</f>
        <v>163997.9</v>
      </c>
      <c r="C29" s="28">
        <f>('7.individuals NC'!B29*'7.individuals NC'!C29+'8.legal entities NC'!B29*'8.legal entities NC'!C29)/('7.individuals NC'!B29+'8.legal entities NC'!B29)</f>
        <v>25.398327832246633</v>
      </c>
      <c r="D29" s="29">
        <f>'7.individuals NC'!D29+'8.legal entities NC'!D29</f>
        <v>66309</v>
      </c>
      <c r="E29" s="28">
        <f>('7.individuals NC'!D29*'7.individuals NC'!E29+'8.legal entities NC'!D29*'8.legal entities NC'!E29)/('7.individuals NC'!D29+'8.legal entities NC'!D29)</f>
        <v>5.4006077606358112</v>
      </c>
      <c r="F29" s="29">
        <f t="shared" si="0"/>
        <v>97688.9</v>
      </c>
      <c r="G29" s="28">
        <f t="shared" si="1"/>
        <v>38.972324675577262</v>
      </c>
      <c r="H29" s="29">
        <f>'7.individuals NC'!H29+'8.legal entities NC'!H29</f>
        <v>14532.2</v>
      </c>
      <c r="I29" s="28">
        <f>('7.individuals NC'!H29*'7.individuals NC'!I29+'8.legal entities NC'!H29*'8.legal entities NC'!I29)/('7.individuals NC'!H29+'8.legal entities NC'!H29)</f>
        <v>33.735704160416184</v>
      </c>
      <c r="J29" s="29">
        <f>'7.individuals NC'!J29+'8.legal entities NC'!J29</f>
        <v>22647.7</v>
      </c>
      <c r="K29" s="28">
        <f>('7.individuals NC'!J29*'7.individuals NC'!K29+'8.legal entities NC'!J29*'8.legal entities NC'!K29)/('7.individuals NC'!J29+'8.legal entities NC'!J29)</f>
        <v>36.281211778679513</v>
      </c>
      <c r="L29" s="29">
        <f>'7.individuals NC'!L29+'8.legal entities NC'!L29</f>
        <v>56903.5</v>
      </c>
      <c r="M29" s="28">
        <f>('7.individuals NC'!L29*'7.individuals NC'!M29+'8.legal entities NC'!L29*'8.legal entities NC'!M29)/('7.individuals NC'!L29+'8.legal entities NC'!L29)</f>
        <v>41.26521742950785</v>
      </c>
      <c r="N29" s="29">
        <f>'7.individuals NC'!N29+'8.legal entities NC'!N29</f>
        <v>2729.1</v>
      </c>
      <c r="O29" s="28">
        <f>('7.individuals NC'!N29*'7.individuals NC'!O29+'8.legal entities NC'!N29*'8.legal entities NC'!O29)/('7.individuals NC'!N29+'8.legal entities NC'!N29)</f>
        <v>38.561349895569968</v>
      </c>
      <c r="P29" s="29">
        <f>'7.individuals NC'!P29+'8.legal entities NC'!P29</f>
        <v>876.4</v>
      </c>
      <c r="Q29" s="28">
        <f>('7.individuals NC'!P29*'7.individuals NC'!Q29+'8.legal entities NC'!P29*'8.legal entities NC'!Q29)/('7.individuals NC'!P29+'8.legal entities NC'!P29)</f>
        <v>47.75267914194432</v>
      </c>
      <c r="R29" s="30"/>
      <c r="S29" s="31"/>
    </row>
    <row r="30" spans="1:19" ht="14.25" customHeight="1" x14ac:dyDescent="0.2">
      <c r="A30" s="26" t="s">
        <v>27</v>
      </c>
      <c r="B30" s="27">
        <f>'7.individuals NC'!B30+'8.legal entities NC'!B30</f>
        <v>244407.09999999995</v>
      </c>
      <c r="C30" s="28">
        <f>('7.individuals NC'!B30*'7.individuals NC'!C30+'8.legal entities NC'!B30*'8.legal entities NC'!C30)/('7.individuals NC'!B30+'8.legal entities NC'!B30)</f>
        <v>19.509765444620886</v>
      </c>
      <c r="D30" s="29">
        <f>'7.individuals NC'!D30+'8.legal entities NC'!D30</f>
        <v>137007.79999999999</v>
      </c>
      <c r="E30" s="28">
        <f>('7.individuals NC'!D30*'7.individuals NC'!E30+'8.legal entities NC'!D30*'8.legal entities NC'!E30)/('7.individuals NC'!D30+'8.legal entities NC'!D30)</f>
        <v>3.0647893039666356</v>
      </c>
      <c r="F30" s="29">
        <f t="shared" si="0"/>
        <v>107399.29999999999</v>
      </c>
      <c r="G30" s="28">
        <f t="shared" si="1"/>
        <v>40.488393816347042</v>
      </c>
      <c r="H30" s="29">
        <f>'7.individuals NC'!H30+'8.legal entities NC'!H30</f>
        <v>9016.9</v>
      </c>
      <c r="I30" s="28">
        <f>('7.individuals NC'!H30*'7.individuals NC'!I30+'8.legal entities NC'!H30*'8.legal entities NC'!I30)/('7.individuals NC'!H30+'8.legal entities NC'!H30)</f>
        <v>31.024542802958891</v>
      </c>
      <c r="J30" s="29">
        <f>'7.individuals NC'!J30+'8.legal entities NC'!J30</f>
        <v>31170.3</v>
      </c>
      <c r="K30" s="28">
        <f>('7.individuals NC'!J30*'7.individuals NC'!K30+'8.legal entities NC'!J30*'8.legal entities NC'!K30)/('7.individuals NC'!J30+'8.legal entities NC'!J30)</f>
        <v>36.512819767535127</v>
      </c>
      <c r="L30" s="29">
        <f>'7.individuals NC'!L30+'8.legal entities NC'!L30</f>
        <v>64609.599999999999</v>
      </c>
      <c r="M30" s="28">
        <f>('7.individuals NC'!L30*'7.individuals NC'!M30+'8.legal entities NC'!L30*'8.legal entities NC'!M30)/('7.individuals NC'!L30+'8.legal entities NC'!L30)</f>
        <v>43.720984977464646</v>
      </c>
      <c r="N30" s="29">
        <f>'7.individuals NC'!N30+'8.legal entities NC'!N30</f>
        <v>1763.2</v>
      </c>
      <c r="O30" s="28">
        <f>('7.individuals NC'!N30*'7.individuals NC'!O30+'8.legal entities NC'!N30*'8.legal entities NC'!O30)/('7.individuals NC'!N30+'8.legal entities NC'!N30)</f>
        <v>37.448621823956444</v>
      </c>
      <c r="P30" s="29">
        <f>'7.individuals NC'!P30+'8.legal entities NC'!P30</f>
        <v>839.3</v>
      </c>
      <c r="Q30" s="28">
        <f>('7.individuals NC'!P30*'7.individuals NC'!Q30+'8.legal entities NC'!P30*'8.legal entities NC'!Q30)/('7.individuals NC'!P30+'8.legal entities NC'!P30)</f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>'7.individuals NC'!B31+'8.legal entities NC'!B31</f>
        <v>96648.9</v>
      </c>
      <c r="C31" s="28">
        <f>('7.individuals NC'!B31*'7.individuals NC'!C31+'8.legal entities NC'!B31*'8.legal entities NC'!C31)/('7.individuals NC'!B31+'8.legal entities NC'!B31)</f>
        <v>29.784969420241726</v>
      </c>
      <c r="D31" s="29">
        <f>'7.individuals NC'!D31+'8.legal entities NC'!D31</f>
        <v>29638.9</v>
      </c>
      <c r="E31" s="28">
        <f>('7.individuals NC'!D31*'7.individuals NC'!E31+'8.legal entities NC'!D31*'8.legal entities NC'!E31)/('7.individuals NC'!D31+'8.legal entities NC'!D31)</f>
        <v>11.496972323534274</v>
      </c>
      <c r="F31" s="29">
        <f t="shared" si="0"/>
        <v>67010</v>
      </c>
      <c r="G31" s="28">
        <f t="shared" si="1"/>
        <v>37.873853424861963</v>
      </c>
      <c r="H31" s="29">
        <f>'7.individuals NC'!H31+'8.legal entities NC'!H31</f>
        <v>4216.1000000000004</v>
      </c>
      <c r="I31" s="28">
        <f>('7.individuals NC'!H31*'7.individuals NC'!I31+'8.legal entities NC'!H31*'8.legal entities NC'!I31)/('7.individuals NC'!H31+'8.legal entities NC'!H31)</f>
        <v>25.209767320509474</v>
      </c>
      <c r="J31" s="29">
        <f>'7.individuals NC'!J31+'8.legal entities NC'!J31</f>
        <v>22991.299999999996</v>
      </c>
      <c r="K31" s="28">
        <f>('7.individuals NC'!J31*'7.individuals NC'!K31+'8.legal entities NC'!J31*'8.legal entities NC'!K31)/('7.individuals NC'!J31+'8.legal entities NC'!J31)</f>
        <v>36.455493643247664</v>
      </c>
      <c r="L31" s="29">
        <f>'7.individuals NC'!L31+'8.legal entities NC'!L31</f>
        <v>36681.9</v>
      </c>
      <c r="M31" s="28">
        <f>('7.individuals NC'!L31*'7.individuals NC'!M31+'8.legal entities NC'!L31*'8.legal entities NC'!M31)/('7.individuals NC'!L31+'8.legal entities NC'!L31)</f>
        <v>39.69853810734994</v>
      </c>
      <c r="N31" s="29">
        <f>'7.individuals NC'!N31+'8.legal entities NC'!N31</f>
        <v>2622.4</v>
      </c>
      <c r="O31" s="28">
        <f>('7.individuals NC'!N31*'7.individuals NC'!O31+'8.legal entities NC'!N31*'8.legal entities NC'!O31)/('7.individuals NC'!N31+'8.legal entities NC'!N31)</f>
        <v>43.268401082977427</v>
      </c>
      <c r="P31" s="29">
        <f>'7.individuals NC'!P31+'8.legal entities NC'!P31</f>
        <v>498.3</v>
      </c>
      <c r="Q31" s="28">
        <f>('7.individuals NC'!P31*'7.individuals NC'!Q31+'8.legal entities NC'!P31*'8.legal entities NC'!Q31)/('7.individuals NC'!P31+'8.legal entities NC'!P31)</f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>'7.individuals NC'!B32+'8.legal entities NC'!B32</f>
        <v>117624.60000000002</v>
      </c>
      <c r="C32" s="34">
        <f>('7.individuals NC'!B32*'7.individuals NC'!C32+'8.legal entities NC'!B32*'8.legal entities NC'!C32)/('7.individuals NC'!B32+'8.legal entities NC'!B32)</f>
        <v>32.013462719533152</v>
      </c>
      <c r="D32" s="35">
        <f>'7.individuals NC'!D32+'8.legal entities NC'!D32</f>
        <v>28705.4</v>
      </c>
      <c r="E32" s="34">
        <f>('7.individuals NC'!D32*'7.individuals NC'!E32+'8.legal entities NC'!D32*'8.legal entities NC'!E32)/('7.individuals NC'!D32+'8.legal entities NC'!D32)</f>
        <v>20.627494931267286</v>
      </c>
      <c r="F32" s="35">
        <f t="shared" si="0"/>
        <v>88919.200000000012</v>
      </c>
      <c r="G32" s="34">
        <f t="shared" si="1"/>
        <v>35.689145358932599</v>
      </c>
      <c r="H32" s="35">
        <f>'7.individuals NC'!H32+'8.legal entities NC'!H32</f>
        <v>5537</v>
      </c>
      <c r="I32" s="34">
        <f>('7.individuals NC'!H32*'7.individuals NC'!I32+'8.legal entities NC'!H32*'8.legal entities NC'!I32)/('7.individuals NC'!H32+'8.legal entities NC'!H32)</f>
        <v>10.249954849196316</v>
      </c>
      <c r="J32" s="35">
        <f>'7.individuals NC'!J32+'8.legal entities NC'!J32</f>
        <v>20033.7</v>
      </c>
      <c r="K32" s="34">
        <f>('7.individuals NC'!J32*'7.individuals NC'!K32+'8.legal entities NC'!J32*'8.legal entities NC'!K32)/('7.individuals NC'!J32+'8.legal entities NC'!J32)</f>
        <v>30.245934300703315</v>
      </c>
      <c r="L32" s="35">
        <f>'7.individuals NC'!L32+'8.legal entities NC'!L32</f>
        <v>55700.700000000004</v>
      </c>
      <c r="M32" s="34">
        <f>('7.individuals NC'!L32*'7.individuals NC'!M32+'8.legal entities NC'!L32*'8.legal entities NC'!M32)/('7.individuals NC'!L32+'8.legal entities NC'!L32)</f>
        <v>39.91903853991063</v>
      </c>
      <c r="N32" s="35">
        <f>'7.individuals NC'!N32+'8.legal entities NC'!N32</f>
        <v>6661.6</v>
      </c>
      <c r="O32" s="34">
        <f>('7.individuals NC'!N32*'7.individuals NC'!O32+'8.legal entities NC'!N32*'8.legal entities NC'!O32)/('7.individuals NC'!N32+'8.legal entities NC'!N32)</f>
        <v>36.20767533325327</v>
      </c>
      <c r="P32" s="35">
        <f>'7.individuals NC'!P32+'8.legal entities NC'!P32</f>
        <v>986.2</v>
      </c>
      <c r="Q32" s="34">
        <f>('7.individuals NC'!P32*'7.individuals NC'!Q32+'8.legal entities NC'!P32*'8.legal entities NC'!Q32)/('7.individuals NC'!P32+'8.legal entities NC'!P32)</f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>'7.individuals NC'!B33+'8.legal entities NC'!B33</f>
        <v>147098.4</v>
      </c>
      <c r="C33" s="28">
        <f>('7.individuals NC'!B33*'7.individuals NC'!C33+'8.legal entities NC'!B33*'8.legal entities NC'!C33)/('7.individuals NC'!B33+'8.legal entities NC'!B33)</f>
        <v>30.062446321645918</v>
      </c>
      <c r="D33" s="29">
        <f>'7.individuals NC'!D33+'8.legal entities NC'!D33</f>
        <v>30619</v>
      </c>
      <c r="E33" s="28">
        <f>('7.individuals NC'!D33*'7.individuals NC'!E33+'8.legal entities NC'!D33*'8.legal entities NC'!E33)/('7.individuals NC'!D33+'8.legal entities NC'!D33)</f>
        <v>7.9470018942486691</v>
      </c>
      <c r="F33" s="29">
        <f t="shared" si="0"/>
        <v>116479.4</v>
      </c>
      <c r="G33" s="28">
        <f t="shared" si="1"/>
        <v>35.875944613382281</v>
      </c>
      <c r="H33" s="29">
        <f>'7.individuals NC'!H33+'8.legal entities NC'!H33</f>
        <v>1507</v>
      </c>
      <c r="I33" s="28">
        <f>('7.individuals NC'!H33*'7.individuals NC'!I33+'8.legal entities NC'!H33*'8.legal entities NC'!I33)/('7.individuals NC'!H33+'8.legal entities NC'!H33)</f>
        <v>16.100862641008625</v>
      </c>
      <c r="J33" s="29">
        <f>'7.individuals NC'!J33+'8.legal entities NC'!J33</f>
        <v>24071.200000000001</v>
      </c>
      <c r="K33" s="28">
        <f>('7.individuals NC'!J33*'7.individuals NC'!K33+'8.legal entities NC'!J33*'8.legal entities NC'!K33)/('7.individuals NC'!J33+'8.legal entities NC'!J33)</f>
        <v>31.822142892751501</v>
      </c>
      <c r="L33" s="29">
        <f>'7.individuals NC'!L33+'8.legal entities NC'!L33</f>
        <v>77433.7</v>
      </c>
      <c r="M33" s="28">
        <f>('7.individuals NC'!L33*'7.individuals NC'!M33+'8.legal entities NC'!L33*'8.legal entities NC'!M33)/('7.individuals NC'!L33+'8.legal entities NC'!L33)</f>
        <v>36.984893657412734</v>
      </c>
      <c r="N33" s="29">
        <f>'7.individuals NC'!N33+'8.legal entities NC'!N33</f>
        <v>12285.1</v>
      </c>
      <c r="O33" s="28">
        <f>('7.individuals NC'!N33*'7.individuals NC'!O33+'8.legal entities NC'!N33*'8.legal entities NC'!O33)/('7.individuals NC'!N33+'8.legal entities NC'!N33)</f>
        <v>38.118321950981269</v>
      </c>
      <c r="P33" s="29">
        <f>'7.individuals NC'!P33+'8.legal entities NC'!P33</f>
        <v>1182.4000000000001</v>
      </c>
      <c r="Q33" s="28">
        <f>('7.individuals NC'!P33*'7.individuals NC'!Q33+'8.legal entities NC'!P33*'8.legal entities NC'!Q33)/('7.individuals NC'!P33+'8.legal entities NC'!P33)</f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>'7.individuals NC'!B34+'8.legal entities NC'!B34</f>
        <v>148984.00000000003</v>
      </c>
      <c r="C34" s="28">
        <f>('7.individuals NC'!B34*'7.individuals NC'!C34+'8.legal entities NC'!B34*'8.legal entities NC'!C34)/('7.individuals NC'!B34+'8.legal entities NC'!B34)</f>
        <v>26.684991858186109</v>
      </c>
      <c r="D34" s="29">
        <f>'7.individuals NC'!D34+'8.legal entities NC'!D34</f>
        <v>42399</v>
      </c>
      <c r="E34" s="28">
        <f>('7.individuals NC'!D34*'7.individuals NC'!E34+'8.legal entities NC'!D34*'8.legal entities NC'!E34)/('7.individuals NC'!D34+'8.legal entities NC'!D34)</f>
        <v>7.2629320031132814</v>
      </c>
      <c r="F34" s="29">
        <f t="shared" si="0"/>
        <v>106585</v>
      </c>
      <c r="G34" s="28">
        <f t="shared" si="1"/>
        <v>34.410993788994702</v>
      </c>
      <c r="H34" s="29">
        <f>'7.individuals NC'!H34+'8.legal entities NC'!H34</f>
        <v>1210.1999999999998</v>
      </c>
      <c r="I34" s="28">
        <f>('7.individuals NC'!H34*'7.individuals NC'!I34+'8.legal entities NC'!H34*'8.legal entities NC'!I34)/('7.individuals NC'!H34+'8.legal entities NC'!H34)</f>
        <v>13.139976863328377</v>
      </c>
      <c r="J34" s="29">
        <f>'7.individuals NC'!J34+'8.legal entities NC'!J34</f>
        <v>24756</v>
      </c>
      <c r="K34" s="28">
        <f>('7.individuals NC'!J34*'7.individuals NC'!K34+'8.legal entities NC'!J34*'8.legal entities NC'!K34)/('7.individuals NC'!J34+'8.legal entities NC'!J34)</f>
        <v>30.715220350622072</v>
      </c>
      <c r="L34" s="29">
        <f>'7.individuals NC'!L34+'8.legal entities NC'!L34</f>
        <v>63891.600000000006</v>
      </c>
      <c r="M34" s="28">
        <f>('7.individuals NC'!L34*'7.individuals NC'!M34+'8.legal entities NC'!L34*'8.legal entities NC'!M34)/('7.individuals NC'!L34+'8.legal entities NC'!L34)</f>
        <v>35.607268874155601</v>
      </c>
      <c r="N34" s="29">
        <f>'7.individuals NC'!N34+'8.legal entities NC'!N34</f>
        <v>15526</v>
      </c>
      <c r="O34" s="28">
        <f>('7.individuals NC'!N34*'7.individuals NC'!O34+'8.legal entities NC'!N34*'8.legal entities NC'!O34)/('7.individuals NC'!N34+'8.legal entities NC'!N34)</f>
        <v>36.070153162437201</v>
      </c>
      <c r="P34" s="29">
        <f>'7.individuals NC'!P34+'8.legal entities NC'!P34</f>
        <v>1201.2</v>
      </c>
      <c r="Q34" s="28">
        <f>('7.individuals NC'!P34*'7.individuals NC'!Q34+'8.legal entities NC'!P34*'8.legal entities NC'!Q34)/('7.individuals NC'!P34+'8.legal entities NC'!P34)</f>
        <v>46.934065934065934</v>
      </c>
      <c r="R34" s="30"/>
      <c r="S34" s="31"/>
    </row>
    <row r="35" spans="1:19" ht="14.25" customHeight="1" x14ac:dyDescent="0.2">
      <c r="A35" s="26" t="s">
        <v>20</v>
      </c>
      <c r="B35" s="27">
        <f>'7.individuals NC'!B35+'8.legal entities NC'!B35</f>
        <v>275008.30000000005</v>
      </c>
      <c r="C35" s="28">
        <f>('7.individuals NC'!B35*'7.individuals NC'!C35+'8.legal entities NC'!B35*'8.legal entities NC'!C35)/('7.individuals NC'!B35+'8.legal entities NC'!B35)</f>
        <v>33.046575194275945</v>
      </c>
      <c r="D35" s="29">
        <f>'7.individuals NC'!D35+'8.legal entities NC'!D35</f>
        <v>53366.8</v>
      </c>
      <c r="E35" s="28">
        <f>('7.individuals NC'!D35*'7.individuals NC'!E35+'8.legal entities NC'!D35*'8.legal entities NC'!E35)/('7.individuals NC'!D35+'8.legal entities NC'!D35)</f>
        <v>6.5660387919080776</v>
      </c>
      <c r="F35" s="29">
        <f t="shared" si="0"/>
        <v>221641.50000000003</v>
      </c>
      <c r="G35" s="28">
        <f t="shared" si="1"/>
        <v>39.422553926047236</v>
      </c>
      <c r="H35" s="29">
        <f>'7.individuals NC'!H35+'8.legal entities NC'!H35</f>
        <v>1692</v>
      </c>
      <c r="I35" s="28">
        <f>('7.individuals NC'!H35*'7.individuals NC'!I35+'8.legal entities NC'!H35*'8.legal entities NC'!I35)/('7.individuals NC'!H35+'8.legal entities NC'!H35)</f>
        <v>7.916075650118203</v>
      </c>
      <c r="J35" s="29">
        <f>'7.individuals NC'!J35+'8.legal entities NC'!J35</f>
        <v>28610.9</v>
      </c>
      <c r="K35" s="28">
        <f>('7.individuals NC'!J35*'7.individuals NC'!K35+'8.legal entities NC'!J35*'8.legal entities NC'!K35)/('7.individuals NC'!J35+'8.legal entities NC'!J35)</f>
        <v>26.887451321000036</v>
      </c>
      <c r="L35" s="29">
        <f>'7.individuals NC'!L35+'8.legal entities NC'!L35</f>
        <v>82735.500000000015</v>
      </c>
      <c r="M35" s="28">
        <f>('7.individuals NC'!L35*'7.individuals NC'!M35+'8.legal entities NC'!L35*'8.legal entities NC'!M35)/('7.individuals NC'!L35+'8.legal entities NC'!L35)</f>
        <v>35.307604909621617</v>
      </c>
      <c r="N35" s="29">
        <f>'7.individuals NC'!N35+'8.legal entities NC'!N35</f>
        <v>19243.5</v>
      </c>
      <c r="O35" s="28">
        <f>('7.individuals NC'!N35*'7.individuals NC'!O35+'8.legal entities NC'!N35*'8.legal entities NC'!O35)/('7.individuals NC'!N35+'8.legal entities NC'!N35)</f>
        <v>29.753076259516206</v>
      </c>
      <c r="P35" s="29">
        <f>'7.individuals NC'!P35+'8.legal entities NC'!P35</f>
        <v>89359.6</v>
      </c>
      <c r="Q35" s="28">
        <f>('7.individuals NC'!P35*'7.individuals NC'!Q35+'8.legal entities NC'!P35*'8.legal entities NC'!Q35)/('7.individuals NC'!P35+'8.legal entities NC'!P35)</f>
        <v>49.92479975290847</v>
      </c>
      <c r="R35" s="29"/>
      <c r="S35" s="28"/>
    </row>
    <row r="36" spans="1:19" ht="14.25" customHeight="1" x14ac:dyDescent="0.2">
      <c r="A36" s="26" t="s">
        <v>21</v>
      </c>
      <c r="B36" s="27">
        <f>'7.individuals NC'!B36+'8.legal entities NC'!B36</f>
        <v>213565.9</v>
      </c>
      <c r="C36" s="28">
        <f>('7.individuals NC'!B36*'7.individuals NC'!C36+'8.legal entities NC'!B36*'8.legal entities NC'!C36)/('7.individuals NC'!B36+'8.legal entities NC'!B36)</f>
        <v>26.312795404135212</v>
      </c>
      <c r="D36" s="29">
        <f>'7.individuals NC'!D36+'8.legal entities NC'!D36</f>
        <v>63795.3</v>
      </c>
      <c r="E36" s="28">
        <f>('7.individuals NC'!D36*'7.individuals NC'!E36+'8.legal entities NC'!D36*'8.legal entities NC'!E36)/('7.individuals NC'!D36+'8.legal entities NC'!D36)</f>
        <v>10.951362984420481</v>
      </c>
      <c r="F36" s="29">
        <f t="shared" si="0"/>
        <v>149770.6</v>
      </c>
      <c r="G36" s="28">
        <f t="shared" si="1"/>
        <v>32.856050152700192</v>
      </c>
      <c r="H36" s="29">
        <f>'7.individuals NC'!H36+'8.legal entities NC'!H36</f>
        <v>6314.5</v>
      </c>
      <c r="I36" s="28">
        <f>('7.individuals NC'!H36*'7.individuals NC'!I36+'8.legal entities NC'!H36*'8.legal entities NC'!I36)/('7.individuals NC'!H36+'8.legal entities NC'!H36)</f>
        <v>23.044184020904268</v>
      </c>
      <c r="J36" s="29">
        <f>'7.individuals NC'!J36+'8.legal entities NC'!J36</f>
        <v>18879.099999999999</v>
      </c>
      <c r="K36" s="28">
        <f>('7.individuals NC'!J36*'7.individuals NC'!K36+'8.legal entities NC'!J36*'8.legal entities NC'!K36)/('7.individuals NC'!J36+'8.legal entities NC'!J36)</f>
        <v>25.319255684857861</v>
      </c>
      <c r="L36" s="29">
        <f>'7.individuals NC'!L36+'8.legal entities NC'!L36</f>
        <v>84010.8</v>
      </c>
      <c r="M36" s="28">
        <f>('7.individuals NC'!L36*'7.individuals NC'!M36+'8.legal entities NC'!L36*'8.legal entities NC'!M36)/('7.individuals NC'!L36+'8.legal entities NC'!L36)</f>
        <v>30.78132006837216</v>
      </c>
      <c r="N36" s="29">
        <f>'7.individuals NC'!N36+'8.legal entities NC'!N36</f>
        <v>19376.3</v>
      </c>
      <c r="O36" s="28">
        <f>('7.individuals NC'!N36*'7.individuals NC'!O36+'8.legal entities NC'!N36*'8.legal entities NC'!O36)/('7.individuals NC'!N36+'8.legal entities NC'!N36)</f>
        <v>34.019684614709725</v>
      </c>
      <c r="P36" s="29">
        <f>'7.individuals NC'!P36+'8.legal entities NC'!P36</f>
        <v>21189.9</v>
      </c>
      <c r="Q36" s="28">
        <f>('7.individuals NC'!P36*'7.individuals NC'!Q36+'8.legal entities NC'!P36*'8.legal entities NC'!Q36)/('7.individuals NC'!P36+'8.legal entities NC'!P36)</f>
        <v>49.656399794241594</v>
      </c>
      <c r="R36" s="30"/>
      <c r="S36" s="31"/>
    </row>
    <row r="37" spans="1:19" ht="14.25" customHeight="1" x14ac:dyDescent="0.2">
      <c r="A37" s="26" t="s">
        <v>22</v>
      </c>
      <c r="B37" s="27">
        <f>'7.individuals NC'!B37+'8.legal entities NC'!B37</f>
        <v>144806.29999999999</v>
      </c>
      <c r="C37" s="28">
        <f>('7.individuals NC'!B37*'7.individuals NC'!C37+'8.legal entities NC'!B37*'8.legal entities NC'!C37)/('7.individuals NC'!B37+'8.legal entities NC'!B37)</f>
        <v>27.547358409129991</v>
      </c>
      <c r="D37" s="29">
        <f>'7.individuals NC'!D37+'8.legal entities NC'!D37</f>
        <v>38236.700000000004</v>
      </c>
      <c r="E37" s="28">
        <f>('7.individuals NC'!D37*'7.individuals NC'!E37+'8.legal entities NC'!D37*'8.legal entities NC'!E37)/('7.individuals NC'!D37+'8.legal entities NC'!D37)</f>
        <v>16.766237462960977</v>
      </c>
      <c r="F37" s="29">
        <f t="shared" si="0"/>
        <v>106569.60000000001</v>
      </c>
      <c r="G37" s="28">
        <f t="shared" si="1"/>
        <v>31.415576806143587</v>
      </c>
      <c r="H37" s="29">
        <f>'7.individuals NC'!H37+'8.legal entities NC'!H37</f>
        <v>4082</v>
      </c>
      <c r="I37" s="28">
        <f>('7.individuals NC'!H37*'7.individuals NC'!I37+'8.legal entities NC'!H37*'8.legal entities NC'!I37)/('7.individuals NC'!H37+'8.legal entities NC'!H37)</f>
        <v>9.9345908868201853</v>
      </c>
      <c r="J37" s="29">
        <f>'7.individuals NC'!J37+'8.legal entities NC'!J37</f>
        <v>16344.1</v>
      </c>
      <c r="K37" s="28">
        <f>('7.individuals NC'!J37*'7.individuals NC'!K37+'8.legal entities NC'!J37*'8.legal entities NC'!K37)/('7.individuals NC'!J37+'8.legal entities NC'!J37)</f>
        <v>25.040428044370753</v>
      </c>
      <c r="L37" s="29">
        <f>'7.individuals NC'!L37+'8.legal entities NC'!L37</f>
        <v>49654.399999999994</v>
      </c>
      <c r="M37" s="28">
        <f>('7.individuals NC'!L37*'7.individuals NC'!M37+'8.legal entities NC'!L37*'8.legal entities NC'!M37)/('7.individuals NC'!L37+'8.legal entities NC'!L37)</f>
        <v>30.642971740671523</v>
      </c>
      <c r="N37" s="29">
        <f>'7.individuals NC'!N37+'8.legal entities NC'!N37</f>
        <v>20599</v>
      </c>
      <c r="O37" s="28">
        <f>('7.individuals NC'!N37*'7.individuals NC'!O37+'8.legal entities NC'!N37*'8.legal entities NC'!O37)/('7.individuals NC'!N37+'8.legal entities NC'!N37)</f>
        <v>28.416035244429338</v>
      </c>
      <c r="P37" s="29">
        <f>'7.individuals NC'!P37+'8.legal entities NC'!P37</f>
        <v>15890.1</v>
      </c>
      <c r="Q37" s="28">
        <f>('7.individuals NC'!P37*'7.individuals NC'!Q37+'8.legal entities NC'!P37*'8.legal entities NC'!Q37)/('7.individuals NC'!P37+'8.legal entities NC'!P37)</f>
        <v>49.79382810680864</v>
      </c>
      <c r="R37" s="30"/>
      <c r="S37" s="31"/>
    </row>
    <row r="38" spans="1:19" ht="14.25" customHeight="1" x14ac:dyDescent="0.2">
      <c r="A38" s="26" t="s">
        <v>23</v>
      </c>
      <c r="B38" s="27">
        <f>'7.individuals NC'!B38+'8.legal entities NC'!B38</f>
        <v>195246.1</v>
      </c>
      <c r="C38" s="28">
        <f>('7.individuals NC'!B38*'7.individuals NC'!C38+'8.legal entities NC'!B38*'8.legal entities NC'!C38)/('7.individuals NC'!B38+'8.legal entities NC'!B38)</f>
        <v>28.211269817937467</v>
      </c>
      <c r="D38" s="29">
        <f>'7.individuals NC'!D38+'8.legal entities NC'!D38</f>
        <v>46951.1</v>
      </c>
      <c r="E38" s="28">
        <f>('7.individuals NC'!D38*'7.individuals NC'!E38+'8.legal entities NC'!D38*'8.legal entities NC'!E38)/('7.individuals NC'!D38+'8.legal entities NC'!D38)</f>
        <v>12.209022429719433</v>
      </c>
      <c r="F38" s="29">
        <f t="shared" si="0"/>
        <v>148295</v>
      </c>
      <c r="G38" s="28">
        <f t="shared" si="1"/>
        <v>33.277678782157189</v>
      </c>
      <c r="H38" s="29">
        <f>'7.individuals NC'!H38+'8.legal entities NC'!H38</f>
        <v>6694.4</v>
      </c>
      <c r="I38" s="28">
        <f>('7.individuals NC'!H38*'7.individuals NC'!I38+'8.legal entities NC'!H38*'8.legal entities NC'!I38)/('7.individuals NC'!H38+'8.legal entities NC'!H38)</f>
        <v>27.058730879541109</v>
      </c>
      <c r="J38" s="29">
        <f>'7.individuals NC'!J38+'8.legal entities NC'!J38</f>
        <v>14895.9</v>
      </c>
      <c r="K38" s="28">
        <f>('7.individuals NC'!J38*'7.individuals NC'!K38+'8.legal entities NC'!J38*'8.legal entities NC'!K38)/('7.individuals NC'!J38+'8.legal entities NC'!J38)</f>
        <v>28.081623668257706</v>
      </c>
      <c r="L38" s="29">
        <f>'7.individuals NC'!L38+'8.legal entities NC'!L38</f>
        <v>117408.1</v>
      </c>
      <c r="M38" s="28">
        <f>('7.individuals NC'!L38*'7.individuals NC'!M38+'8.legal entities NC'!L38*'8.legal entities NC'!M38)/('7.individuals NC'!L38+'8.legal entities NC'!L38)</f>
        <v>34.105533851582642</v>
      </c>
      <c r="N38" s="29">
        <f>'7.individuals NC'!N38+'8.legal entities NC'!N38</f>
        <v>7352.9000000000005</v>
      </c>
      <c r="O38" s="28">
        <f>('7.individuals NC'!N38*'7.individuals NC'!O38+'8.legal entities NC'!N38*'8.legal entities NC'!O38)/('7.individuals NC'!N38+'8.legal entities NC'!N38)</f>
        <v>33.227419113547029</v>
      </c>
      <c r="P38" s="29">
        <f>'7.individuals NC'!P38+'8.legal entities NC'!P38</f>
        <v>1943.7</v>
      </c>
      <c r="Q38" s="28">
        <f>('7.individuals NC'!P38*'7.individuals NC'!Q38+'8.legal entities NC'!P38*'8.legal entities NC'!Q38)/('7.individuals NC'!P38+'8.legal entities NC'!P38)</f>
        <v>44.701615475639244</v>
      </c>
      <c r="R38" s="30"/>
      <c r="S38" s="31"/>
    </row>
    <row r="39" spans="1:19" ht="14.25" customHeight="1" x14ac:dyDescent="0.2">
      <c r="A39" s="26" t="s">
        <v>24</v>
      </c>
      <c r="B39" s="27">
        <f>'7.individuals NC'!B39+'8.legal entities NC'!B39</f>
        <v>249566.30000000002</v>
      </c>
      <c r="C39" s="28">
        <f>('7.individuals NC'!B39*'7.individuals NC'!C39+'8.legal entities NC'!B39*'8.legal entities NC'!C39)/('7.individuals NC'!B39+'8.legal entities NC'!B39)</f>
        <v>30.53348951360821</v>
      </c>
      <c r="D39" s="29">
        <f>'7.individuals NC'!D39+'8.legal entities NC'!D39</f>
        <v>45531.200000000004</v>
      </c>
      <c r="E39" s="28">
        <f>('7.individuals NC'!D39*'7.individuals NC'!E39+'8.legal entities NC'!D39*'8.legal entities NC'!E39)/('7.individuals NC'!D39+'8.legal entities NC'!D39)</f>
        <v>16.767426314263624</v>
      </c>
      <c r="F39" s="29">
        <f t="shared" si="0"/>
        <v>204035.1</v>
      </c>
      <c r="G39" s="28">
        <f t="shared" si="1"/>
        <v>33.60543829468557</v>
      </c>
      <c r="H39" s="29">
        <f>'7.individuals NC'!H39+'8.legal entities NC'!H39</f>
        <v>5863.8</v>
      </c>
      <c r="I39" s="28">
        <f>('7.individuals NC'!H39*'7.individuals NC'!I39+'8.legal entities NC'!H39*'8.legal entities NC'!I39)/('7.individuals NC'!H39+'8.legal entities NC'!H39)</f>
        <v>31.039572461543703</v>
      </c>
      <c r="J39" s="29">
        <f>'7.individuals NC'!J39+'8.legal entities NC'!J39</f>
        <v>59659.6</v>
      </c>
      <c r="K39" s="28">
        <f>('7.individuals NC'!J39*'7.individuals NC'!K39+'8.legal entities NC'!J39*'8.legal entities NC'!K39)/('7.individuals NC'!J39+'8.legal entities NC'!J39)</f>
        <v>29.127450737182283</v>
      </c>
      <c r="L39" s="29">
        <f>'7.individuals NC'!L39+'8.legal entities NC'!L39</f>
        <v>126840.6</v>
      </c>
      <c r="M39" s="28">
        <f>('7.individuals NC'!L39*'7.individuals NC'!M39+'8.legal entities NC'!L39*'8.legal entities NC'!M39)/('7.individuals NC'!L39+'8.legal entities NC'!L39)</f>
        <v>35.392867662246942</v>
      </c>
      <c r="N39" s="29">
        <f>'7.individuals NC'!N39+'8.legal entities NC'!N39</f>
        <v>7610.2</v>
      </c>
      <c r="O39" s="28">
        <f>('7.individuals NC'!N39*'7.individuals NC'!O39+'8.legal entities NC'!N39*'8.legal entities NC'!O39)/('7.individuals NC'!N39+'8.legal entities NC'!N39)</f>
        <v>35.732134503692414</v>
      </c>
      <c r="P39" s="29">
        <f>'7.individuals NC'!P39+'8.legal entities NC'!P39</f>
        <v>4060.8999999999996</v>
      </c>
      <c r="Q39" s="28">
        <f>('7.individuals NC'!P39*'7.individuals NC'!Q39+'8.legal entities NC'!P39*'8.legal entities NC'!Q39)/('7.individuals NC'!P39+'8.legal entities NC'!P39)</f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>'7.individuals NC'!B40+'8.legal entities NC'!B40</f>
        <v>157008.6</v>
      </c>
      <c r="C40" s="28">
        <f>('7.individuals NC'!B40*'7.individuals NC'!C40+'8.legal entities NC'!B40*'8.legal entities NC'!C40)/('7.individuals NC'!B40+'8.legal entities NC'!B40)</f>
        <v>29.77605315250247</v>
      </c>
      <c r="D40" s="29">
        <f>'7.individuals NC'!D40+'8.legal entities NC'!D40</f>
        <v>30878.899999999998</v>
      </c>
      <c r="E40" s="28">
        <f>('7.individuals NC'!D40*'7.individuals NC'!E40+'8.legal entities NC'!D40*'8.legal entities NC'!E40)/('7.individuals NC'!D40+'8.legal entities NC'!D40)</f>
        <v>13.901748507880786</v>
      </c>
      <c r="F40" s="29">
        <f t="shared" si="0"/>
        <v>126129.70000000001</v>
      </c>
      <c r="G40" s="28">
        <f t="shared" si="1"/>
        <v>33.662378622957164</v>
      </c>
      <c r="H40" s="29">
        <f>'7.individuals NC'!H40+'8.legal entities NC'!H40</f>
        <v>9432.2000000000007</v>
      </c>
      <c r="I40" s="28">
        <f>('7.individuals NC'!H40*'7.individuals NC'!I40+'8.legal entities NC'!H40*'8.legal entities NC'!I40)/('7.individuals NC'!H40+'8.legal entities NC'!H40)</f>
        <v>25.378675176522972</v>
      </c>
      <c r="J40" s="29">
        <f>'7.individuals NC'!J40+'8.legal entities NC'!J40</f>
        <v>26324.000000000004</v>
      </c>
      <c r="K40" s="28">
        <f>('7.individuals NC'!J40*'7.individuals NC'!K40+'8.legal entities NC'!J40*'8.legal entities NC'!K40)/('7.individuals NC'!J40+'8.legal entities NC'!J40)</f>
        <v>33.868393861115329</v>
      </c>
      <c r="L40" s="29">
        <f>'7.individuals NC'!L40+'8.legal entities NC'!L40</f>
        <v>72262.600000000006</v>
      </c>
      <c r="M40" s="28">
        <f>('7.individuals NC'!L40*'7.individuals NC'!M40+'8.legal entities NC'!L40*'8.legal entities NC'!M40)/('7.individuals NC'!L40+'8.legal entities NC'!L40)</f>
        <v>33.482522397478085</v>
      </c>
      <c r="N40" s="29">
        <f>'7.individuals NC'!N40+'8.legal entities NC'!N40</f>
        <v>14471.5</v>
      </c>
      <c r="O40" s="28">
        <f>('7.individuals NC'!N40*'7.individuals NC'!O40+'8.legal entities NC'!N40*'8.legal entities NC'!O40)/('7.individuals NC'!N40+'8.legal entities NC'!N40)</f>
        <v>37.320255674947319</v>
      </c>
      <c r="P40" s="29">
        <f>'7.individuals NC'!P40+'8.legal entities NC'!P40</f>
        <v>3639.4</v>
      </c>
      <c r="Q40" s="28">
        <f>('7.individuals NC'!P40*'7.individuals NC'!Q40+'8.legal entities NC'!P40*'8.legal entities NC'!Q40)/('7.individuals NC'!P40+'8.legal entities NC'!P40)</f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>'7.individuals NC'!B41+'8.legal entities NC'!B41</f>
        <v>199186.3</v>
      </c>
      <c r="C41" s="28">
        <f>('7.individuals NC'!B41*'7.individuals NC'!C41+'8.legal entities NC'!B41*'8.legal entities NC'!C41)/('7.individuals NC'!B41+'8.legal entities NC'!B41)</f>
        <v>36.660140074894706</v>
      </c>
      <c r="D41" s="29">
        <f>'7.individuals NC'!D41+'8.legal entities NC'!D41</f>
        <v>38635.799999999996</v>
      </c>
      <c r="E41" s="28">
        <f>('7.individuals NC'!D41*'7.individuals NC'!E41+'8.legal entities NC'!D41*'8.legal entities NC'!E41)/('7.individuals NC'!D41+'8.legal entities NC'!D41)</f>
        <v>18.056618084781473</v>
      </c>
      <c r="F41" s="29">
        <f t="shared" si="0"/>
        <v>160550.5</v>
      </c>
      <c r="G41" s="28">
        <f t="shared" si="1"/>
        <v>41.136999099971653</v>
      </c>
      <c r="H41" s="29">
        <f>'7.individuals NC'!H41+'8.legal entities NC'!H41</f>
        <v>13279.6</v>
      </c>
      <c r="I41" s="28">
        <f>('7.individuals NC'!H41*'7.individuals NC'!I41+'8.legal entities NC'!H41*'8.legal entities NC'!I41)/('7.individuals NC'!H41+'8.legal entities NC'!H41)</f>
        <v>29.041180607849633</v>
      </c>
      <c r="J41" s="29">
        <f>'7.individuals NC'!J41+'8.legal entities NC'!J41</f>
        <v>16132.3</v>
      </c>
      <c r="K41" s="28">
        <f>('7.individuals NC'!J41*'7.individuals NC'!K41+'8.legal entities NC'!J41*'8.legal entities NC'!K41)/('7.individuals NC'!J41+'8.legal entities NC'!J41)</f>
        <v>33.714389888608572</v>
      </c>
      <c r="L41" s="29">
        <f>'7.individuals NC'!L41+'8.legal entities NC'!L41</f>
        <v>106363.2</v>
      </c>
      <c r="M41" s="28">
        <f>('7.individuals NC'!L41*'7.individuals NC'!M41+'8.legal entities NC'!L41*'8.legal entities NC'!M41)/('7.individuals NC'!L41+'8.legal entities NC'!L41)</f>
        <v>42.829511146712392</v>
      </c>
      <c r="N41" s="29">
        <f>'7.individuals NC'!N41+'8.legal entities NC'!N41</f>
        <v>22879.5</v>
      </c>
      <c r="O41" s="28">
        <f>('7.individuals NC'!N41*'7.individuals NC'!O41+'8.legal entities NC'!N41*'8.legal entities NC'!O41)/('7.individuals NC'!N41+'8.legal entities NC'!N41)</f>
        <v>45.02122764920562</v>
      </c>
      <c r="P41" s="29">
        <f>'7.individuals NC'!P41+'8.legal entities NC'!P41</f>
        <v>1895.9</v>
      </c>
      <c r="Q41" s="28">
        <f>('7.individuals NC'!P41*'7.individuals NC'!Q41+'8.legal entities NC'!P41*'8.legal entities NC'!Q41)/('7.individuals NC'!P41+'8.legal entities NC'!P41)</f>
        <v>47.192796033546074</v>
      </c>
      <c r="R41" s="30"/>
      <c r="S41" s="31"/>
    </row>
    <row r="42" spans="1:19" ht="14.25" customHeight="1" x14ac:dyDescent="0.2">
      <c r="A42" s="26" t="s">
        <v>27</v>
      </c>
      <c r="B42" s="27">
        <f>'7.individuals NC'!B42+'8.legal entities NC'!B42</f>
        <v>259963.3</v>
      </c>
      <c r="C42" s="28">
        <f>('7.individuals NC'!B42*'7.individuals NC'!C42+'8.legal entities NC'!B42*'8.legal entities NC'!C42)/('7.individuals NC'!B42+'8.legal entities NC'!B42)</f>
        <v>42.312227718297166</v>
      </c>
      <c r="D42" s="29">
        <f>'7.individuals NC'!D42+'8.legal entities NC'!D42</f>
        <v>51606.8</v>
      </c>
      <c r="E42" s="28">
        <f>('7.individuals NC'!D42*'7.individuals NC'!E42+'8.legal entities NC'!D42*'8.legal entities NC'!E42)/('7.individuals NC'!D42+'8.legal entities NC'!D42)</f>
        <v>8.1370151801700548</v>
      </c>
      <c r="F42" s="29">
        <f t="shared" si="0"/>
        <v>208356.5</v>
      </c>
      <c r="G42" s="28">
        <f t="shared" si="1"/>
        <v>50.776918565055567</v>
      </c>
      <c r="H42" s="29">
        <f>'7.individuals NC'!H42+'8.legal entities NC'!H42</f>
        <v>26195.4</v>
      </c>
      <c r="I42" s="28">
        <f>('7.individuals NC'!H42*'7.individuals NC'!I42+'8.legal entities NC'!H42*'8.legal entities NC'!I42)/('7.individuals NC'!H42+'8.legal entities NC'!H42)</f>
        <v>55.4948603189873</v>
      </c>
      <c r="J42" s="29">
        <f>'7.individuals NC'!J42+'8.legal entities NC'!J42</f>
        <v>60396.9</v>
      </c>
      <c r="K42" s="28">
        <f>('7.individuals NC'!J42*'7.individuals NC'!K42+'8.legal entities NC'!J42*'8.legal entities NC'!K42)/('7.individuals NC'!J42+'8.legal entities NC'!J42)</f>
        <v>55.448174426170887</v>
      </c>
      <c r="L42" s="29">
        <f>'7.individuals NC'!L42+'8.legal entities NC'!L42</f>
        <v>105488.7</v>
      </c>
      <c r="M42" s="28">
        <f>('7.individuals NC'!L42*'7.individuals NC'!M42+'8.legal entities NC'!L42*'8.legal entities NC'!M42)/('7.individuals NC'!L42+'8.legal entities NC'!L42)</f>
        <v>47.573383414526866</v>
      </c>
      <c r="N42" s="29">
        <f>'7.individuals NC'!N42+'8.legal entities NC'!N42</f>
        <v>9223.2000000000007</v>
      </c>
      <c r="O42" s="28">
        <f>('7.individuals NC'!N42*'7.individuals NC'!O42+'8.legal entities NC'!N42*'8.legal entities NC'!O42)/('7.individuals NC'!N42+'8.legal entities NC'!N42)</f>
        <v>44.444584959666926</v>
      </c>
      <c r="P42" s="29">
        <f>'7.individuals NC'!P42+'8.legal entities NC'!P42</f>
        <v>7052.3</v>
      </c>
      <c r="Q42" s="28">
        <f>('7.individuals NC'!P42*'7.individuals NC'!Q42+'8.legal entities NC'!P42*'8.legal entities NC'!Q42)/('7.individuals NC'!P42+'8.legal entities NC'!P42)</f>
        <v>49.4473371807779</v>
      </c>
      <c r="R42" s="29"/>
      <c r="S42" s="28"/>
    </row>
    <row r="43" spans="1:19" ht="14.25" customHeight="1" x14ac:dyDescent="0.2">
      <c r="A43" s="26" t="s">
        <v>28</v>
      </c>
      <c r="B43" s="27">
        <f>'7.individuals NC'!B43+'8.legal entities NC'!B43</f>
        <v>272363.29999999993</v>
      </c>
      <c r="C43" s="28">
        <f>('7.individuals NC'!B43*'7.individuals NC'!C43+'8.legal entities NC'!B43*'8.legal entities NC'!C43)/('7.individuals NC'!B43+'8.legal entities NC'!B43)</f>
        <v>51.22503742244276</v>
      </c>
      <c r="D43" s="29">
        <f>'7.individuals NC'!D43+'8.legal entities NC'!D43</f>
        <v>66267.199999999997</v>
      </c>
      <c r="E43" s="28">
        <f>('7.individuals NC'!D43*'7.individuals NC'!E43+'8.legal entities NC'!D43*'8.legal entities NC'!E43)/('7.individuals NC'!D43+'8.legal entities NC'!D43)</f>
        <v>45.982669676702798</v>
      </c>
      <c r="F43" s="29">
        <f t="shared" si="0"/>
        <v>206096.09999999998</v>
      </c>
      <c r="G43" s="28">
        <f t="shared" si="1"/>
        <v>52.910644437230985</v>
      </c>
      <c r="H43" s="29">
        <f>'7.individuals NC'!H43+'8.legal entities NC'!H43</f>
        <v>19305.8</v>
      </c>
      <c r="I43" s="28">
        <f>('7.individuals NC'!H43*'7.individuals NC'!I43+'8.legal entities NC'!H43*'8.legal entities NC'!I43)/('7.individuals NC'!H43+'8.legal entities NC'!H43)</f>
        <v>55.298953423323567</v>
      </c>
      <c r="J43" s="29">
        <f>'7.individuals NC'!J43+'8.legal entities NC'!J43</f>
        <v>77585.999999999985</v>
      </c>
      <c r="K43" s="28">
        <f>('7.individuals NC'!J43*'7.individuals NC'!K43+'8.legal entities NC'!J43*'8.legal entities NC'!K43)/('7.individuals NC'!J43+'8.legal entities NC'!J43)</f>
        <v>62.067431366483646</v>
      </c>
      <c r="L43" s="29">
        <f>'7.individuals NC'!L43+'8.legal entities NC'!L43</f>
        <v>97350.799999999988</v>
      </c>
      <c r="M43" s="28">
        <f>('7.individuals NC'!L43*'7.individuals NC'!M43+'8.legal entities NC'!L43*'8.legal entities NC'!M43)/('7.individuals NC'!L43+'8.legal entities NC'!L43)</f>
        <v>45.749332712211931</v>
      </c>
      <c r="N43" s="29">
        <f>'7.individuals NC'!N43+'8.legal entities NC'!N43</f>
        <v>10431.9</v>
      </c>
      <c r="O43" s="28">
        <f>('7.individuals NC'!N43*'7.individuals NC'!O43+'8.legal entities NC'!N43*'8.legal entities NC'!O43)/('7.individuals NC'!N43+'8.legal entities NC'!N43)</f>
        <v>47.958231098841061</v>
      </c>
      <c r="P43" s="29">
        <f>'7.individuals NC'!P43+'8.legal entities NC'!P43</f>
        <v>1421.6</v>
      </c>
      <c r="Q43" s="28">
        <f>('7.individuals NC'!P43*'7.individuals NC'!Q43+'8.legal entities NC'!P43*'8.legal entities NC'!Q43)/('7.individuals NC'!P43+'8.legal entities NC'!P43)</f>
        <v>47.477203151378724</v>
      </c>
      <c r="R43" s="30"/>
      <c r="S43" s="31"/>
    </row>
    <row r="44" spans="1:19" ht="14.25" customHeight="1" thickBot="1" x14ac:dyDescent="0.25">
      <c r="A44" s="32" t="s">
        <v>29</v>
      </c>
      <c r="B44" s="33">
        <f>'7.individuals NC'!B44+'8.legal entities NC'!B44</f>
        <v>264465.30000000005</v>
      </c>
      <c r="C44" s="34">
        <f>('7.individuals NC'!B44*'7.individuals NC'!C44+'8.legal entities NC'!B44*'8.legal entities NC'!C44)/('7.individuals NC'!B44+'8.legal entities NC'!B44)</f>
        <v>62.071004245169398</v>
      </c>
      <c r="D44" s="35">
        <f>'7.individuals NC'!D44+'8.legal entities NC'!D44</f>
        <v>159577.20000000001</v>
      </c>
      <c r="E44" s="34">
        <f>('7.individuals NC'!D44*'7.individuals NC'!E44+'8.legal entities NC'!D44*'8.legal entities NC'!E44)/('7.individuals NC'!D44+'8.legal entities NC'!D44)</f>
        <v>64.490210311999448</v>
      </c>
      <c r="F44" s="35">
        <f t="shared" si="0"/>
        <v>104888.09999999999</v>
      </c>
      <c r="G44" s="34">
        <f t="shared" si="1"/>
        <v>58.390413879172186</v>
      </c>
      <c r="H44" s="35">
        <f>'7.individuals NC'!H44+'8.legal entities NC'!H44</f>
        <v>14820.400000000001</v>
      </c>
      <c r="I44" s="34">
        <f>('7.individuals NC'!H44*'7.individuals NC'!I44+'8.legal entities NC'!H44*'8.legal entities NC'!I44)/('7.individuals NC'!H44+'8.legal entities NC'!H44)</f>
        <v>31.237832582116539</v>
      </c>
      <c r="J44" s="35">
        <f>'7.individuals NC'!J44+'8.legal entities NC'!J44</f>
        <v>66576</v>
      </c>
      <c r="K44" s="34">
        <f>('7.individuals NC'!J44*'7.individuals NC'!K44+'8.legal entities NC'!J44*'8.legal entities NC'!K44)/('7.individuals NC'!J44+'8.legal entities NC'!J44)</f>
        <v>65.162506233477544</v>
      </c>
      <c r="L44" s="35">
        <f>'7.individuals NC'!L44+'8.legal entities NC'!L44</f>
        <v>19531.599999999999</v>
      </c>
      <c r="M44" s="34">
        <f>('7.individuals NC'!L44*'7.individuals NC'!M44+'8.legal entities NC'!L44*'8.legal entities NC'!M44)/('7.individuals NC'!L44+'8.legal entities NC'!L44)</f>
        <v>58.359395390034621</v>
      </c>
      <c r="N44" s="35">
        <f>'7.individuals NC'!N44+'8.legal entities NC'!N44</f>
        <v>2569.6999999999998</v>
      </c>
      <c r="O44" s="34">
        <f>('7.individuals NC'!N44*'7.individuals NC'!O44+'8.legal entities NC'!N44*'8.legal entities NC'!O44)/('7.individuals NC'!N44+'8.legal entities NC'!N44)</f>
        <v>45.56678600614859</v>
      </c>
      <c r="P44" s="35">
        <f>'7.individuals NC'!P44+'8.legal entities NC'!P44</f>
        <v>1390.4</v>
      </c>
      <c r="Q44" s="34">
        <f>('7.individuals NC'!P44*'7.individuals NC'!Q44+'8.legal entities NC'!P44*'8.legal entities NC'!Q44)/('7.individuals NC'!P44+'8.legal entities NC'!P44)</f>
        <v>47.682712888377452</v>
      </c>
      <c r="R44" s="35"/>
      <c r="S44" s="34"/>
    </row>
    <row r="45" spans="1:19" ht="14.25" customHeight="1" x14ac:dyDescent="0.2">
      <c r="A45" s="26" t="s">
        <v>32</v>
      </c>
      <c r="B45" s="27">
        <f>'7.individuals NC'!B45+'8.legal entities NC'!B45</f>
        <v>225299.3</v>
      </c>
      <c r="C45" s="28">
        <f>('7.individuals NC'!B45*'7.individuals NC'!C45+'8.legal entities NC'!B45*'8.legal entities NC'!C45)/('7.individuals NC'!B45+'8.legal entities NC'!B45)</f>
        <v>44.483267897414684</v>
      </c>
      <c r="D45" s="29">
        <f>'7.individuals NC'!D45+'8.legal entities NC'!D45</f>
        <v>89082.6</v>
      </c>
      <c r="E45" s="28">
        <f>('7.individuals NC'!D45*'7.individuals NC'!E45+'8.legal entities NC'!D45*'8.legal entities NC'!E45)/('7.individuals NC'!D45+'8.legal entities NC'!D45)</f>
        <v>21.572673653440738</v>
      </c>
      <c r="F45" s="29">
        <f t="shared" si="0"/>
        <v>136216.70000000001</v>
      </c>
      <c r="G45" s="28">
        <f t="shared" si="1"/>
        <v>59.466271470385038</v>
      </c>
      <c r="H45" s="29">
        <f>'7.individuals NC'!H45+'8.legal entities NC'!H45</f>
        <v>12977.3</v>
      </c>
      <c r="I45" s="28">
        <f>('7.individuals NC'!H45*'7.individuals NC'!I45+'8.legal entities NC'!H45*'8.legal entities NC'!I45)/('7.individuals NC'!H45+'8.legal entities NC'!H45)</f>
        <v>46.426869456666637</v>
      </c>
      <c r="J45" s="29">
        <f>'7.individuals NC'!J45+'8.legal entities NC'!J45</f>
        <v>95870.7</v>
      </c>
      <c r="K45" s="28">
        <f>('7.individuals NC'!J45*'7.individuals NC'!K45+'8.legal entities NC'!J45*'8.legal entities NC'!K45)/('7.individuals NC'!J45+'8.legal entities NC'!J45)</f>
        <v>63.489483502258764</v>
      </c>
      <c r="L45" s="29">
        <f>'7.individuals NC'!L45+'8.legal entities NC'!L45</f>
        <v>21690.699999999997</v>
      </c>
      <c r="M45" s="28">
        <f>('7.individuals NC'!L45*'7.individuals NC'!M45+'8.legal entities NC'!L45*'8.legal entities NC'!M45)/('7.individuals NC'!L45+'8.legal entities NC'!L45)</f>
        <v>54.73565592627255</v>
      </c>
      <c r="N45" s="29">
        <f>'7.individuals NC'!N45+'8.legal entities NC'!N45</f>
        <v>5168.8999999999996</v>
      </c>
      <c r="O45" s="28">
        <f>('7.individuals NC'!N45*'7.individuals NC'!O45+'8.legal entities NC'!N45*'8.legal entities NC'!O45)/('7.individuals NC'!N45+'8.legal entities NC'!N45)</f>
        <v>38.58686374276926</v>
      </c>
      <c r="P45" s="29">
        <f>'7.individuals NC'!P45+'8.legal entities NC'!P45</f>
        <v>509.1</v>
      </c>
      <c r="Q45" s="28">
        <f>('7.individuals NC'!P45*'7.individuals NC'!Q45+'8.legal entities NC'!P45*'8.legal entities NC'!Q45)/('7.individuals NC'!P45+'8.legal entities NC'!P45)</f>
        <v>47.763288155568652</v>
      </c>
      <c r="R45" s="30"/>
      <c r="S45" s="31"/>
    </row>
    <row r="46" spans="1:19" ht="14.25" customHeight="1" x14ac:dyDescent="0.2">
      <c r="A46" s="26" t="s">
        <v>19</v>
      </c>
      <c r="B46" s="27">
        <f>'7.individuals NC'!B46+'8.legal entities NC'!B46</f>
        <v>227988.8</v>
      </c>
      <c r="C46" s="28">
        <f>('7.individuals NC'!B46*'7.individuals NC'!C46+'8.legal entities NC'!B46*'8.legal entities NC'!C46)/('7.individuals NC'!B46+'8.legal entities NC'!B46)</f>
        <v>33.669163529085644</v>
      </c>
      <c r="D46" s="29">
        <f>'7.individuals NC'!D46+'8.legal entities NC'!D46</f>
        <v>97236</v>
      </c>
      <c r="E46" s="28">
        <f>('7.individuals NC'!D46*'7.individuals NC'!E46+'8.legal entities NC'!D46*'8.legal entities NC'!E46)/('7.individuals NC'!D46+'8.legal entities NC'!D46)</f>
        <v>10.194129838742853</v>
      </c>
      <c r="F46" s="29">
        <f t="shared" si="0"/>
        <v>130752.80000000002</v>
      </c>
      <c r="G46" s="28">
        <f t="shared" si="1"/>
        <v>51.126674006216305</v>
      </c>
      <c r="H46" s="29">
        <f>'7.individuals NC'!H46+'8.legal entities NC'!H46</f>
        <v>20974.6</v>
      </c>
      <c r="I46" s="28">
        <f>('7.individuals NC'!H46*'7.individuals NC'!I46+'8.legal entities NC'!H46*'8.legal entities NC'!I46)/('7.individuals NC'!H46+'8.legal entities NC'!H46)</f>
        <v>42.646392541454908</v>
      </c>
      <c r="J46" s="29">
        <f>'7.individuals NC'!J46+'8.legal entities NC'!J46</f>
        <v>61995.600000000006</v>
      </c>
      <c r="K46" s="28">
        <f>('7.individuals NC'!J46*'7.individuals NC'!K46+'8.legal entities NC'!J46*'8.legal entities NC'!K46)/('7.individuals NC'!J46+'8.legal entities NC'!J46)</f>
        <v>53.244648233100413</v>
      </c>
      <c r="L46" s="29">
        <f>'7.individuals NC'!L46+'8.legal entities NC'!L46</f>
        <v>36894.699999999997</v>
      </c>
      <c r="M46" s="28">
        <f>('7.individuals NC'!L46*'7.individuals NC'!M46+'8.legal entities NC'!L46*'8.legal entities NC'!M46)/('7.individuals NC'!L46+'8.legal entities NC'!L46)</f>
        <v>48.716273665323214</v>
      </c>
      <c r="N46" s="29">
        <f>'7.individuals NC'!N46+'8.legal entities NC'!N46</f>
        <v>10260.800000000001</v>
      </c>
      <c r="O46" s="28">
        <f>('7.individuals NC'!N46*'7.individuals NC'!O46+'8.legal entities NC'!N46*'8.legal entities NC'!O46)/('7.individuals NC'!N46+'8.legal entities NC'!N46)</f>
        <v>64.507970138780578</v>
      </c>
      <c r="P46" s="29">
        <f>'7.individuals NC'!P46+'8.legal entities NC'!P46</f>
        <v>627.1</v>
      </c>
      <c r="Q46" s="28">
        <f>('7.individuals NC'!P46*'7.individuals NC'!Q46+'8.legal entities NC'!P46*'8.legal entities NC'!Q46)/('7.individuals NC'!P46+'8.legal entities NC'!P46)</f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>'7.individuals NC'!B47+'8.legal entities NC'!B47</f>
        <v>266924.3</v>
      </c>
      <c r="C47" s="28">
        <f>('7.individuals NC'!B47*'7.individuals NC'!C47+'8.legal entities NC'!B47*'8.legal entities NC'!C47)/('7.individuals NC'!B47+'8.legal entities NC'!B47)</f>
        <v>29.627871445200004</v>
      </c>
      <c r="D47" s="29">
        <f>'7.individuals NC'!D47+'8.legal entities NC'!D47</f>
        <v>89454.2</v>
      </c>
      <c r="E47" s="28">
        <f>('7.individuals NC'!D47*'7.individuals NC'!E47+'8.legal entities NC'!D47*'8.legal entities NC'!E47)/('7.individuals NC'!D47+'8.legal entities NC'!D47)</f>
        <v>15.49489263779677</v>
      </c>
      <c r="F47" s="29">
        <f t="shared" si="0"/>
        <v>177470.1</v>
      </c>
      <c r="G47" s="28">
        <f t="shared" si="1"/>
        <v>36.751630956425892</v>
      </c>
      <c r="H47" s="29">
        <f>'7.individuals NC'!H47+'8.legal entities NC'!H47</f>
        <v>15029.3</v>
      </c>
      <c r="I47" s="28">
        <f>('7.individuals NC'!H47*'7.individuals NC'!I47+'8.legal entities NC'!H47*'8.legal entities NC'!I47)/('7.individuals NC'!H47+'8.legal entities NC'!H47)</f>
        <v>25.776939045730671</v>
      </c>
      <c r="J47" s="29">
        <f>'7.individuals NC'!J47+'8.legal entities NC'!J47</f>
        <v>89689.7</v>
      </c>
      <c r="K47" s="28">
        <f>('7.individuals NC'!J47*'7.individuals NC'!K47+'8.legal entities NC'!J47*'8.legal entities NC'!K47)/('7.individuals NC'!J47+'8.legal entities NC'!J47)</f>
        <v>34.818375019651079</v>
      </c>
      <c r="L47" s="29">
        <f>'7.individuals NC'!L47+'8.legal entities NC'!L47</f>
        <v>58589.599999999999</v>
      </c>
      <c r="M47" s="28">
        <f>('7.individuals NC'!L47*'7.individuals NC'!M47+'8.legal entities NC'!L47*'8.legal entities NC'!M47)/('7.individuals NC'!L47+'8.legal entities NC'!L47)</f>
        <v>41.186709194123189</v>
      </c>
      <c r="N47" s="29">
        <f>'7.individuals NC'!N47+'8.legal entities NC'!N47</f>
        <v>13524.7</v>
      </c>
      <c r="O47" s="28">
        <f>('7.individuals NC'!N47*'7.individuals NC'!O47+'8.legal entities NC'!N47*'8.legal entities NC'!O47)/('7.individuals NC'!N47+'8.legal entities NC'!N47)</f>
        <v>42.112208034189294</v>
      </c>
      <c r="P47" s="29">
        <f>'7.individuals NC'!P47+'8.legal entities NC'!P47</f>
        <v>636.79999999999995</v>
      </c>
      <c r="Q47" s="28">
        <f>('7.individuals NC'!P47*'7.individuals NC'!Q47+'8.legal entities NC'!P47*'8.legal entities NC'!Q47)/('7.individuals NC'!P47+'8.legal entities NC'!P47)</f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>'7.individuals NC'!B48+'8.legal entities NC'!B48</f>
        <v>261651.7</v>
      </c>
      <c r="C48" s="28">
        <f>('7.individuals NC'!B48*'7.individuals NC'!C48+'8.legal entities NC'!B48*'8.legal entities NC'!C48)/('7.individuals NC'!B48+'8.legal entities NC'!B48)</f>
        <v>29.262759703070913</v>
      </c>
      <c r="D48" s="29">
        <f>'7.individuals NC'!D48+'8.legal entities NC'!D48</f>
        <v>140418.40000000002</v>
      </c>
      <c r="E48" s="28">
        <f>('7.individuals NC'!D48*'7.individuals NC'!E48+'8.legal entities NC'!D48*'8.legal entities NC'!E48)/('7.individuals NC'!D48+'8.legal entities NC'!D48)</f>
        <v>23.98449968095349</v>
      </c>
      <c r="F48" s="29">
        <f t="shared" si="0"/>
        <v>121233.3</v>
      </c>
      <c r="G48" s="28">
        <f t="shared" si="1"/>
        <v>35.376301337998719</v>
      </c>
      <c r="H48" s="29">
        <f>'7.individuals NC'!H48+'8.legal entities NC'!H48</f>
        <v>11208.2</v>
      </c>
      <c r="I48" s="28">
        <f>('7.individuals NC'!H48*'7.individuals NC'!I48+'8.legal entities NC'!H48*'8.legal entities NC'!I48)/('7.individuals NC'!H48+'8.legal entities NC'!H48)</f>
        <v>21.475720900769076</v>
      </c>
      <c r="J48" s="29">
        <f>'7.individuals NC'!J48+'8.legal entities NC'!J48</f>
        <v>55664.9</v>
      </c>
      <c r="K48" s="28">
        <f>('7.individuals NC'!J48*'7.individuals NC'!K48+'8.legal entities NC'!J48*'8.legal entities NC'!K48)/('7.individuals NC'!J48+'8.legal entities NC'!J48)</f>
        <v>35.23643983910867</v>
      </c>
      <c r="L48" s="29">
        <f>'7.individuals NC'!L48+'8.legal entities NC'!L48</f>
        <v>47538.2</v>
      </c>
      <c r="M48" s="28">
        <f>('7.individuals NC'!L48*'7.individuals NC'!M48+'8.legal entities NC'!L48*'8.legal entities NC'!M48)/('7.individuals NC'!L48+'8.legal entities NC'!L48)</f>
        <v>38.26671045601222</v>
      </c>
      <c r="N48" s="29">
        <f>'7.individuals NC'!N48+'8.legal entities NC'!N48</f>
        <v>6693</v>
      </c>
      <c r="O48" s="28">
        <f>('7.individuals NC'!N48*'7.individuals NC'!O48+'8.legal entities NC'!N48*'8.legal entities NC'!O48)/('7.individuals NC'!N48+'8.legal entities NC'!N48)</f>
        <v>39.16164694456895</v>
      </c>
      <c r="P48" s="29">
        <f>'7.individuals NC'!P48+'8.legal entities NC'!P48</f>
        <v>129</v>
      </c>
      <c r="Q48" s="28">
        <f>('7.individuals NC'!P48*'7.individuals NC'!Q48+'8.legal entities NC'!P48*'8.legal entities NC'!Q48)/('7.individuals NC'!P48+'8.legal entities NC'!P48)</f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>'7.individuals NC'!B49+'8.legal entities NC'!B49</f>
        <v>184290.1</v>
      </c>
      <c r="C49" s="28">
        <f>('7.individuals NC'!B49*'7.individuals NC'!C49+'8.legal entities NC'!B49*'8.legal entities NC'!C49)/('7.individuals NC'!B49+'8.legal entities NC'!B49)</f>
        <v>28.867850622469678</v>
      </c>
      <c r="D49" s="29">
        <f>'7.individuals NC'!D49+'8.legal entities NC'!D49</f>
        <v>99460.700000000012</v>
      </c>
      <c r="E49" s="28">
        <f>('7.individuals NC'!D49*'7.individuals NC'!E49+'8.legal entities NC'!D49*'8.legal entities NC'!E49)/('7.individuals NC'!D49+'8.legal entities NC'!D49)</f>
        <v>23.460533838993687</v>
      </c>
      <c r="F49" s="29">
        <f t="shared" si="0"/>
        <v>84829.4</v>
      </c>
      <c r="G49" s="28">
        <f t="shared" si="1"/>
        <v>35.207816629611905</v>
      </c>
      <c r="H49" s="29">
        <f>'7.individuals NC'!H49+'8.legal entities NC'!H49</f>
        <v>10777</v>
      </c>
      <c r="I49" s="28">
        <f>('7.individuals NC'!H49*'7.individuals NC'!I49+'8.legal entities NC'!H49*'8.legal entities NC'!I49)/('7.individuals NC'!H49+'8.legal entities NC'!H49)</f>
        <v>30.112099842256654</v>
      </c>
      <c r="J49" s="29">
        <f>'7.individuals NC'!J49+'8.legal entities NC'!J49</f>
        <v>28077.300000000003</v>
      </c>
      <c r="K49" s="28">
        <f>('7.individuals NC'!J49*'7.individuals NC'!K49+'8.legal entities NC'!J49*'8.legal entities NC'!K49)/('7.individuals NC'!J49+'8.legal entities NC'!J49)</f>
        <v>31.12688185829834</v>
      </c>
      <c r="L49" s="29">
        <f>'7.individuals NC'!L49+'8.legal entities NC'!L49</f>
        <v>35019.699999999997</v>
      </c>
      <c r="M49" s="28">
        <f>('7.individuals NC'!L49*'7.individuals NC'!M49+'8.legal entities NC'!L49*'8.legal entities NC'!M49)/('7.individuals NC'!L49+'8.legal entities NC'!L49)</f>
        <v>39.395820523876559</v>
      </c>
      <c r="N49" s="29">
        <f>'7.individuals NC'!N49+'8.legal entities NC'!N49</f>
        <v>10490</v>
      </c>
      <c r="O49" s="28">
        <f>('7.individuals NC'!N49*'7.individuals NC'!O49+'8.legal entities NC'!N49*'8.legal entities NC'!O49)/('7.individuals NC'!N49+'8.legal entities NC'!N49)</f>
        <v>36.950261582459483</v>
      </c>
      <c r="P49" s="29">
        <f>'7.individuals NC'!P49+'8.legal entities NC'!P49</f>
        <v>465.4</v>
      </c>
      <c r="Q49" s="28">
        <f>('7.individuals NC'!P49*'7.individuals NC'!Q49+'8.legal entities NC'!P49*'8.legal entities NC'!Q49)/('7.individuals NC'!P49+'8.legal entities NC'!P49)</f>
        <v>45</v>
      </c>
      <c r="R49" s="30"/>
      <c r="S49" s="31"/>
    </row>
    <row r="50" spans="1:19" ht="14.25" customHeight="1" x14ac:dyDescent="0.2">
      <c r="A50" s="26" t="s">
        <v>23</v>
      </c>
      <c r="B50" s="27">
        <f>'7.individuals NC'!B50+'8.legal entities NC'!B50</f>
        <v>146467.79999999999</v>
      </c>
      <c r="C50" s="28">
        <f>('7.individuals NC'!B50*'7.individuals NC'!C50+'8.legal entities NC'!B50*'8.legal entities NC'!C50)/('7.individuals NC'!B50+'8.legal entities NC'!B50)</f>
        <v>24.78186917534093</v>
      </c>
      <c r="D50" s="29">
        <f>'7.individuals NC'!D50+'8.legal entities NC'!D50</f>
        <v>61695.999999999993</v>
      </c>
      <c r="E50" s="28">
        <f>('7.individuals NC'!D50*'7.individuals NC'!E50+'8.legal entities NC'!D50*'8.legal entities NC'!E50)/('7.individuals NC'!D50+'8.legal entities NC'!D50)</f>
        <v>16.435885114107887</v>
      </c>
      <c r="F50" s="29">
        <f t="shared" si="0"/>
        <v>84771.8</v>
      </c>
      <c r="G50" s="28">
        <f t="shared" si="1"/>
        <v>30.855986188803353</v>
      </c>
      <c r="H50" s="29">
        <f>'7.individuals NC'!H50+'8.legal entities NC'!H50</f>
        <v>23241.200000000001</v>
      </c>
      <c r="I50" s="28">
        <f>('7.individuals NC'!H50*'7.individuals NC'!I50+'8.legal entities NC'!H50*'8.legal entities NC'!I50)/('7.individuals NC'!H50+'8.legal entities NC'!H50)</f>
        <v>16.100610553671931</v>
      </c>
      <c r="J50" s="29">
        <f>'7.individuals NC'!J50+'8.legal entities NC'!J50</f>
        <v>24692.2</v>
      </c>
      <c r="K50" s="28">
        <f>('7.individuals NC'!J50*'7.individuals NC'!K50+'8.legal entities NC'!J50*'8.legal entities NC'!K50)/('7.individuals NC'!J50+'8.legal entities NC'!J50)</f>
        <v>31.226247154972015</v>
      </c>
      <c r="L50" s="29">
        <f>'7.individuals NC'!L50+'8.legal entities NC'!L50</f>
        <v>28389.9</v>
      </c>
      <c r="M50" s="28">
        <f>('7.individuals NC'!L50*'7.individuals NC'!M50+'8.legal entities NC'!L50*'8.legal entities NC'!M50)/('7.individuals NC'!L50+'8.legal entities NC'!L50)</f>
        <v>40.138361811771091</v>
      </c>
      <c r="N50" s="29">
        <f>'7.individuals NC'!N50+'8.legal entities NC'!N50</f>
        <v>8133.9999999999991</v>
      </c>
      <c r="O50" s="28">
        <f>('7.individuals NC'!N50*'7.individuals NC'!O50+'8.legal entities NC'!N50*'8.legal entities NC'!O50)/('7.individuals NC'!N50+'8.legal entities NC'!N50)</f>
        <v>39.138574133267767</v>
      </c>
      <c r="P50" s="29">
        <f>'7.individuals NC'!P50+'8.legal entities NC'!P50</f>
        <v>314.5</v>
      </c>
      <c r="Q50" s="28">
        <f>('7.individuals NC'!P50*'7.individuals NC'!Q50+'8.legal entities NC'!P50*'8.legal entities NC'!Q50)/('7.individuals NC'!P50+'8.legal entities NC'!P50)</f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>'7.individuals NC'!B51+'8.legal entities NC'!B51</f>
        <v>308509.79999999993</v>
      </c>
      <c r="C51" s="28">
        <f>('7.individuals NC'!B51*'7.individuals NC'!C51+'8.legal entities NC'!B51*'8.legal entities NC'!C51)/('7.individuals NC'!B51+'8.legal entities NC'!B51)</f>
        <v>24.864874739797578</v>
      </c>
      <c r="D51" s="29">
        <f>'7.individuals NC'!D51+'8.legal entities NC'!D51</f>
        <v>109815.79999999999</v>
      </c>
      <c r="E51" s="28">
        <f>('7.individuals NC'!D51*'7.individuals NC'!E51+'8.legal entities NC'!D51*'8.legal entities NC'!E51)/('7.individuals NC'!D51+'8.legal entities NC'!D51)</f>
        <v>9.1311262040617116</v>
      </c>
      <c r="F51" s="29">
        <f t="shared" si="0"/>
        <v>198694</v>
      </c>
      <c r="G51" s="28">
        <f t="shared" si="1"/>
        <v>33.560729584184728</v>
      </c>
      <c r="H51" s="29">
        <f>'7.individuals NC'!H51+'8.legal entities NC'!H51</f>
        <v>13802.4</v>
      </c>
      <c r="I51" s="28">
        <f>('7.individuals NC'!H51*'7.individuals NC'!I51+'8.legal entities NC'!H51*'8.legal entities NC'!I51)/('7.individuals NC'!H51+'8.legal entities NC'!H51)</f>
        <v>27.412489132324815</v>
      </c>
      <c r="J51" s="29">
        <f>'7.individuals NC'!J51+'8.legal entities NC'!J51</f>
        <v>87052</v>
      </c>
      <c r="K51" s="28">
        <f>('7.individuals NC'!J51*'7.individuals NC'!K51+'8.legal entities NC'!J51*'8.legal entities NC'!K51)/('7.individuals NC'!J51+'8.legal entities NC'!J51)</f>
        <v>28.110196755961958</v>
      </c>
      <c r="L51" s="29">
        <f>'7.individuals NC'!L51+'8.legal entities NC'!L51</f>
        <v>60684</v>
      </c>
      <c r="M51" s="28">
        <f>('7.individuals NC'!L51*'7.individuals NC'!M51+'8.legal entities NC'!L51*'8.legal entities NC'!M51)/('7.individuals NC'!L51+'8.legal entities NC'!L51)</f>
        <v>38.713499703381459</v>
      </c>
      <c r="N51" s="29">
        <f>'7.individuals NC'!N51+'8.legal entities NC'!N51</f>
        <v>36926.600000000006</v>
      </c>
      <c r="O51" s="28">
        <f>('7.individuals NC'!N51*'7.individuals NC'!O51+'8.legal entities NC'!N51*'8.legal entities NC'!O51)/('7.individuals NC'!N51+'8.legal entities NC'!N51)</f>
        <v>40.169243851315848</v>
      </c>
      <c r="P51" s="29">
        <f>'7.individuals NC'!P51+'8.legal entities NC'!P51</f>
        <v>229</v>
      </c>
      <c r="Q51" s="28">
        <f>('7.individuals NC'!P51*'7.individuals NC'!Q51+'8.legal entities NC'!P51*'8.legal entities NC'!Q51)/('7.individuals NC'!P51+'8.legal entities NC'!P51)</f>
        <v>45</v>
      </c>
      <c r="R51" s="30"/>
      <c r="S51" s="31"/>
    </row>
    <row r="52" spans="1:19" ht="14.25" customHeight="1" x14ac:dyDescent="0.2">
      <c r="A52" s="26" t="s">
        <v>25</v>
      </c>
      <c r="B52" s="27">
        <f>'7.individuals NC'!B52+'8.legal entities NC'!B52</f>
        <v>170158.8</v>
      </c>
      <c r="C52" s="28">
        <f>('7.individuals NC'!B52*'7.individuals NC'!C52+'8.legal entities NC'!B52*'8.legal entities NC'!C52)/('7.individuals NC'!B52+'8.legal entities NC'!B52)</f>
        <v>25.076975595737625</v>
      </c>
      <c r="D52" s="29">
        <f>'7.individuals NC'!D52+'8.legal entities NC'!D52</f>
        <v>60830.5</v>
      </c>
      <c r="E52" s="28">
        <f>('7.individuals NC'!D52*'7.individuals NC'!E52+'8.legal entities NC'!D52*'8.legal entities NC'!E52)/('7.individuals NC'!D52+'8.legal entities NC'!D52)</f>
        <v>9.7892836323883579</v>
      </c>
      <c r="F52" s="29">
        <f t="shared" si="0"/>
        <v>109328.3</v>
      </c>
      <c r="G52" s="28">
        <f t="shared" si="1"/>
        <v>33.583080108261079</v>
      </c>
      <c r="H52" s="29">
        <f>'7.individuals NC'!H52+'8.legal entities NC'!H52</f>
        <v>18774.8</v>
      </c>
      <c r="I52" s="28">
        <f>('7.individuals NC'!H52*'7.individuals NC'!I52+'8.legal entities NC'!H52*'8.legal entities NC'!I52)/('7.individuals NC'!H52+'8.legal entities NC'!H52)</f>
        <v>29.06746596501694</v>
      </c>
      <c r="J52" s="29">
        <f>'7.individuals NC'!J52+'8.legal entities NC'!J52</f>
        <v>42314.600000000006</v>
      </c>
      <c r="K52" s="28">
        <f>('7.individuals NC'!J52*'7.individuals NC'!K52+'8.legal entities NC'!J52*'8.legal entities NC'!K52)/('7.individuals NC'!J52+'8.legal entities NC'!J52)</f>
        <v>28.924270913585374</v>
      </c>
      <c r="L52" s="29">
        <f>'7.individuals NC'!L52+'8.legal entities NC'!L52</f>
        <v>28709.200000000004</v>
      </c>
      <c r="M52" s="28">
        <f>('7.individuals NC'!L52*'7.individuals NC'!M52+'8.legal entities NC'!L52*'8.legal entities NC'!M52)/('7.individuals NC'!L52+'8.legal entities NC'!L52)</f>
        <v>38.499359438786158</v>
      </c>
      <c r="N52" s="29">
        <f>'7.individuals NC'!N52+'8.legal entities NC'!N52</f>
        <v>19295.3</v>
      </c>
      <c r="O52" s="28">
        <f>('7.individuals NC'!N52*'7.individuals NC'!O52+'8.legal entities NC'!N52*'8.legal entities NC'!O52)/('7.individuals NC'!N52+'8.legal entities NC'!N52)</f>
        <v>40.901762760879599</v>
      </c>
      <c r="P52" s="29">
        <f>'7.individuals NC'!P52+'8.legal entities NC'!P52</f>
        <v>234.4</v>
      </c>
      <c r="Q52" s="28">
        <f>('7.individuals NC'!P52*'7.individuals NC'!Q52+'8.legal entities NC'!P52*'8.legal entities NC'!Q52)/('7.individuals NC'!P52+'8.legal entities NC'!P52)</f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>'7.individuals NC'!B53+'8.legal entities NC'!B53</f>
        <v>294852.2</v>
      </c>
      <c r="C53" s="28">
        <f>('7.individuals NC'!B53*'7.individuals NC'!C53+'8.legal entities NC'!B53*'8.legal entities NC'!C53)/('7.individuals NC'!B53+'8.legal entities NC'!B53)</f>
        <v>12.645985659934029</v>
      </c>
      <c r="D53" s="29">
        <f>'7.individuals NC'!D53+'8.legal entities NC'!D53</f>
        <v>204489</v>
      </c>
      <c r="E53" s="28">
        <f>('7.individuals NC'!D53*'7.individuals NC'!E53+'8.legal entities NC'!D53*'8.legal entities NC'!E53)/('7.individuals NC'!D53+'8.legal entities NC'!D53)</f>
        <v>2.3126064287076566</v>
      </c>
      <c r="F53" s="29">
        <f t="shared" si="0"/>
        <v>90363.199999999997</v>
      </c>
      <c r="G53" s="28">
        <f t="shared" si="1"/>
        <v>36.030088764010124</v>
      </c>
      <c r="H53" s="29">
        <f>'7.individuals NC'!H53+'8.legal entities NC'!H53</f>
        <v>29368.9</v>
      </c>
      <c r="I53" s="28">
        <f>('7.individuals NC'!H53*'7.individuals NC'!I53+'8.legal entities NC'!H53*'8.legal entities NC'!I53)/('7.individuals NC'!H53+'8.legal entities NC'!H53)</f>
        <v>29.541272400396334</v>
      </c>
      <c r="J53" s="29">
        <f>'7.individuals NC'!J53+'8.legal entities NC'!J53</f>
        <v>16356.699999999999</v>
      </c>
      <c r="K53" s="28">
        <f>('7.individuals NC'!J53*'7.individuals NC'!K53+'8.legal entities NC'!J53*'8.legal entities NC'!K53)/('7.individuals NC'!J53+'8.legal entities NC'!J53)</f>
        <v>31.376737850544423</v>
      </c>
      <c r="L53" s="29">
        <f>'7.individuals NC'!L53+'8.legal entities NC'!L53</f>
        <v>18786.3</v>
      </c>
      <c r="M53" s="28">
        <f>('7.individuals NC'!L53*'7.individuals NC'!M53+'8.legal entities NC'!L53*'8.legal entities NC'!M53)/('7.individuals NC'!L53+'8.legal entities NC'!L53)</f>
        <v>36.873748529513534</v>
      </c>
      <c r="N53" s="29">
        <f>'7.individuals NC'!N53+'8.legal entities NC'!N53</f>
        <v>25410.000000000004</v>
      </c>
      <c r="O53" s="28">
        <f>('7.individuals NC'!N53*'7.individuals NC'!O53+'8.legal entities NC'!N53*'8.legal entities NC'!O53)/('7.individuals NC'!N53+'8.legal entities NC'!N53)</f>
        <v>45.911934356552536</v>
      </c>
      <c r="P53" s="29">
        <f>'7.individuals NC'!P53+'8.legal entities NC'!P53</f>
        <v>441.3</v>
      </c>
      <c r="Q53" s="28">
        <f>('7.individuals NC'!P53*'7.individuals NC'!Q53+'8.legal entities NC'!P53*'8.legal entities NC'!Q53)/('7.individuals NC'!P53+'8.legal entities NC'!P53)</f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>'7.individuals NC'!B54+'8.legal entities NC'!B54</f>
        <v>297023.19999999995</v>
      </c>
      <c r="C54" s="28">
        <f>('7.individuals NC'!B54*'7.individuals NC'!C54+'8.legal entities NC'!B54*'8.legal entities NC'!C54)/('7.individuals NC'!B54+'8.legal entities NC'!B54)</f>
        <v>28.322099590200363</v>
      </c>
      <c r="D54" s="29">
        <f>'7.individuals NC'!D54+'8.legal entities NC'!D54</f>
        <v>116582.09999999999</v>
      </c>
      <c r="E54" s="28">
        <f>('7.individuals NC'!D54*'7.individuals NC'!E54+'8.legal entities NC'!D54*'8.legal entities NC'!E54)/('7.individuals NC'!D54+'8.legal entities NC'!D54)</f>
        <v>5.1628890369962459</v>
      </c>
      <c r="F54" s="29">
        <f t="shared" si="0"/>
        <v>180441.09999999998</v>
      </c>
      <c r="G54" s="28">
        <f t="shared" si="1"/>
        <v>43.285150694603388</v>
      </c>
      <c r="H54" s="29">
        <f>'7.individuals NC'!H54+'8.legal entities NC'!H54</f>
        <v>6971.2</v>
      </c>
      <c r="I54" s="28">
        <f>('7.individuals NC'!H54*'7.individuals NC'!I54+'8.legal entities NC'!H54*'8.legal entities NC'!I54)/('7.individuals NC'!H54+'8.legal entities NC'!H54)</f>
        <v>29.762128471425292</v>
      </c>
      <c r="J54" s="29">
        <f>'7.individuals NC'!J54+'8.legal entities NC'!J54</f>
        <v>39540</v>
      </c>
      <c r="K54" s="28">
        <f>('7.individuals NC'!J54*'7.individuals NC'!K54+'8.legal entities NC'!J54*'8.legal entities NC'!K54)/('7.individuals NC'!J54+'8.legal entities NC'!J54)</f>
        <v>30.521515756196258</v>
      </c>
      <c r="L54" s="29">
        <f>'7.individuals NC'!L54+'8.legal entities NC'!L54</f>
        <v>84909.099999999991</v>
      </c>
      <c r="M54" s="28">
        <f>('7.individuals NC'!L54*'7.individuals NC'!M54+'8.legal entities NC'!L54*'8.legal entities NC'!M54)/('7.individuals NC'!L54+'8.legal entities NC'!L54)</f>
        <v>47.16408797172506</v>
      </c>
      <c r="N54" s="29">
        <f>'7.individuals NC'!N54+'8.legal entities NC'!N54</f>
        <v>48864.5</v>
      </c>
      <c r="O54" s="28">
        <f>('7.individuals NC'!N54*'7.individuals NC'!O54+'8.legal entities NC'!N54*'8.legal entities NC'!O54)/('7.individuals NC'!N54+'8.legal entities NC'!N54)</f>
        <v>48.82572951733875</v>
      </c>
      <c r="P54" s="29">
        <f>'7.individuals NC'!P54+'8.legal entities NC'!P54</f>
        <v>156.30000000000001</v>
      </c>
      <c r="Q54" s="28">
        <f>('7.individuals NC'!P54*'7.individuals NC'!Q54+'8.legal entities NC'!P54*'8.legal entities NC'!Q54)/('7.individuals NC'!P54+'8.legal entities NC'!P54)</f>
        <v>35.934740882917467</v>
      </c>
      <c r="R54" s="29"/>
      <c r="S54" s="28"/>
    </row>
    <row r="55" spans="1:19" ht="14.25" customHeight="1" x14ac:dyDescent="0.2">
      <c r="A55" s="26" t="s">
        <v>28</v>
      </c>
      <c r="B55" s="27">
        <f>'7.individuals NC'!B55+'8.legal entities NC'!B55</f>
        <v>185641.4</v>
      </c>
      <c r="C55" s="28">
        <f>('7.individuals NC'!B55*'7.individuals NC'!C55+'8.legal entities NC'!B55*'8.legal entities NC'!C55)/('7.individuals NC'!B55+'8.legal entities NC'!B55)</f>
        <v>23.897952455648362</v>
      </c>
      <c r="D55" s="29">
        <f>'7.individuals NC'!D55+'8.legal entities NC'!D55</f>
        <v>101272</v>
      </c>
      <c r="E55" s="28">
        <f>('7.individuals NC'!D55*'7.individuals NC'!E55+'8.legal entities NC'!D55*'8.legal entities NC'!E55)/('7.individuals NC'!D55+'8.legal entities NC'!D55)</f>
        <v>12.050088198119916</v>
      </c>
      <c r="F55" s="29">
        <f t="shared" si="0"/>
        <v>84369.4</v>
      </c>
      <c r="G55" s="28">
        <f t="shared" si="1"/>
        <v>38.119422669830534</v>
      </c>
      <c r="H55" s="29">
        <f>'7.individuals NC'!H55+'8.legal entities NC'!H55</f>
        <v>14555.4</v>
      </c>
      <c r="I55" s="28">
        <f>('7.individuals NC'!H55*'7.individuals NC'!I55+'8.legal entities NC'!H55*'8.legal entities NC'!I55)/('7.individuals NC'!H55+'8.legal entities NC'!H55)</f>
        <v>26.39438284073265</v>
      </c>
      <c r="J55" s="29">
        <f>'7.individuals NC'!J55+'8.legal entities NC'!J55</f>
        <v>13534.3</v>
      </c>
      <c r="K55" s="28">
        <f>('7.individuals NC'!J55*'7.individuals NC'!K55+'8.legal entities NC'!J55*'8.legal entities NC'!K55)/('7.individuals NC'!J55+'8.legal entities NC'!J55)</f>
        <v>31.298474246913397</v>
      </c>
      <c r="L55" s="29">
        <f>'7.individuals NC'!L55+'8.legal entities NC'!L55</f>
        <v>38769.599999999999</v>
      </c>
      <c r="M55" s="28">
        <f>('7.individuals NC'!L55*'7.individuals NC'!M55+'8.legal entities NC'!L55*'8.legal entities NC'!M55)/('7.individuals NC'!L55+'8.legal entities NC'!L55)</f>
        <v>42.659640156204858</v>
      </c>
      <c r="N55" s="29">
        <f>'7.individuals NC'!N55+'8.legal entities NC'!N55</f>
        <v>17399.099999999999</v>
      </c>
      <c r="O55" s="28">
        <f>('7.individuals NC'!N55*'7.individuals NC'!O55+'8.legal entities NC'!N55*'8.legal entities NC'!O55)/('7.individuals NC'!N55+'8.legal entities NC'!N55)</f>
        <v>43.159468248357669</v>
      </c>
      <c r="P55" s="29">
        <f>'7.individuals NC'!P55+'8.legal entities NC'!P55</f>
        <v>111</v>
      </c>
      <c r="Q55" s="28">
        <f>('7.individuals NC'!P55*'7.individuals NC'!Q55+'8.legal entities NC'!P55*'8.legal entities NC'!Q55)/('7.individuals NC'!P55+'8.legal entities NC'!P55)</f>
        <v>31.495405405405403</v>
      </c>
      <c r="R55" s="30"/>
      <c r="S55" s="31"/>
    </row>
    <row r="56" spans="1:19" ht="14.25" customHeight="1" thickBot="1" x14ac:dyDescent="0.25">
      <c r="A56" s="32" t="s">
        <v>29</v>
      </c>
      <c r="B56" s="33">
        <f>'7.individuals NC'!B56+'8.legal entities NC'!B56</f>
        <v>189860.19999999998</v>
      </c>
      <c r="C56" s="34">
        <f>('7.individuals NC'!B56*'7.individuals NC'!C56+'8.legal entities NC'!B56*'8.legal entities NC'!C56)/('7.individuals NC'!B56+'8.legal entities NC'!B56)</f>
        <v>23.042454411193084</v>
      </c>
      <c r="D56" s="35">
        <f>'7.individuals NC'!D56+'8.legal entities NC'!D56</f>
        <v>107578</v>
      </c>
      <c r="E56" s="34">
        <f>('7.individuals NC'!D56*'7.individuals NC'!E56+'8.legal entities NC'!D56*'8.legal entities NC'!E56)/('7.individuals NC'!D56+'8.legal entities NC'!D56)</f>
        <v>10.375294967372511</v>
      </c>
      <c r="F56" s="35">
        <f t="shared" si="0"/>
        <v>82282.199999999983</v>
      </c>
      <c r="G56" s="34">
        <f t="shared" si="1"/>
        <v>39.603845315268686</v>
      </c>
      <c r="H56" s="35">
        <f>'7.individuals NC'!H56+'8.legal entities NC'!H56</f>
        <v>9803</v>
      </c>
      <c r="I56" s="34">
        <f>('7.individuals NC'!H56*'7.individuals NC'!I56+'8.legal entities NC'!H56*'8.legal entities NC'!I56)/('7.individuals NC'!H56+'8.legal entities NC'!H56)</f>
        <v>27.820656941752528</v>
      </c>
      <c r="J56" s="35">
        <f>'7.individuals NC'!J56+'8.legal entities NC'!J56</f>
        <v>17115.2</v>
      </c>
      <c r="K56" s="34">
        <f>('7.individuals NC'!J56*'7.individuals NC'!K56+'8.legal entities NC'!J56*'8.legal entities NC'!K56)/('7.individuals NC'!J56+'8.legal entities NC'!J56)</f>
        <v>35.581244741516315</v>
      </c>
      <c r="L56" s="35">
        <f>'7.individuals NC'!L56+'8.legal entities NC'!L56</f>
        <v>42735.399999999994</v>
      </c>
      <c r="M56" s="34">
        <f>('7.individuals NC'!L56*'7.individuals NC'!M56+'8.legal entities NC'!L56*'8.legal entities NC'!M56)/('7.individuals NC'!L56+'8.legal entities NC'!L56)</f>
        <v>42.864176046088261</v>
      </c>
      <c r="N56" s="35">
        <f>'7.individuals NC'!N56+'8.legal entities NC'!N56</f>
        <v>12364.699999999999</v>
      </c>
      <c r="O56" s="34">
        <f>('7.individuals NC'!N56*'7.individuals NC'!O56+'8.legal entities NC'!N56*'8.legal entities NC'!O56)/('7.individuals NC'!N56+'8.legal entities NC'!N56)</f>
        <v>43.231861023720754</v>
      </c>
      <c r="P56" s="35">
        <f>'7.individuals NC'!P56+'8.legal entities NC'!P56</f>
        <v>263.89999999999998</v>
      </c>
      <c r="Q56" s="34">
        <f>('7.individuals NC'!P56*'7.individuals NC'!Q56+'8.legal entities NC'!P56*'8.legal entities NC'!Q56)/('7.individuals NC'!P56+'8.legal entities NC'!P56)</f>
        <v>40.237968927624109</v>
      </c>
      <c r="R56" s="35"/>
      <c r="S56" s="34"/>
    </row>
    <row r="57" spans="1:19" ht="14.25" customHeight="1" x14ac:dyDescent="0.2">
      <c r="A57" s="26" t="s">
        <v>33</v>
      </c>
      <c r="B57" s="27">
        <f>'7.individuals NC'!B57+'8.legal entities NC'!B57</f>
        <v>240973.49999999997</v>
      </c>
      <c r="C57" s="28">
        <f>('7.individuals NC'!B57*'7.individuals NC'!C57+'8.legal entities NC'!B57*'8.legal entities NC'!C57)/('7.individuals NC'!B57+'8.legal entities NC'!B57)</f>
        <v>19.120157477896949</v>
      </c>
      <c r="D57" s="29">
        <f>'7.individuals NC'!D57+'8.legal entities NC'!D57</f>
        <v>147578.59999999998</v>
      </c>
      <c r="E57" s="28">
        <f>('7.individuals NC'!D57*'7.individuals NC'!E57+'8.legal entities NC'!D57*'8.legal entities NC'!E57)/('7.individuals NC'!D57+'8.legal entities NC'!D57)</f>
        <v>7.3524791941379055</v>
      </c>
      <c r="F57" s="29">
        <f t="shared" si="0"/>
        <v>93394.9</v>
      </c>
      <c r="G57" s="28">
        <f t="shared" si="1"/>
        <v>37.714936061819216</v>
      </c>
      <c r="H57" s="29">
        <f>'7.individuals NC'!H57+'8.legal entities NC'!H57</f>
        <v>15846.8</v>
      </c>
      <c r="I57" s="28">
        <f>('7.individuals NC'!H57*'7.individuals NC'!I57+'8.legal entities NC'!H57*'8.legal entities NC'!I57)/('7.individuals NC'!H57+'8.legal entities NC'!H57)</f>
        <v>34.338524497059346</v>
      </c>
      <c r="J57" s="29">
        <f>'7.individuals NC'!J57+'8.legal entities NC'!J57</f>
        <v>15087.4</v>
      </c>
      <c r="K57" s="28">
        <f>('7.individuals NC'!J57*'7.individuals NC'!K57+'8.legal entities NC'!J57*'8.legal entities NC'!K57)/('7.individuals NC'!J57+'8.legal entities NC'!J57)</f>
        <v>32.825988838368445</v>
      </c>
      <c r="L57" s="29">
        <f>'7.individuals NC'!L57+'8.legal entities NC'!L57</f>
        <v>25046.7</v>
      </c>
      <c r="M57" s="28">
        <f>('7.individuals NC'!L57*'7.individuals NC'!M57+'8.legal entities NC'!L57*'8.legal entities NC'!M57)/('7.individuals NC'!L57+'8.legal entities NC'!L57)</f>
        <v>38.253929260142051</v>
      </c>
      <c r="N57" s="29">
        <f>'7.individuals NC'!N57+'8.legal entities NC'!N57</f>
        <v>36854</v>
      </c>
      <c r="O57" s="28">
        <f>('7.individuals NC'!N57*'7.individuals NC'!O57+'8.legal entities NC'!N57*'8.legal entities NC'!O57)/('7.individuals NC'!N57+'8.legal entities NC'!N57)</f>
        <v>40.85480647962229</v>
      </c>
      <c r="P57" s="29">
        <f>'7.individuals NC'!P57+'8.legal entities NC'!P57</f>
        <v>560</v>
      </c>
      <c r="Q57" s="28">
        <f>('7.individuals NC'!P57*'7.individuals NC'!Q57+'8.legal entities NC'!P57*'8.legal entities NC'!Q57)/('7.individuals NC'!P57+'8.legal entities NC'!P57)</f>
        <v>34.232857142857142</v>
      </c>
      <c r="R57" s="30"/>
      <c r="S57" s="31"/>
    </row>
    <row r="58" spans="1:19" ht="14.25" customHeight="1" x14ac:dyDescent="0.2">
      <c r="A58" s="26" t="s">
        <v>19</v>
      </c>
      <c r="B58" s="27">
        <f>'7.individuals NC'!B58+'8.legal entities NC'!B58</f>
        <v>306001.2</v>
      </c>
      <c r="C58" s="28">
        <f>('7.individuals NC'!B58*'7.individuals NC'!C58+'8.legal entities NC'!B58*'8.legal entities NC'!C58)/('7.individuals NC'!B58+'8.legal entities NC'!B58)</f>
        <v>25.797549993267996</v>
      </c>
      <c r="D58" s="29">
        <f>'7.individuals NC'!D58+'8.legal entities NC'!D58</f>
        <v>82545.8</v>
      </c>
      <c r="E58" s="28">
        <f>('7.individuals NC'!D58*'7.individuals NC'!E58+'8.legal entities NC'!D58*'8.legal entities NC'!E58)/('7.individuals NC'!D58+'8.legal entities NC'!D58)</f>
        <v>1.8152392126552777</v>
      </c>
      <c r="F58" s="29">
        <f t="shared" si="0"/>
        <v>223455.40000000002</v>
      </c>
      <c r="G58" s="28">
        <f t="shared" si="1"/>
        <v>34.656763193013006</v>
      </c>
      <c r="H58" s="29">
        <f>'7.individuals NC'!H58+'8.legal entities NC'!H58</f>
        <v>15485.5</v>
      </c>
      <c r="I58" s="28">
        <f>('7.individuals NC'!H58*'7.individuals NC'!I58+'8.legal entities NC'!H58*'8.legal entities NC'!I58)/('7.individuals NC'!H58+'8.legal entities NC'!H58)</f>
        <v>23.292188821801041</v>
      </c>
      <c r="J58" s="29">
        <f>'7.individuals NC'!J58+'8.legal entities NC'!J58</f>
        <v>43951.5</v>
      </c>
      <c r="K58" s="28">
        <f>('7.individuals NC'!J58*'7.individuals NC'!K58+'8.legal entities NC'!J58*'8.legal entities NC'!K58)/('7.individuals NC'!J58+'8.legal entities NC'!J58)</f>
        <v>28.85497095662264</v>
      </c>
      <c r="L58" s="29">
        <f>'7.individuals NC'!L58+'8.legal entities NC'!L58</f>
        <v>16396.3</v>
      </c>
      <c r="M58" s="28">
        <f>('7.individuals NC'!L58*'7.individuals NC'!M58+'8.legal entities NC'!L58*'8.legal entities NC'!M58)/('7.individuals NC'!L58+'8.legal entities NC'!L58)</f>
        <v>33.172207632209698</v>
      </c>
      <c r="N58" s="29">
        <f>'7.individuals NC'!N58+'8.legal entities NC'!N58</f>
        <v>134463.9</v>
      </c>
      <c r="O58" s="28">
        <f>('7.individuals NC'!N58*'7.individuals NC'!O58+'8.legal entities NC'!N58*'8.legal entities NC'!O58)/('7.individuals NC'!N58+'8.legal entities NC'!N58)</f>
        <v>37.727355580196615</v>
      </c>
      <c r="P58" s="29">
        <f>'7.individuals NC'!P58+'8.legal entities NC'!P58</f>
        <v>13158.2</v>
      </c>
      <c r="Q58" s="28">
        <f>('7.individuals NC'!P58*'7.individuals NC'!Q58+'8.legal entities NC'!P58*'8.legal entities NC'!Q58)/('7.individuals NC'!P58+'8.legal entities NC'!P58)</f>
        <v>37.882202732896594</v>
      </c>
      <c r="R58" s="30"/>
      <c r="S58" s="31"/>
    </row>
    <row r="59" spans="1:19" ht="14.25" customHeight="1" x14ac:dyDescent="0.2">
      <c r="A59" s="26" t="s">
        <v>20</v>
      </c>
      <c r="B59" s="27">
        <f>'7.individuals NC'!B59+'8.legal entities NC'!B59</f>
        <v>187992.80000000002</v>
      </c>
      <c r="C59" s="28">
        <f>('7.individuals NC'!B59*'7.individuals NC'!C59+'8.legal entities NC'!B59*'8.legal entities NC'!C59)/('7.individuals NC'!B59+'8.legal entities NC'!B59)</f>
        <v>17.645805318076007</v>
      </c>
      <c r="D59" s="29">
        <f>'7.individuals NC'!D59+'8.legal entities NC'!D59</f>
        <v>100784.1</v>
      </c>
      <c r="E59" s="28">
        <f>('7.individuals NC'!D59*'7.individuals NC'!E59+'8.legal entities NC'!D59*'8.legal entities NC'!E59)/('7.individuals NC'!D59+'8.legal entities NC'!D59)</f>
        <v>4.2463350468972783</v>
      </c>
      <c r="F59" s="29">
        <f t="shared" si="0"/>
        <v>87208.700000000012</v>
      </c>
      <c r="G59" s="28">
        <f t="shared" si="1"/>
        <v>33.131112996753764</v>
      </c>
      <c r="H59" s="29">
        <f>'7.individuals NC'!H59+'8.legal entities NC'!H59</f>
        <v>6209.6</v>
      </c>
      <c r="I59" s="28">
        <f>('7.individuals NC'!H59*'7.individuals NC'!I59+'8.legal entities NC'!H59*'8.legal entities NC'!I59)/('7.individuals NC'!H59+'8.legal entities NC'!H59)</f>
        <v>25.483589925276988</v>
      </c>
      <c r="J59" s="29">
        <f>'7.individuals NC'!J59+'8.legal entities NC'!J59</f>
        <v>33212.5</v>
      </c>
      <c r="K59" s="28">
        <f>('7.individuals NC'!J59*'7.individuals NC'!K59+'8.legal entities NC'!J59*'8.legal entities NC'!K59)/('7.individuals NC'!J59+'8.legal entities NC'!J59)</f>
        <v>32.217699299962362</v>
      </c>
      <c r="L59" s="29">
        <f>'7.individuals NC'!L59+'8.legal entities NC'!L59</f>
        <v>27271.700000000004</v>
      </c>
      <c r="M59" s="28">
        <f>('7.individuals NC'!L59*'7.individuals NC'!M59+'8.legal entities NC'!L59*'8.legal entities NC'!M59)/('7.individuals NC'!L59+'8.legal entities NC'!L59)</f>
        <v>33.719690595012409</v>
      </c>
      <c r="N59" s="29">
        <f>'7.individuals NC'!N59+'8.legal entities NC'!N59</f>
        <v>20128.100000000002</v>
      </c>
      <c r="O59" s="28">
        <f>('7.individuals NC'!N59*'7.individuals NC'!O59+'8.legal entities NC'!N59*'8.legal entities NC'!O59)/('7.individuals NC'!N59+'8.legal entities NC'!N59)</f>
        <v>36.066115033212263</v>
      </c>
      <c r="P59" s="29">
        <f>'7.individuals NC'!P59+'8.legal entities NC'!P59</f>
        <v>386.8</v>
      </c>
      <c r="Q59" s="28">
        <f>('7.individuals NC'!P59*'7.individuals NC'!Q59+'8.legal entities NC'!P59*'8.legal entities NC'!Q59)/('7.individuals NC'!P59+'8.legal entities NC'!P59)</f>
        <v>40.104446742502581</v>
      </c>
      <c r="R59" s="29"/>
      <c r="S59" s="28"/>
    </row>
    <row r="60" spans="1:19" ht="14.25" customHeight="1" x14ac:dyDescent="0.2">
      <c r="A60" s="26" t="s">
        <v>21</v>
      </c>
      <c r="B60" s="27">
        <f>'7.individuals NC'!B60+'8.legal entities NC'!B60</f>
        <v>257762.7</v>
      </c>
      <c r="C60" s="28">
        <f>('7.individuals NC'!B60*'7.individuals NC'!C60+'8.legal entities NC'!B60*'8.legal entities NC'!C60)/('7.individuals NC'!B60+'8.legal entities NC'!B60)</f>
        <v>21.048819185242859</v>
      </c>
      <c r="D60" s="29">
        <f>'7.individuals NC'!D60+'8.legal entities NC'!D60</f>
        <v>117512.7</v>
      </c>
      <c r="E60" s="28">
        <f>('7.individuals NC'!D60*'7.individuals NC'!E60+'8.legal entities NC'!D60*'8.legal entities NC'!E60)/('7.individuals NC'!D60+'8.legal entities NC'!D60)</f>
        <v>6.3749112819295277</v>
      </c>
      <c r="F60" s="29">
        <f t="shared" si="0"/>
        <v>140250</v>
      </c>
      <c r="G60" s="28">
        <f t="shared" si="1"/>
        <v>33.343796278074876</v>
      </c>
      <c r="H60" s="29">
        <f>'7.individuals NC'!H60+'8.legal entities NC'!H60</f>
        <v>10708</v>
      </c>
      <c r="I60" s="28">
        <f>('7.individuals NC'!H60*'7.individuals NC'!I60+'8.legal entities NC'!H60*'8.legal entities NC'!I60)/('7.individuals NC'!H60+'8.legal entities NC'!H60)</f>
        <v>20.878739260366082</v>
      </c>
      <c r="J60" s="29">
        <f>'7.individuals NC'!J60+'8.legal entities NC'!J60</f>
        <v>17117.7</v>
      </c>
      <c r="K60" s="28">
        <f>('7.individuals NC'!J60*'7.individuals NC'!K60+'8.legal entities NC'!J60*'8.legal entities NC'!K60)/('7.individuals NC'!J60+'8.legal entities NC'!J60)</f>
        <v>30.921019763169117</v>
      </c>
      <c r="L60" s="29">
        <f>'7.individuals NC'!L60+'8.legal entities NC'!L60</f>
        <v>44012.5</v>
      </c>
      <c r="M60" s="28">
        <f>('7.individuals NC'!L60*'7.individuals NC'!M60+'8.legal entities NC'!L60*'8.legal entities NC'!M60)/('7.individuals NC'!L60+'8.legal entities NC'!L60)</f>
        <v>33.174767259301341</v>
      </c>
      <c r="N60" s="29">
        <f>'7.individuals NC'!N60+'8.legal entities NC'!N60</f>
        <v>67906.100000000006</v>
      </c>
      <c r="O60" s="28">
        <f>('7.individuals NC'!N60*'7.individuals NC'!O60+'8.legal entities NC'!N60*'8.legal entities NC'!O60)/('7.individuals NC'!N60+'8.legal entities NC'!N60)</f>
        <v>35.976591175166881</v>
      </c>
      <c r="P60" s="29">
        <f>'7.individuals NC'!P60+'8.legal entities NC'!P60</f>
        <v>505.7</v>
      </c>
      <c r="Q60" s="28">
        <f>('7.individuals NC'!P60*'7.individuals NC'!Q60+'8.legal entities NC'!P60*'8.legal entities NC'!Q60)/('7.individuals NC'!P60+'8.legal entities NC'!P60)</f>
        <v>40.472030848329048</v>
      </c>
      <c r="R60" s="30"/>
      <c r="S60" s="31"/>
    </row>
    <row r="61" spans="1:19" ht="14.25" customHeight="1" x14ac:dyDescent="0.2">
      <c r="A61" s="26" t="s">
        <v>22</v>
      </c>
      <c r="B61" s="27">
        <f>'7.individuals NC'!B61+'8.legal entities NC'!B61</f>
        <v>245924.5</v>
      </c>
      <c r="C61" s="28">
        <f>('7.individuals NC'!B61*'7.individuals NC'!C61+'8.legal entities NC'!B61*'8.legal entities NC'!C61)/('7.individuals NC'!B61+'8.legal entities NC'!B61)</f>
        <v>19.685615711326033</v>
      </c>
      <c r="D61" s="29">
        <f>'7.individuals NC'!D61+'8.legal entities NC'!D61</f>
        <v>109725.7</v>
      </c>
      <c r="E61" s="28">
        <f>('7.individuals NC'!D61*'7.individuals NC'!E61+'8.legal entities NC'!D61*'8.legal entities NC'!E61)/('7.individuals NC'!D61+'8.legal entities NC'!D61)</f>
        <v>6.2747848316301473</v>
      </c>
      <c r="F61" s="29">
        <f t="shared" si="0"/>
        <v>136198.79999999999</v>
      </c>
      <c r="G61" s="28">
        <f t="shared" si="1"/>
        <v>30.489769682258579</v>
      </c>
      <c r="H61" s="29">
        <f>'7.individuals NC'!H61+'8.legal entities NC'!H61</f>
        <v>18748.8</v>
      </c>
      <c r="I61" s="28">
        <f>('7.individuals NC'!H61*'7.individuals NC'!I61+'8.legal entities NC'!H61*'8.legal entities NC'!I61)/('7.individuals NC'!H61+'8.legal entities NC'!H61)</f>
        <v>17.750862455197133</v>
      </c>
      <c r="J61" s="29">
        <f>'7.individuals NC'!J61+'8.legal entities NC'!J61</f>
        <v>33035.599999999999</v>
      </c>
      <c r="K61" s="28">
        <f>('7.individuals NC'!J61*'7.individuals NC'!K61+'8.legal entities NC'!J61*'8.legal entities NC'!K61)/('7.individuals NC'!J61+'8.legal entities NC'!J61)</f>
        <v>29.068280733511731</v>
      </c>
      <c r="L61" s="29">
        <f>'7.individuals NC'!L61+'8.legal entities NC'!L61</f>
        <v>39642.699999999997</v>
      </c>
      <c r="M61" s="28">
        <f>('7.individuals NC'!L61*'7.individuals NC'!M61+'8.legal entities NC'!L61*'8.legal entities NC'!M61)/('7.individuals NC'!L61+'8.legal entities NC'!L61)</f>
        <v>31.976903843582804</v>
      </c>
      <c r="N61" s="29">
        <f>'7.individuals NC'!N61+'8.legal entities NC'!N61</f>
        <v>43335.5</v>
      </c>
      <c r="O61" s="28">
        <f>('7.individuals NC'!N61*'7.individuals NC'!O61+'8.legal entities NC'!N61*'8.legal entities NC'!O61)/('7.individuals NC'!N61+'8.legal entities NC'!N61)</f>
        <v>35.430438601146868</v>
      </c>
      <c r="P61" s="29">
        <f>'7.individuals NC'!P61+'8.legal entities NC'!P61</f>
        <v>1436.2</v>
      </c>
      <c r="Q61" s="28">
        <f>('7.individuals NC'!P61*'7.individuals NC'!Q61+'8.legal entities NC'!P61*'8.legal entities NC'!Q61)/('7.individuals NC'!P61+'8.legal entities NC'!P61)</f>
        <v>39.359420693496723</v>
      </c>
      <c r="R61" s="30"/>
      <c r="S61" s="31"/>
    </row>
    <row r="62" spans="1:19" ht="14.25" customHeight="1" x14ac:dyDescent="0.2">
      <c r="A62" s="26" t="s">
        <v>23</v>
      </c>
      <c r="B62" s="27">
        <f>'7.individuals NC'!B62+'8.legal entities NC'!B62</f>
        <v>305124.59999999998</v>
      </c>
      <c r="C62" s="28">
        <f>('7.individuals NC'!B62*'7.individuals NC'!C62+'8.legal entities NC'!B62*'8.legal entities NC'!C62)/('7.individuals NC'!B62+'8.legal entities NC'!B62)</f>
        <v>13.279469026751697</v>
      </c>
      <c r="D62" s="29">
        <f>'7.individuals NC'!D62+'8.legal entities NC'!D62</f>
        <v>196197</v>
      </c>
      <c r="E62" s="28">
        <f>('7.individuals NC'!D62*'7.individuals NC'!E62+'8.legal entities NC'!D62*'8.legal entities NC'!E62)/('7.individuals NC'!D62+'8.legal entities NC'!D62)</f>
        <v>4.3331704154497777</v>
      </c>
      <c r="F62" s="29">
        <f t="shared" si="0"/>
        <v>108927.6</v>
      </c>
      <c r="G62" s="28">
        <f t="shared" si="1"/>
        <v>29.393263406152343</v>
      </c>
      <c r="H62" s="29">
        <f>'7.individuals NC'!H62+'8.legal entities NC'!H62</f>
        <v>23802.6</v>
      </c>
      <c r="I62" s="28">
        <f>('7.individuals NC'!H62*'7.individuals NC'!I62+'8.legal entities NC'!H62*'8.legal entities NC'!I62)/('7.individuals NC'!H62+'8.legal entities NC'!H62)</f>
        <v>17.695411341618147</v>
      </c>
      <c r="J62" s="29">
        <f>'7.individuals NC'!J62+'8.legal entities NC'!J62</f>
        <v>20204.7</v>
      </c>
      <c r="K62" s="28">
        <f>('7.individuals NC'!J62*'7.individuals NC'!K62+'8.legal entities NC'!J62*'8.legal entities NC'!K62)/('7.individuals NC'!J62+'8.legal entities NC'!J62)</f>
        <v>29.570678109548766</v>
      </c>
      <c r="L62" s="29">
        <f>'7.individuals NC'!L62+'8.legal entities NC'!L62</f>
        <v>31515.199999999997</v>
      </c>
      <c r="M62" s="28">
        <f>('7.individuals NC'!L62*'7.individuals NC'!M62+'8.legal entities NC'!L62*'8.legal entities NC'!M62)/('7.individuals NC'!L62+'8.legal entities NC'!L62)</f>
        <v>31.217419594354475</v>
      </c>
      <c r="N62" s="29">
        <f>'7.individuals NC'!N62+'8.legal entities NC'!N62</f>
        <v>25530.6</v>
      </c>
      <c r="O62" s="28">
        <f>('7.individuals NC'!N62*'7.individuals NC'!O62+'8.legal entities NC'!N62*'8.legal entities NC'!O62)/('7.individuals NC'!N62+'8.legal entities NC'!N62)</f>
        <v>35.180878592747526</v>
      </c>
      <c r="P62" s="29">
        <f>'7.individuals NC'!P62+'8.legal entities NC'!P62</f>
        <v>7874.5</v>
      </c>
      <c r="Q62" s="28">
        <f>('7.individuals NC'!P62*'7.individuals NC'!Q62+'8.legal entities NC'!P62*'8.legal entities NC'!Q62)/('7.individuals NC'!P62+'8.legal entities NC'!P62)</f>
        <v>38.232522699853959</v>
      </c>
      <c r="R62" s="30"/>
      <c r="S62" s="31"/>
    </row>
    <row r="63" spans="1:19" ht="14.25" customHeight="1" x14ac:dyDescent="0.2">
      <c r="A63" s="26" t="s">
        <v>24</v>
      </c>
      <c r="B63" s="27">
        <f>'7.individuals NC'!B63+'8.legal entities NC'!B63</f>
        <v>248591.69999999998</v>
      </c>
      <c r="C63" s="28">
        <f>('7.individuals NC'!B63*'7.individuals NC'!C63+'8.legal entities NC'!B63*'8.legal entities NC'!C63)/('7.individuals NC'!B63+'8.legal entities NC'!B63)</f>
        <v>12.120863689334763</v>
      </c>
      <c r="D63" s="29">
        <f>'7.individuals NC'!D63+'8.legal entities NC'!D63</f>
        <v>130182.5</v>
      </c>
      <c r="E63" s="28">
        <f>('7.individuals NC'!D63*'7.individuals NC'!E63+'8.legal entities NC'!D63*'8.legal entities NC'!E63)/('7.individuals NC'!D63+'8.legal entities NC'!D63)</f>
        <v>4.7145093234497724</v>
      </c>
      <c r="F63" s="29">
        <f t="shared" si="0"/>
        <v>118409.19999999998</v>
      </c>
      <c r="G63" s="28">
        <f t="shared" si="1"/>
        <v>20.263623941382932</v>
      </c>
      <c r="H63" s="29">
        <f>'7.individuals NC'!H63+'8.legal entities NC'!H63</f>
        <v>18004.5</v>
      </c>
      <c r="I63" s="28">
        <f>('7.individuals NC'!H63*'7.individuals NC'!I63+'8.legal entities NC'!H63*'8.legal entities NC'!I63)/('7.individuals NC'!H63+'8.legal entities NC'!H63)</f>
        <v>7.7012592407453688</v>
      </c>
      <c r="J63" s="29">
        <f>'7.individuals NC'!J63+'8.legal entities NC'!J63</f>
        <v>27910.899999999998</v>
      </c>
      <c r="K63" s="28">
        <f>('7.individuals NC'!J63*'7.individuals NC'!K63+'8.legal entities NC'!J63*'8.legal entities NC'!K63)/('7.individuals NC'!J63+'8.legal entities NC'!J63)</f>
        <v>17.658660272510026</v>
      </c>
      <c r="L63" s="29">
        <f>'7.individuals NC'!L63+'8.legal entities NC'!L63</f>
        <v>47544.2</v>
      </c>
      <c r="M63" s="28">
        <f>('7.individuals NC'!L63*'7.individuals NC'!M63+'8.legal entities NC'!L63*'8.legal entities NC'!M63)/('7.individuals NC'!L63+'8.legal entities NC'!L63)</f>
        <v>23.241947303772065</v>
      </c>
      <c r="N63" s="29">
        <f>'7.individuals NC'!N63+'8.legal entities NC'!N63</f>
        <v>24400.399999999998</v>
      </c>
      <c r="O63" s="28">
        <f>('7.individuals NC'!N63*'7.individuals NC'!O63+'8.legal entities NC'!N63*'8.legal entities NC'!O63)/('7.individuals NC'!N63+'8.legal entities NC'!N63)</f>
        <v>26.447673234865007</v>
      </c>
      <c r="P63" s="29">
        <f>'7.individuals NC'!P63+'8.legal entities NC'!P63</f>
        <v>549.20000000000005</v>
      </c>
      <c r="Q63" s="28">
        <f>('7.individuals NC'!P63*'7.individuals NC'!Q63+'8.legal entities NC'!P63*'8.legal entities NC'!Q63)/('7.individuals NC'!P63+'8.legal entities NC'!P63)</f>
        <v>31.899999999999995</v>
      </c>
      <c r="R63" s="30"/>
      <c r="S63" s="31"/>
    </row>
    <row r="64" spans="1:19" ht="14.25" customHeight="1" x14ac:dyDescent="0.2">
      <c r="A64" s="26" t="s">
        <v>25</v>
      </c>
      <c r="B64" s="27">
        <f>'7.individuals NC'!B64+'8.legal entities NC'!B64</f>
        <v>254798.09999999998</v>
      </c>
      <c r="C64" s="28">
        <f>('7.individuals NC'!B64*'7.individuals NC'!C64+'8.legal entities NC'!B64*'8.legal entities NC'!C64)/('7.individuals NC'!B64+'8.legal entities NC'!B64)</f>
        <v>7.5510419151477199</v>
      </c>
      <c r="D64" s="29">
        <f>'7.individuals NC'!D64+'8.legal entities NC'!D64</f>
        <v>158163</v>
      </c>
      <c r="E64" s="28">
        <f>('7.individuals NC'!D64*'7.individuals NC'!E64+'8.legal entities NC'!D64*'8.legal entities NC'!E64)/('7.individuals NC'!D64+'8.legal entities NC'!D64)</f>
        <v>2.3760915637664941</v>
      </c>
      <c r="F64" s="29">
        <f t="shared" si="0"/>
        <v>96635.1</v>
      </c>
      <c r="G64" s="28">
        <f t="shared" si="1"/>
        <v>16.020900925233171</v>
      </c>
      <c r="H64" s="29">
        <f>'7.individuals NC'!H64+'8.legal entities NC'!H64</f>
        <v>28852.5</v>
      </c>
      <c r="I64" s="28">
        <f>('7.individuals NC'!H64*'7.individuals NC'!I64+'8.legal entities NC'!H64*'8.legal entities NC'!I64)/('7.individuals NC'!H64+'8.legal entities NC'!H64)</f>
        <v>8.062953990122173</v>
      </c>
      <c r="J64" s="29">
        <f>'7.individuals NC'!J64+'8.legal entities NC'!J64</f>
        <v>18970.900000000001</v>
      </c>
      <c r="K64" s="28">
        <f>('7.individuals NC'!J64*'7.individuals NC'!K64+'8.legal entities NC'!J64*'8.legal entities NC'!K64)/('7.individuals NC'!J64+'8.legal entities NC'!J64)</f>
        <v>14.660295926919652</v>
      </c>
      <c r="L64" s="29">
        <f>'7.individuals NC'!L64+'8.legal entities NC'!L64</f>
        <v>25631.4</v>
      </c>
      <c r="M64" s="28">
        <f>('7.individuals NC'!L64*'7.individuals NC'!M64+'8.legal entities NC'!L64*'8.legal entities NC'!M64)/('7.individuals NC'!L64+'8.legal entities NC'!L64)</f>
        <v>17.526974804341549</v>
      </c>
      <c r="N64" s="29">
        <f>'7.individuals NC'!N64+'8.legal entities NC'!N64</f>
        <v>22271.8</v>
      </c>
      <c r="O64" s="28">
        <f>('7.individuals NC'!N64*'7.individuals NC'!O64+'8.legal entities NC'!N64*'8.legal entities NC'!O64)/('7.individuals NC'!N64+'8.legal entities NC'!N64)</f>
        <v>25.207162106340757</v>
      </c>
      <c r="P64" s="29">
        <f>'7.individuals NC'!P64+'8.legal entities NC'!P64</f>
        <v>908.5</v>
      </c>
      <c r="Q64" s="28">
        <f>('7.individuals NC'!P64*'7.individuals NC'!Q64+'8.legal entities NC'!P64*'8.legal entities NC'!Q64)/('7.individuals NC'!P64+'8.legal entities NC'!P64)</f>
        <v>29.472977435332968</v>
      </c>
      <c r="R64" s="30"/>
      <c r="S64" s="31"/>
    </row>
    <row r="65" spans="1:19" ht="14.25" customHeight="1" x14ac:dyDescent="0.2">
      <c r="A65" s="26" t="s">
        <v>26</v>
      </c>
      <c r="B65" s="27">
        <f>'7.individuals NC'!B65+'8.legal entities NC'!B65</f>
        <v>270742.5</v>
      </c>
      <c r="C65" s="28">
        <f>('7.individuals NC'!B65*'7.individuals NC'!C65+'8.legal entities NC'!B65*'8.legal entities NC'!C65)/('7.individuals NC'!B65+'8.legal entities NC'!B65)</f>
        <v>5.8081757647949619</v>
      </c>
      <c r="D65" s="29">
        <f>'7.individuals NC'!D65+'8.legal entities NC'!D65</f>
        <v>196567.8</v>
      </c>
      <c r="E65" s="28">
        <f>('7.individuals NC'!D65*'7.individuals NC'!E65+'8.legal entities NC'!D65*'8.legal entities NC'!E65)/('7.individuals NC'!D65+'8.legal entities NC'!D65)</f>
        <v>1.0072444622160903</v>
      </c>
      <c r="F65" s="29">
        <f t="shared" si="0"/>
        <v>74174.700000000012</v>
      </c>
      <c r="G65" s="28">
        <f t="shared" si="1"/>
        <v>18.530957307545563</v>
      </c>
      <c r="H65" s="29">
        <f>'7.individuals NC'!H65+'8.legal entities NC'!H65</f>
        <v>16354.4</v>
      </c>
      <c r="I65" s="28">
        <f>('7.individuals NC'!H65*'7.individuals NC'!I65+'8.legal entities NC'!H65*'8.legal entities NC'!I65)/('7.individuals NC'!H65+'8.legal entities NC'!H65)</f>
        <v>9.311370212297609</v>
      </c>
      <c r="J65" s="29">
        <f>'7.individuals NC'!J65+'8.legal entities NC'!J65</f>
        <v>14600.1</v>
      </c>
      <c r="K65" s="28">
        <f>('7.individuals NC'!J65*'7.individuals NC'!K65+'8.legal entities NC'!J65*'8.legal entities NC'!K65)/('7.individuals NC'!J65+'8.legal entities NC'!J65)</f>
        <v>17.440051917452621</v>
      </c>
      <c r="L65" s="29">
        <f>'7.individuals NC'!L65+'8.legal entities NC'!L65</f>
        <v>23176.700000000004</v>
      </c>
      <c r="M65" s="28">
        <f>('7.individuals NC'!L65*'7.individuals NC'!M65+'8.legal entities NC'!L65*'8.legal entities NC'!M65)/('7.individuals NC'!L65+'8.legal entities NC'!L65)</f>
        <v>20.881864286114933</v>
      </c>
      <c r="N65" s="29">
        <f>'7.individuals NC'!N65+'8.legal entities NC'!N65</f>
        <v>18778.400000000001</v>
      </c>
      <c r="O65" s="28">
        <f>('7.individuals NC'!N65*'7.individuals NC'!O65+'8.legal entities NC'!N65*'8.legal entities NC'!O65)/('7.individuals NC'!N65+'8.legal entities NC'!N65)</f>
        <v>23.872728773484429</v>
      </c>
      <c r="P65" s="29">
        <f>'7.individuals NC'!P65+'8.legal entities NC'!P65</f>
        <v>1265.0999999999999</v>
      </c>
      <c r="Q65" s="28">
        <f>('7.individuals NC'!P65*'7.individuals NC'!Q65+'8.legal entities NC'!P65*'8.legal entities NC'!Q65)/('7.individuals NC'!P65+'8.legal entities NC'!P65)</f>
        <v>27.946778910758045</v>
      </c>
      <c r="R65" s="30"/>
      <c r="S65" s="31"/>
    </row>
    <row r="66" spans="1:19" ht="14.25" customHeight="1" x14ac:dyDescent="0.2">
      <c r="A66" s="26" t="s">
        <v>27</v>
      </c>
      <c r="B66" s="27">
        <f>'7.individuals NC'!B66+'8.legal entities NC'!B66</f>
        <v>272975.7</v>
      </c>
      <c r="C66" s="28">
        <f>('7.individuals NC'!B66*'7.individuals NC'!C66+'8.legal entities NC'!B66*'8.legal entities NC'!C66)/('7.individuals NC'!B66+'8.legal entities NC'!B66)</f>
        <v>10.359707288963815</v>
      </c>
      <c r="D66" s="29">
        <f>'7.individuals NC'!D66+'8.legal entities NC'!D66</f>
        <v>164286.00000000003</v>
      </c>
      <c r="E66" s="28">
        <f>('7.individuals NC'!D66*'7.individuals NC'!E66+'8.legal entities NC'!D66*'8.legal entities NC'!E66)/('7.individuals NC'!D66+'8.legal entities NC'!D66)</f>
        <v>3.6316823344655038</v>
      </c>
      <c r="F66" s="29">
        <f t="shared" si="0"/>
        <v>108689.70000000001</v>
      </c>
      <c r="G66" s="28">
        <f t="shared" si="1"/>
        <v>20.529211001594447</v>
      </c>
      <c r="H66" s="29">
        <f>'7.individuals NC'!H66+'8.legal entities NC'!H66</f>
        <v>6546.5</v>
      </c>
      <c r="I66" s="28">
        <f>('7.individuals NC'!H66*'7.individuals NC'!I66+'8.legal entities NC'!H66*'8.legal entities NC'!I66)/('7.individuals NC'!H66+'8.legal entities NC'!H66)</f>
        <v>14.627678148629039</v>
      </c>
      <c r="J66" s="29">
        <f>'7.individuals NC'!J66+'8.legal entities NC'!J66</f>
        <v>15856.1</v>
      </c>
      <c r="K66" s="28">
        <f>('7.individuals NC'!J66*'7.individuals NC'!K66+'8.legal entities NC'!J66*'8.legal entities NC'!K66)/('7.individuals NC'!J66+'8.legal entities NC'!J66)</f>
        <v>16.99815717610257</v>
      </c>
      <c r="L66" s="29">
        <f>'7.individuals NC'!L66+'8.legal entities NC'!L66</f>
        <v>34491.800000000003</v>
      </c>
      <c r="M66" s="28">
        <f>('7.individuals NC'!L66*'7.individuals NC'!M66+'8.legal entities NC'!L66*'8.legal entities NC'!M66)/('7.individuals NC'!L66+'8.legal entities NC'!L66)</f>
        <v>19.077659907572237</v>
      </c>
      <c r="N66" s="29">
        <f>'7.individuals NC'!N66+'8.legal entities NC'!N66</f>
        <v>46301.200000000004</v>
      </c>
      <c r="O66" s="28">
        <f>('7.individuals NC'!N66*'7.individuals NC'!O66+'8.legal entities NC'!N66*'8.legal entities NC'!O66)/('7.individuals NC'!N66+'8.legal entities NC'!N66)</f>
        <v>22.360476618316589</v>
      </c>
      <c r="P66" s="29">
        <f>'7.individuals NC'!P66+'8.legal entities NC'!P66</f>
        <v>5494.1</v>
      </c>
      <c r="Q66" s="28">
        <f>('7.individuals NC'!P66*'7.individuals NC'!Q66+'8.legal entities NC'!P66*'8.legal entities NC'!Q66)/('7.individuals NC'!P66+'8.legal entities NC'!P66)</f>
        <v>31.431805027211009</v>
      </c>
      <c r="R66" s="29"/>
      <c r="S66" s="28"/>
    </row>
    <row r="67" spans="1:19" ht="14.25" customHeight="1" x14ac:dyDescent="0.2">
      <c r="A67" s="26" t="s">
        <v>28</v>
      </c>
      <c r="B67" s="27">
        <f>'7.individuals NC'!B67+'8.legal entities NC'!B67</f>
        <v>290192.40000000002</v>
      </c>
      <c r="C67" s="28">
        <f>('7.individuals NC'!B67*'7.individuals NC'!C67+'8.legal entities NC'!B67*'8.legal entities NC'!C67)/('7.individuals NC'!B67+'8.legal entities NC'!B67)</f>
        <v>10.405455925103482</v>
      </c>
      <c r="D67" s="29">
        <f>'7.individuals NC'!D67+'8.legal entities NC'!D67</f>
        <v>186948.2</v>
      </c>
      <c r="E67" s="28">
        <f>('7.individuals NC'!D67*'7.individuals NC'!E67+'8.legal entities NC'!D67*'8.legal entities NC'!E67)/('7.individuals NC'!D67+'8.legal entities NC'!D67)</f>
        <v>4.5442533011818247</v>
      </c>
      <c r="F67" s="29">
        <f t="shared" si="0"/>
        <v>103244.2</v>
      </c>
      <c r="G67" s="28">
        <f t="shared" si="1"/>
        <v>21.018558456552523</v>
      </c>
      <c r="H67" s="29">
        <f>'7.individuals NC'!H67+'8.legal entities NC'!H67</f>
        <v>20256.300000000003</v>
      </c>
      <c r="I67" s="28">
        <f>('7.individuals NC'!H67*'7.individuals NC'!I67+'8.legal entities NC'!H67*'8.legal entities NC'!I67)/('7.individuals NC'!H67+'8.legal entities NC'!H67)</f>
        <v>13.540056328154694</v>
      </c>
      <c r="J67" s="29">
        <f>'7.individuals NC'!J67+'8.legal entities NC'!J67</f>
        <v>13922.399999999998</v>
      </c>
      <c r="K67" s="28">
        <f>('7.individuals NC'!J67*'7.individuals NC'!K67+'8.legal entities NC'!J67*'8.legal entities NC'!K67)/('7.individuals NC'!J67+'8.legal entities NC'!J67)</f>
        <v>18.588933373556287</v>
      </c>
      <c r="L67" s="29">
        <f>'7.individuals NC'!L67+'8.legal entities NC'!L67</f>
        <v>31614</v>
      </c>
      <c r="M67" s="28">
        <f>('7.individuals NC'!L67*'7.individuals NC'!M67+'8.legal entities NC'!L67*'8.legal entities NC'!M67)/('7.individuals NC'!L67+'8.legal entities NC'!L67)</f>
        <v>23.11691895995445</v>
      </c>
      <c r="N67" s="29">
        <f>'7.individuals NC'!N67+'8.legal entities NC'!N67</f>
        <v>34167.100000000006</v>
      </c>
      <c r="O67" s="28">
        <f>('7.individuals NC'!N67*'7.individuals NC'!O67+'8.legal entities NC'!N67*'8.legal entities NC'!O67)/('7.individuals NC'!N67+'8.legal entities NC'!N67)</f>
        <v>23.430119559459243</v>
      </c>
      <c r="P67" s="29">
        <f>'7.individuals NC'!P67+'8.legal entities NC'!P67</f>
        <v>3284.4</v>
      </c>
      <c r="Q67" s="28">
        <f>('7.individuals NC'!P67*'7.individuals NC'!Q67+'8.legal entities NC'!P67*'8.legal entities NC'!Q67)/('7.individuals NC'!P67+'8.legal entities NC'!P67)</f>
        <v>32.155867129460475</v>
      </c>
      <c r="R67" s="30"/>
      <c r="S67" s="31"/>
    </row>
    <row r="68" spans="1:19" ht="14.25" customHeight="1" thickBot="1" x14ac:dyDescent="0.25">
      <c r="A68" s="32" t="s">
        <v>29</v>
      </c>
      <c r="B68" s="33">
        <f>'7.individuals NC'!B68+'8.legal entities NC'!B68</f>
        <v>310270.90000000002</v>
      </c>
      <c r="C68" s="34">
        <f>('7.individuals NC'!B68*'7.individuals NC'!C68+'8.legal entities NC'!B68*'8.legal entities NC'!C68)/('7.individuals NC'!B68+'8.legal entities NC'!B68)</f>
        <v>10.586973232101364</v>
      </c>
      <c r="D68" s="35">
        <f>'7.individuals NC'!D68+'8.legal entities NC'!D68</f>
        <v>209996.6</v>
      </c>
      <c r="E68" s="34">
        <f>('7.individuals NC'!D68*'7.individuals NC'!E68+'8.legal entities NC'!D68*'8.legal entities NC'!E68)/('7.individuals NC'!D68+'8.legal entities NC'!D68)</f>
        <v>5.6937167077943158</v>
      </c>
      <c r="F68" s="35">
        <f t="shared" si="0"/>
        <v>100274.3</v>
      </c>
      <c r="G68" s="34">
        <f t="shared" si="1"/>
        <v>20.834536496390395</v>
      </c>
      <c r="H68" s="35">
        <f>'7.individuals NC'!H68+'8.legal entities NC'!H68</f>
        <v>20555.7</v>
      </c>
      <c r="I68" s="34">
        <f>('7.individuals NC'!H68*'7.individuals NC'!I68+'8.legal entities NC'!H68*'8.legal entities NC'!I68)/('7.individuals NC'!H68+'8.legal entities NC'!H68)</f>
        <v>17.38796771698361</v>
      </c>
      <c r="J68" s="35">
        <f>'7.individuals NC'!J68+'8.legal entities NC'!J68</f>
        <v>20363.599999999999</v>
      </c>
      <c r="K68" s="34">
        <f>('7.individuals NC'!J68*'7.individuals NC'!K68+'8.legal entities NC'!J68*'8.legal entities NC'!K68)/('7.individuals NC'!J68+'8.legal entities NC'!J68)</f>
        <v>18.375178013710741</v>
      </c>
      <c r="L68" s="35">
        <f>'7.individuals NC'!L68+'8.legal entities NC'!L68</f>
        <v>32254.799999999999</v>
      </c>
      <c r="M68" s="34">
        <f>('7.individuals NC'!L68*'7.individuals NC'!M68+'8.legal entities NC'!L68*'8.legal entities NC'!M68)/('7.individuals NC'!L68+'8.legal entities NC'!L68)</f>
        <v>20.00532640103178</v>
      </c>
      <c r="N68" s="35">
        <f>'7.individuals NC'!N68+'8.legal entities NC'!N68</f>
        <v>23769.500000000004</v>
      </c>
      <c r="O68" s="34">
        <f>('7.individuals NC'!N68*'7.individuals NC'!O68+'8.legal entities NC'!N68*'8.legal entities NC'!O68)/('7.individuals NC'!N68+'8.legal entities NC'!N68)</f>
        <v>25.314960011779796</v>
      </c>
      <c r="P68" s="35">
        <f>'7.individuals NC'!P68+'8.legal entities NC'!P68</f>
        <v>3330.7</v>
      </c>
      <c r="Q68" s="34">
        <f>('7.individuals NC'!P68*'7.individuals NC'!Q68+'8.legal entities NC'!P68*'8.legal entities NC'!Q68)/('7.individuals NC'!P68+'8.legal entities NC'!P68)</f>
        <v>33.19728465487735</v>
      </c>
      <c r="R68" s="35"/>
      <c r="S68" s="34"/>
    </row>
    <row r="69" spans="1:19" ht="14.25" customHeight="1" x14ac:dyDescent="0.2">
      <c r="A69" s="26" t="s">
        <v>34</v>
      </c>
      <c r="B69" s="27">
        <f>'7.individuals NC'!B69+'8.legal entities NC'!B69</f>
        <v>290205</v>
      </c>
      <c r="C69" s="28">
        <f>('7.individuals NC'!B69*'7.individuals NC'!C69+'8.legal entities NC'!B69*'8.legal entities NC'!C69)/('7.individuals NC'!B69+'8.legal entities NC'!B69)</f>
        <v>10.272673916714046</v>
      </c>
      <c r="D69" s="29">
        <f>'7.individuals NC'!D69+'8.legal entities NC'!D69</f>
        <v>185149.90000000002</v>
      </c>
      <c r="E69" s="28">
        <f>('7.individuals NC'!D69*'7.individuals NC'!E69+'8.legal entities NC'!D69*'8.legal entities NC'!E69)/('7.individuals NC'!D69+'8.legal entities NC'!D69)</f>
        <v>3.5352603052985709</v>
      </c>
      <c r="F69" s="29">
        <f t="shared" si="0"/>
        <v>105055.1</v>
      </c>
      <c r="G69" s="28">
        <f t="shared" si="1"/>
        <v>22.146742442775263</v>
      </c>
      <c r="H69" s="29">
        <f>'7.individuals NC'!H69+'8.legal entities NC'!H69</f>
        <v>23131.7</v>
      </c>
      <c r="I69" s="28">
        <f>('7.individuals NC'!H69*'7.individuals NC'!I69+'8.legal entities NC'!H69*'8.legal entities NC'!I69)/('7.individuals NC'!H69+'8.legal entities NC'!H69)</f>
        <v>16.265409978514334</v>
      </c>
      <c r="J69" s="29">
        <f>'7.individuals NC'!J69+'8.legal entities NC'!J69</f>
        <v>23939.599999999999</v>
      </c>
      <c r="K69" s="28">
        <f>('7.individuals NC'!J69*'7.individuals NC'!K69+'8.legal entities NC'!J69*'8.legal entities NC'!K69)/('7.individuals NC'!J69+'8.legal entities NC'!J69)</f>
        <v>17.22835201924844</v>
      </c>
      <c r="L69" s="29">
        <f>'7.individuals NC'!L69+'8.legal entities NC'!L69</f>
        <v>19243.7</v>
      </c>
      <c r="M69" s="28">
        <f>('7.individuals NC'!L69*'7.individuals NC'!M69+'8.legal entities NC'!L69*'8.legal entities NC'!M69)/('7.individuals NC'!L69+'8.legal entities NC'!L69)</f>
        <v>25.231083107718369</v>
      </c>
      <c r="N69" s="29">
        <f>'7.individuals NC'!N69+'8.legal entities NC'!N69</f>
        <v>32768.800000000003</v>
      </c>
      <c r="O69" s="28">
        <f>('7.individuals NC'!N69*'7.individuals NC'!O69+'8.legal entities NC'!N69*'8.legal entities NC'!O69)/('7.individuals NC'!N69+'8.legal entities NC'!N69)</f>
        <v>26.272396334318007</v>
      </c>
      <c r="P69" s="29">
        <f>'7.individuals NC'!P69+'8.legal entities NC'!P69</f>
        <v>5971.3</v>
      </c>
      <c r="Q69" s="28">
        <f>('7.individuals NC'!P69*'7.individuals NC'!Q69+'8.legal entities NC'!P69*'8.legal entities NC'!Q69)/('7.individuals NC'!P69+'8.legal entities NC'!P69)</f>
        <v>32.067976320064304</v>
      </c>
      <c r="R69" s="30"/>
      <c r="S69" s="31"/>
    </row>
    <row r="70" spans="1:19" ht="14.25" customHeight="1" x14ac:dyDescent="0.2">
      <c r="A70" s="26" t="s">
        <v>19</v>
      </c>
      <c r="B70" s="27">
        <f>'7.individuals NC'!B70+'8.legal entities NC'!B70</f>
        <v>220292.39999999997</v>
      </c>
      <c r="C70" s="28">
        <f>('7.individuals NC'!B70*'7.individuals NC'!C70+'8.legal entities NC'!B70*'8.legal entities NC'!C70)/('7.individuals NC'!B70+'8.legal entities NC'!B70)</f>
        <v>10.485571050113398</v>
      </c>
      <c r="D70" s="29">
        <f>'7.individuals NC'!D70+'8.legal entities NC'!D70</f>
        <v>114203.09999999999</v>
      </c>
      <c r="E70" s="28">
        <f>('7.individuals NC'!D70*'7.individuals NC'!E70+'8.legal entities NC'!D70*'8.legal entities NC'!E70)/('7.individuals NC'!D70+'8.legal entities NC'!D70)</f>
        <v>3.505885181750759</v>
      </c>
      <c r="F70" s="29">
        <f t="shared" si="0"/>
        <v>106089.3</v>
      </c>
      <c r="G70" s="28">
        <f t="shared" si="1"/>
        <v>17.999069236954153</v>
      </c>
      <c r="H70" s="29">
        <f>'7.individuals NC'!H70+'8.legal entities NC'!H70</f>
        <v>22509.100000000002</v>
      </c>
      <c r="I70" s="28">
        <f>('7.individuals NC'!H70*'7.individuals NC'!I70+'8.legal entities NC'!H70*'8.legal entities NC'!I70)/('7.individuals NC'!H70+'8.legal entities NC'!H70)</f>
        <v>3.8378931187830698</v>
      </c>
      <c r="J70" s="29">
        <f>'7.individuals NC'!J70+'8.legal entities NC'!J70</f>
        <v>38616.699999999997</v>
      </c>
      <c r="K70" s="28">
        <f>('7.individuals NC'!J70*'7.individuals NC'!K70+'8.legal entities NC'!J70*'8.legal entities NC'!K70)/('7.individuals NC'!J70+'8.legal entities NC'!J70)</f>
        <v>18.61235118485008</v>
      </c>
      <c r="L70" s="29">
        <f>'7.individuals NC'!L70+'8.legal entities NC'!L70</f>
        <v>18228.3</v>
      </c>
      <c r="M70" s="28">
        <f>('7.individuals NC'!L70*'7.individuals NC'!M70+'8.legal entities NC'!L70*'8.legal entities NC'!M70)/('7.individuals NC'!L70+'8.legal entities NC'!L70)</f>
        <v>23.291008322224233</v>
      </c>
      <c r="N70" s="29">
        <f>'7.individuals NC'!N70+'8.legal entities NC'!N70</f>
        <v>20323.8</v>
      </c>
      <c r="O70" s="28">
        <f>('7.individuals NC'!N70*'7.individuals NC'!O70+'8.legal entities NC'!N70*'8.legal entities NC'!O70)/('7.individuals NC'!N70+'8.legal entities NC'!N70)</f>
        <v>23.876555220972456</v>
      </c>
      <c r="P70" s="29">
        <f>'7.individuals NC'!P70+'8.legal entities NC'!P70</f>
        <v>6411.4</v>
      </c>
      <c r="Q70" s="28">
        <f>('7.individuals NC'!P70*'7.individuals NC'!Q70+'8.legal entities NC'!P70*'8.legal entities NC'!Q70)/('7.individuals NC'!P70+'8.legal entities NC'!P70)</f>
        <v>30.345280905886391</v>
      </c>
      <c r="R70" s="30"/>
      <c r="S70" s="31"/>
    </row>
    <row r="71" spans="1:19" ht="14.25" customHeight="1" x14ac:dyDescent="0.2">
      <c r="A71" s="26" t="s">
        <v>20</v>
      </c>
      <c r="B71" s="27">
        <f>'7.individuals NC'!B71+'8.legal entities NC'!B71</f>
        <v>246961.40000000002</v>
      </c>
      <c r="C71" s="28">
        <f>('7.individuals NC'!B71*'7.individuals NC'!C71+'8.legal entities NC'!B71*'8.legal entities NC'!C71)/('7.individuals NC'!B71+'8.legal entities NC'!B71)</f>
        <v>10.939074284483322</v>
      </c>
      <c r="D71" s="29">
        <f>'7.individuals NC'!D71+'8.legal entities NC'!D71</f>
        <v>157212.5</v>
      </c>
      <c r="E71" s="28">
        <f>('7.individuals NC'!D71*'7.individuals NC'!E71+'8.legal entities NC'!D71*'8.legal entities NC'!E71)/('7.individuals NC'!D71+'8.legal entities NC'!D71)</f>
        <v>6.5400516880019088</v>
      </c>
      <c r="F71" s="29">
        <f t="shared" si="0"/>
        <v>89748.9</v>
      </c>
      <c r="G71" s="28">
        <f t="shared" si="1"/>
        <v>18.644810398790405</v>
      </c>
      <c r="H71" s="29">
        <f>'7.individuals NC'!H71+'8.legal entities NC'!H71</f>
        <v>6907.7</v>
      </c>
      <c r="I71" s="28">
        <f>('7.individuals NC'!H71*'7.individuals NC'!I71+'8.legal entities NC'!H71*'8.legal entities NC'!I71)/('7.individuals NC'!H71+'8.legal entities NC'!H71)</f>
        <v>4.1797646105071147</v>
      </c>
      <c r="J71" s="29">
        <f>'7.individuals NC'!J71+'8.legal entities NC'!J71</f>
        <v>18821.2</v>
      </c>
      <c r="K71" s="28">
        <f>('7.individuals NC'!J71*'7.individuals NC'!K71+'8.legal entities NC'!J71*'8.legal entities NC'!K71)/('7.individuals NC'!J71+'8.legal entities NC'!J71)</f>
        <v>15.161235840435253</v>
      </c>
      <c r="L71" s="29">
        <f>'7.individuals NC'!L71+'8.legal entities NC'!L71</f>
        <v>34409.699999999997</v>
      </c>
      <c r="M71" s="28">
        <f>('7.individuals NC'!L71*'7.individuals NC'!M71+'8.legal entities NC'!L71*'8.legal entities NC'!M71)/('7.individuals NC'!L71+'8.legal entities NC'!L71)</f>
        <v>19.239539780933868</v>
      </c>
      <c r="N71" s="29">
        <f>'7.individuals NC'!N71+'8.legal entities NC'!N71</f>
        <v>22520.3</v>
      </c>
      <c r="O71" s="28">
        <f>('7.individuals NC'!N71*'7.individuals NC'!O71+'8.legal entities NC'!N71*'8.legal entities NC'!O71)/('7.individuals NC'!N71+'8.legal entities NC'!N71)</f>
        <v>22.400397863261148</v>
      </c>
      <c r="P71" s="29">
        <f>'7.individuals NC'!P71+'8.legal entities NC'!P71</f>
        <v>7090</v>
      </c>
      <c r="Q71" s="28">
        <f>('7.individuals NC'!P71*'7.individuals NC'!Q71+'8.legal entities NC'!P71*'8.legal entities NC'!Q71)/('7.individuals NC'!P71+'8.legal entities NC'!P71)</f>
        <v>27.170033850493649</v>
      </c>
      <c r="R71" s="29"/>
      <c r="S71" s="28"/>
    </row>
    <row r="72" spans="1:19" ht="14.25" customHeight="1" x14ac:dyDescent="0.2">
      <c r="A72" s="26" t="s">
        <v>21</v>
      </c>
      <c r="B72" s="27">
        <f>'7.individuals NC'!B72+'8.legal entities NC'!B72</f>
        <v>303286.3</v>
      </c>
      <c r="C72" s="28">
        <f>('7.individuals NC'!B72*'7.individuals NC'!C72+'8.legal entities NC'!B72*'8.legal entities NC'!C72)/('7.individuals NC'!B72+'8.legal entities NC'!B72)</f>
        <v>9.6658070806363501</v>
      </c>
      <c r="D72" s="29">
        <f>'7.individuals NC'!D72+'8.legal entities NC'!D72</f>
        <v>196920.80000000002</v>
      </c>
      <c r="E72" s="28">
        <f>('7.individuals NC'!D72*'7.individuals NC'!E72+'8.legal entities NC'!D72*'8.legal entities NC'!E72)/('7.individuals NC'!D72+'8.legal entities NC'!D72)</f>
        <v>5.3625070078935275</v>
      </c>
      <c r="F72" s="29">
        <f t="shared" si="0"/>
        <v>106365.5</v>
      </c>
      <c r="G72" s="28">
        <f t="shared" si="1"/>
        <v>17.632763405427511</v>
      </c>
      <c r="H72" s="29">
        <f>'7.individuals NC'!H72+'8.legal entities NC'!H72</f>
        <v>3783.3</v>
      </c>
      <c r="I72" s="28">
        <f>('7.individuals NC'!H72*'7.individuals NC'!I72+'8.legal entities NC'!H72*'8.legal entities NC'!I72)/('7.individuals NC'!H72+'8.legal entities NC'!H72)</f>
        <v>8.0365178547828613</v>
      </c>
      <c r="J72" s="29">
        <f>'7.individuals NC'!J72+'8.legal entities NC'!J72</f>
        <v>15655.099999999999</v>
      </c>
      <c r="K72" s="28">
        <f>('7.individuals NC'!J72*'7.individuals NC'!K72+'8.legal entities NC'!J72*'8.legal entities NC'!K72)/('7.individuals NC'!J72+'8.legal entities NC'!J72)</f>
        <v>16.549543599210484</v>
      </c>
      <c r="L72" s="29">
        <f>'7.individuals NC'!L72+'8.legal entities NC'!L72</f>
        <v>42698.1</v>
      </c>
      <c r="M72" s="28">
        <f>('7.individuals NC'!L72*'7.individuals NC'!M72+'8.legal entities NC'!L72*'8.legal entities NC'!M72)/('7.individuals NC'!L72+'8.legal entities NC'!L72)</f>
        <v>14.586908176242034</v>
      </c>
      <c r="N72" s="29">
        <f>'7.individuals NC'!N72+'8.legal entities NC'!N72</f>
        <v>40382.9</v>
      </c>
      <c r="O72" s="28">
        <f>('7.individuals NC'!N72*'7.individuals NC'!O72+'8.legal entities NC'!N72*'8.legal entities NC'!O72)/('7.individuals NC'!N72+'8.legal entities NC'!N72)</f>
        <v>21.463453739082631</v>
      </c>
      <c r="P72" s="29">
        <f>'7.individuals NC'!P72+'8.legal entities NC'!P72</f>
        <v>3846.1</v>
      </c>
      <c r="Q72" s="28">
        <f>('7.individuals NC'!P72*'7.individuals NC'!Q72+'8.legal entities NC'!P72*'8.legal entities NC'!Q72)/('7.individuals NC'!P72+'8.legal entities NC'!P72)</f>
        <v>25.074389121447698</v>
      </c>
      <c r="R72" s="30"/>
      <c r="S72" s="31"/>
    </row>
    <row r="73" spans="1:19" ht="14.25" customHeight="1" x14ac:dyDescent="0.2">
      <c r="A73" s="26" t="s">
        <v>22</v>
      </c>
      <c r="B73" s="27">
        <f>'7.individuals NC'!B73+'8.legal entities NC'!B73</f>
        <v>242210.60000000003</v>
      </c>
      <c r="C73" s="28">
        <f>('7.individuals NC'!B73*'7.individuals NC'!C73+'8.legal entities NC'!B73*'8.legal entities NC'!C73)/('7.individuals NC'!B73+'8.legal entities NC'!B73)</f>
        <v>5.7980221757429264</v>
      </c>
      <c r="D73" s="29">
        <f>'7.individuals NC'!D73+'8.legal entities NC'!D73</f>
        <v>155424.20000000001</v>
      </c>
      <c r="E73" s="28">
        <f>('7.individuals NC'!D73*'7.individuals NC'!E73+'8.legal entities NC'!D73*'8.legal entities NC'!E73)/('7.individuals NC'!D73+'8.legal entities NC'!D73)</f>
        <v>0.78207690951602116</v>
      </c>
      <c r="F73" s="29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9">
        <f>'7.individuals NC'!H73+'8.legal entities NC'!H73</f>
        <v>9587.9</v>
      </c>
      <c r="I73" s="28">
        <f>('7.individuals NC'!H73*'7.individuals NC'!I73+'8.legal entities NC'!H73*'8.legal entities NC'!I73)/('7.individuals NC'!H73+'8.legal entities NC'!H73)</f>
        <v>6.3132458619718603</v>
      </c>
      <c r="J73" s="29">
        <f>'7.individuals NC'!J73+'8.legal entities NC'!J73</f>
        <v>22656.400000000001</v>
      </c>
      <c r="K73" s="28">
        <f>('7.individuals NC'!J73*'7.individuals NC'!K73+'8.legal entities NC'!J73*'8.legal entities NC'!K73)/('7.individuals NC'!J73+'8.legal entities NC'!J73)</f>
        <v>12.090092865592061</v>
      </c>
      <c r="L73" s="29">
        <f>'7.individuals NC'!L73+'8.legal entities NC'!L73</f>
        <v>27455.599999999999</v>
      </c>
      <c r="M73" s="28">
        <f>('7.individuals NC'!L73*'7.individuals NC'!M73+'8.legal entities NC'!L73*'8.legal entities NC'!M73)/('7.individuals NC'!L73+'8.legal entities NC'!L73)</f>
        <v>14.992346188027215</v>
      </c>
      <c r="N73" s="29">
        <f>'7.individuals NC'!N73+'8.legal entities NC'!N73</f>
        <v>24025.399999999998</v>
      </c>
      <c r="O73" s="28">
        <f>('7.individuals NC'!N73*'7.individuals NC'!O73+'8.legal entities NC'!N73*'8.legal entities NC'!O73)/('7.individuals NC'!N73+'8.legal entities NC'!N73)</f>
        <v>19.18876996845006</v>
      </c>
      <c r="P73" s="29">
        <f>'7.individuals NC'!P73+'8.legal entities NC'!P73</f>
        <v>3061.1</v>
      </c>
      <c r="Q73" s="28">
        <f>('7.individuals NC'!P73*'7.individuals NC'!Q73+'8.legal entities NC'!P73*'8.legal entities NC'!Q73)/('7.individuals NC'!P73+'8.legal entities NC'!P73)</f>
        <v>24.729106530332238</v>
      </c>
      <c r="R73" s="30"/>
      <c r="S73" s="31"/>
    </row>
    <row r="74" spans="1:19" ht="14.25" customHeight="1" x14ac:dyDescent="0.2">
      <c r="A74" s="26" t="s">
        <v>23</v>
      </c>
      <c r="B74" s="27">
        <f>'7.individuals NC'!B74+'8.legal entities NC'!B74</f>
        <v>159886.59999999998</v>
      </c>
      <c r="C74" s="28">
        <f>('7.individuals NC'!B74*'7.individuals NC'!C74+'8.legal entities NC'!B74*'8.legal entities NC'!C74)/('7.individuals NC'!B74+'8.legal entities NC'!B74)</f>
        <v>6.9324103771047731</v>
      </c>
      <c r="D74" s="29">
        <f>'7.individuals NC'!D74+'8.legal entities NC'!D74</f>
        <v>92358.799999999988</v>
      </c>
      <c r="E74" s="28">
        <f>('7.individuals NC'!D74*'7.individuals NC'!E74+'8.legal entities NC'!D74*'8.legal entities NC'!E74)/('7.individuals NC'!D74+'8.legal entities NC'!D74)</f>
        <v>1.3500491561172299</v>
      </c>
      <c r="F74" s="29">
        <f t="shared" si="2"/>
        <v>67527.8</v>
      </c>
      <c r="G74" s="28">
        <f t="shared" si="3"/>
        <v>14.567490796383119</v>
      </c>
      <c r="H74" s="29">
        <f>'7.individuals NC'!H74+'8.legal entities NC'!H74</f>
        <v>10613.1</v>
      </c>
      <c r="I74" s="28">
        <f>('7.individuals NC'!H74*'7.individuals NC'!I74+'8.legal entities NC'!H74*'8.legal entities NC'!I74)/('7.individuals NC'!H74+'8.legal entities NC'!H74)</f>
        <v>4.8323487011335047</v>
      </c>
      <c r="J74" s="29">
        <f>'7.individuals NC'!J74+'8.legal entities NC'!J74</f>
        <v>12087.2</v>
      </c>
      <c r="K74" s="28">
        <f>('7.individuals NC'!J74*'7.individuals NC'!K74+'8.legal entities NC'!J74*'8.legal entities NC'!K74)/('7.individuals NC'!J74+'8.legal entities NC'!J74)</f>
        <v>14.152990767092458</v>
      </c>
      <c r="L74" s="29">
        <f>'7.individuals NC'!L74+'8.legal entities NC'!L74</f>
        <v>19018.400000000001</v>
      </c>
      <c r="M74" s="28">
        <f>('7.individuals NC'!L74*'7.individuals NC'!M74+'8.legal entities NC'!L74*'8.legal entities NC'!M74)/('7.individuals NC'!L74+'8.legal entities NC'!L74)</f>
        <v>15.274584875699324</v>
      </c>
      <c r="N74" s="29">
        <f>'7.individuals NC'!N74+'8.legal entities NC'!N74</f>
        <v>20910.599999999999</v>
      </c>
      <c r="O74" s="28">
        <f>('7.individuals NC'!N74*'7.individuals NC'!O74+'8.legal entities NC'!N74*'8.legal entities NC'!O74)/('7.individuals NC'!N74+'8.legal entities NC'!N74)</f>
        <v>16.617580461584076</v>
      </c>
      <c r="P74" s="29">
        <f>'7.individuals NC'!P74+'8.legal entities NC'!P74</f>
        <v>4898.5</v>
      </c>
      <c r="Q74" s="28">
        <f>('7.individuals NC'!P74*'7.individuals NC'!Q74+'8.legal entities NC'!P74*'8.legal entities NC'!Q74)/('7.individuals NC'!P74+'8.legal entities NC'!P74)</f>
        <v>25.185798101459628</v>
      </c>
      <c r="R74" s="30"/>
      <c r="S74" s="31"/>
    </row>
    <row r="75" spans="1:19" ht="14.25" customHeight="1" x14ac:dyDescent="0.2">
      <c r="A75" s="26" t="s">
        <v>24</v>
      </c>
      <c r="B75" s="27">
        <f>'7.individuals NC'!B75+'8.legal entities NC'!B75</f>
        <v>171828.5</v>
      </c>
      <c r="C75" s="28">
        <f>('7.individuals NC'!B75*'7.individuals NC'!C75+'8.legal entities NC'!B75*'8.legal entities NC'!C75)/('7.individuals NC'!B75+'8.legal entities NC'!B75)</f>
        <v>6.9192695682031786</v>
      </c>
      <c r="D75" s="29">
        <f>'7.individuals NC'!D75+'8.legal entities NC'!D75</f>
        <v>96329.700000000012</v>
      </c>
      <c r="E75" s="28">
        <f>('7.individuals NC'!D75*'7.individuals NC'!E75+'8.legal entities NC'!D75*'8.legal entities NC'!E75)/('7.individuals NC'!D75+'8.legal entities NC'!D75)</f>
        <v>0.54239401762903861</v>
      </c>
      <c r="F75" s="29">
        <f t="shared" si="2"/>
        <v>75498.8</v>
      </c>
      <c r="G75" s="28">
        <f t="shared" si="3"/>
        <v>15.055591055751879</v>
      </c>
      <c r="H75" s="29">
        <f>'7.individuals NC'!H75+'8.legal entities NC'!H75</f>
        <v>3935.8</v>
      </c>
      <c r="I75" s="28">
        <f>('7.individuals NC'!H75*'7.individuals NC'!I75+'8.legal entities NC'!H75*'8.legal entities NC'!I75)/('7.individuals NC'!H75+'8.legal entities NC'!H75)</f>
        <v>5.9022739976624825</v>
      </c>
      <c r="J75" s="29">
        <f>'7.individuals NC'!J75+'8.legal entities NC'!J75</f>
        <v>11217.699999999999</v>
      </c>
      <c r="K75" s="28">
        <f>('7.individuals NC'!J75*'7.individuals NC'!K75+'8.legal entities NC'!J75*'8.legal entities NC'!K75)/('7.individuals NC'!J75+'8.legal entities NC'!J75)</f>
        <v>12.308078750546013</v>
      </c>
      <c r="L75" s="29">
        <f>'7.individuals NC'!L75+'8.legal entities NC'!L75</f>
        <v>24243.699999999997</v>
      </c>
      <c r="M75" s="28">
        <f>('7.individuals NC'!L75*'7.individuals NC'!M75+'8.legal entities NC'!L75*'8.legal entities NC'!M75)/('7.individuals NC'!L75+'8.legal entities NC'!L75)</f>
        <v>12.661478652185929</v>
      </c>
      <c r="N75" s="29">
        <f>'7.individuals NC'!N75+'8.legal entities NC'!N75</f>
        <v>27014.5</v>
      </c>
      <c r="O75" s="28">
        <f>('7.individuals NC'!N75*'7.individuals NC'!O75+'8.legal entities NC'!N75*'8.legal entities NC'!O75)/('7.individuals NC'!N75+'8.legal entities NC'!N75)</f>
        <v>16.711385700272075</v>
      </c>
      <c r="P75" s="29">
        <f>'7.individuals NC'!P75+'8.legal entities NC'!P75</f>
        <v>9087.1</v>
      </c>
      <c r="Q75" s="28">
        <f>('7.individuals NC'!P75*'7.individuals NC'!Q75+'8.legal entities NC'!P75*'8.legal entities NC'!Q75)/('7.individuals NC'!P75+'8.legal entities NC'!P75)</f>
        <v>23.876675066853011</v>
      </c>
      <c r="R75" s="30"/>
      <c r="S75" s="31"/>
    </row>
    <row r="76" spans="1:19" ht="14.25" customHeight="1" x14ac:dyDescent="0.2">
      <c r="A76" s="26" t="s">
        <v>25</v>
      </c>
      <c r="B76" s="27">
        <f>'7.individuals NC'!B76+'8.legal entities NC'!B76</f>
        <v>146419.10000000003</v>
      </c>
      <c r="C76" s="28">
        <f>('7.individuals NC'!B76*'7.individuals NC'!C76+'8.legal entities NC'!B76*'8.legal entities NC'!C76)/('7.individuals NC'!B76+'8.legal entities NC'!B76)</f>
        <v>6.238845485322611</v>
      </c>
      <c r="D76" s="29">
        <f>'7.individuals NC'!D76+'8.legal entities NC'!D76</f>
        <v>88050.900000000009</v>
      </c>
      <c r="E76" s="28">
        <f>('7.individuals NC'!D76*'7.individuals NC'!E76+'8.legal entities NC'!D76*'8.legal entities NC'!E76)/('7.individuals NC'!D76+'8.legal entities NC'!D76)</f>
        <v>0.62793520565945371</v>
      </c>
      <c r="F76" s="29">
        <f t="shared" si="2"/>
        <v>58368.200000000004</v>
      </c>
      <c r="G76" s="28">
        <f t="shared" si="3"/>
        <v>14.703141111084459</v>
      </c>
      <c r="H76" s="29">
        <f>'7.individuals NC'!H76+'8.legal entities NC'!H76</f>
        <v>2480.3999999999996</v>
      </c>
      <c r="I76" s="28">
        <f>('7.individuals NC'!H76*'7.individuals NC'!I76+'8.legal entities NC'!H76*'8.legal entities NC'!I76)/('7.individuals NC'!H76+'8.legal entities NC'!H76)</f>
        <v>11.108970327366556</v>
      </c>
      <c r="J76" s="29">
        <f>'7.individuals NC'!J76+'8.legal entities NC'!J76</f>
        <v>7758.8</v>
      </c>
      <c r="K76" s="28">
        <f>('7.individuals NC'!J76*'7.individuals NC'!K76+'8.legal entities NC'!J76*'8.legal entities NC'!K76)/('7.individuals NC'!J76+'8.legal entities NC'!J76)</f>
        <v>11.396043718100737</v>
      </c>
      <c r="L76" s="29">
        <f>'7.individuals NC'!L76+'8.legal entities NC'!L76</f>
        <v>20429.100000000002</v>
      </c>
      <c r="M76" s="28">
        <f>('7.individuals NC'!L76*'7.individuals NC'!M76+'8.legal entities NC'!L76*'8.legal entities NC'!M76)/('7.individuals NC'!L76+'8.legal entities NC'!L76)</f>
        <v>12.64371264519729</v>
      </c>
      <c r="N76" s="29">
        <f>'7.individuals NC'!N76+'8.legal entities NC'!N76</f>
        <v>23354.1</v>
      </c>
      <c r="O76" s="28">
        <f>('7.individuals NC'!N76*'7.individuals NC'!O76+'8.legal entities NC'!N76*'8.legal entities NC'!O76)/('7.individuals NC'!N76+'8.legal entities NC'!N76)</f>
        <v>16.275307847444349</v>
      </c>
      <c r="P76" s="29">
        <f>'7.individuals NC'!P76+'8.legal entities NC'!P76</f>
        <v>4345.8</v>
      </c>
      <c r="Q76" s="28">
        <f>('7.individuals NC'!P76*'7.individuals NC'!Q76+'8.legal entities NC'!P76*'8.legal entities NC'!Q76)/('7.individuals NC'!P76+'8.legal entities NC'!P76)</f>
        <v>23.891281237056468</v>
      </c>
      <c r="R76" s="30"/>
      <c r="S76" s="31"/>
    </row>
    <row r="77" spans="1:19" ht="14.25" customHeight="1" x14ac:dyDescent="0.2">
      <c r="A77" s="26" t="s">
        <v>26</v>
      </c>
      <c r="B77" s="27">
        <f>'7.individuals NC'!B77+'8.legal entities NC'!B77</f>
        <v>146768.30000000002</v>
      </c>
      <c r="C77" s="28">
        <f>('7.individuals NC'!B77*'7.individuals NC'!C77+'8.legal entities NC'!B77*'8.legal entities NC'!C77)/('7.individuals NC'!B77+'8.legal entities NC'!B77)</f>
        <v>8.1145087460984406</v>
      </c>
      <c r="D77" s="29">
        <f>'7.individuals NC'!D77+'8.legal entities NC'!D77</f>
        <v>77431.100000000006</v>
      </c>
      <c r="E77" s="28">
        <f>('7.individuals NC'!D77*'7.individuals NC'!E77+'8.legal entities NC'!D77*'8.legal entities NC'!E77)/('7.individuals NC'!D77+'8.legal entities NC'!D77)</f>
        <v>0.55873641211347891</v>
      </c>
      <c r="F77" s="29">
        <f t="shared" si="2"/>
        <v>69337.2</v>
      </c>
      <c r="G77" s="28">
        <f t="shared" si="3"/>
        <v>16.552284762003659</v>
      </c>
      <c r="H77" s="29">
        <f>'7.individuals NC'!H77+'8.legal entities NC'!H77</f>
        <v>2901.6000000000004</v>
      </c>
      <c r="I77" s="28">
        <f>('7.individuals NC'!H77*'7.individuals NC'!I77+'8.legal entities NC'!H77*'8.legal entities NC'!I77)/('7.individuals NC'!H77+'8.legal entities NC'!H77)</f>
        <v>5.341732147780534</v>
      </c>
      <c r="J77" s="29">
        <f>'7.individuals NC'!J77+'8.legal entities NC'!J77</f>
        <v>12338.2</v>
      </c>
      <c r="K77" s="28">
        <f>('7.individuals NC'!J77*'7.individuals NC'!K77+'8.legal entities NC'!J77*'8.legal entities NC'!K77)/('7.individuals NC'!J77+'8.legal entities NC'!J77)</f>
        <v>12.326419574978523</v>
      </c>
      <c r="L77" s="29">
        <f>'7.individuals NC'!L77+'8.legal entities NC'!L77</f>
        <v>23885.999999999996</v>
      </c>
      <c r="M77" s="28">
        <f>('7.individuals NC'!L77*'7.individuals NC'!M77+'8.legal entities NC'!L77*'8.legal entities NC'!M77)/('7.individuals NC'!L77+'8.legal entities NC'!L77)</f>
        <v>16.207666038683751</v>
      </c>
      <c r="N77" s="29">
        <f>'7.individuals NC'!N77+'8.legal entities NC'!N77</f>
        <v>26863.7</v>
      </c>
      <c r="O77" s="28">
        <f>('7.individuals NC'!N77*'7.individuals NC'!O77+'8.legal entities NC'!N77*'8.legal entities NC'!O77)/('7.individuals NC'!N77+'8.legal entities NC'!N77)</f>
        <v>19.007623223904375</v>
      </c>
      <c r="P77" s="29">
        <f>'7.individuals NC'!P77+'8.legal entities NC'!P77</f>
        <v>3347.7</v>
      </c>
      <c r="Q77" s="28">
        <f>('7.individuals NC'!P77*'7.individuals NC'!Q77+'8.legal entities NC'!P77*'8.legal entities NC'!Q77)/('7.individuals NC'!P77+'8.legal entities NC'!P77)</f>
        <v>24.599659467694238</v>
      </c>
      <c r="R77" s="30"/>
      <c r="S77" s="31"/>
    </row>
    <row r="78" spans="1:19" ht="14.25" customHeight="1" x14ac:dyDescent="0.2">
      <c r="A78" s="26" t="s">
        <v>27</v>
      </c>
      <c r="B78" s="27">
        <f>'7.individuals NC'!B78+'8.legal entities NC'!B78</f>
        <v>158166.99999999997</v>
      </c>
      <c r="C78" s="28">
        <f>('7.individuals NC'!B78*'7.individuals NC'!C78+'8.legal entities NC'!B78*'8.legal entities NC'!C78)/('7.individuals NC'!B78+'8.legal entities NC'!B78)</f>
        <v>6.9833477716590711</v>
      </c>
      <c r="D78" s="29">
        <f>'7.individuals NC'!D78+'8.legal entities NC'!D78</f>
        <v>90566.2</v>
      </c>
      <c r="E78" s="28">
        <f>('7.individuals NC'!D78*'7.individuals NC'!E78+'8.legal entities NC'!D78*'8.legal entities NC'!E78)/('7.individuals NC'!D78+'8.legal entities NC'!D78)</f>
        <v>0.48331151135854217</v>
      </c>
      <c r="F78" s="29">
        <f t="shared" si="2"/>
        <v>67600.800000000003</v>
      </c>
      <c r="G78" s="28">
        <f t="shared" si="3"/>
        <v>15.691581756428914</v>
      </c>
      <c r="H78" s="29">
        <f>'7.individuals NC'!H78+'8.legal entities NC'!H78</f>
        <v>2251.5</v>
      </c>
      <c r="I78" s="28">
        <f>('7.individuals NC'!H78*'7.individuals NC'!I78+'8.legal entities NC'!H78*'8.legal entities NC'!I78)/('7.individuals NC'!H78+'8.legal entities NC'!H78)</f>
        <v>9.2873639795691769</v>
      </c>
      <c r="J78" s="29">
        <f>'7.individuals NC'!J78+'8.legal entities NC'!J78</f>
        <v>9863.9</v>
      </c>
      <c r="K78" s="28">
        <f>('7.individuals NC'!J78*'7.individuals NC'!K78+'8.legal entities NC'!J78*'8.legal entities NC'!K78)/('7.individuals NC'!J78+'8.legal entities NC'!J78)</f>
        <v>11.180943642980971</v>
      </c>
      <c r="L78" s="29">
        <f>'7.individuals NC'!L78+'8.legal entities NC'!L78</f>
        <v>25402</v>
      </c>
      <c r="M78" s="28">
        <f>('7.individuals NC'!L78*'7.individuals NC'!M78+'8.legal entities NC'!L78*'8.legal entities NC'!M78)/('7.individuals NC'!L78+'8.legal entities NC'!L78)</f>
        <v>16.054060546413666</v>
      </c>
      <c r="N78" s="29">
        <f>'7.individuals NC'!N78+'8.legal entities NC'!N78</f>
        <v>27334</v>
      </c>
      <c r="O78" s="28">
        <f>('7.individuals NC'!N78*'7.individuals NC'!O78+'8.legal entities NC'!N78*'8.legal entities NC'!O78)/('7.individuals NC'!N78+'8.legal entities NC'!N78)</f>
        <v>16.98380405355967</v>
      </c>
      <c r="P78" s="29">
        <f>'7.individuals NC'!P78+'8.legal entities NC'!P78</f>
        <v>2749.4</v>
      </c>
      <c r="Q78" s="28">
        <f>('7.individuals NC'!P78*'7.individuals NC'!Q78+'8.legal entities NC'!P78*'8.legal entities NC'!Q78)/('7.individuals NC'!P78+'8.legal entities NC'!P78)</f>
        <v>20.922646395577218</v>
      </c>
      <c r="R78" s="29"/>
      <c r="S78" s="28"/>
    </row>
    <row r="79" spans="1:19" ht="14.25" customHeight="1" x14ac:dyDescent="0.2">
      <c r="A79" s="26" t="s">
        <v>28</v>
      </c>
      <c r="B79" s="27">
        <f>'7.individuals NC'!B79+'8.legal entities NC'!B79</f>
        <v>148767.59999999998</v>
      </c>
      <c r="C79" s="28">
        <f>('7.individuals NC'!B79*'7.individuals NC'!C79+'8.legal entities NC'!B79*'8.legal entities NC'!C79)/('7.individuals NC'!B79+'8.legal entities NC'!B79)</f>
        <v>6.9679304431879006</v>
      </c>
      <c r="D79" s="29">
        <f>'7.individuals NC'!D79+'8.legal entities NC'!D79</f>
        <v>83673.499999999985</v>
      </c>
      <c r="E79" s="28">
        <f>('7.individuals NC'!D79*'7.individuals NC'!E79+'8.legal entities NC'!D79*'8.legal entities NC'!E79)/('7.individuals NC'!D79+'8.legal entities NC'!D79)</f>
        <v>0.63355088528626169</v>
      </c>
      <c r="F79" s="29">
        <f t="shared" si="2"/>
        <v>65094.1</v>
      </c>
      <c r="G79" s="28">
        <f t="shared" si="3"/>
        <v>15.110292161655204</v>
      </c>
      <c r="H79" s="29">
        <f>'7.individuals NC'!H79+'8.legal entities NC'!H79</f>
        <v>2986.1000000000004</v>
      </c>
      <c r="I79" s="28">
        <f>('7.individuals NC'!H79*'7.individuals NC'!I79+'8.legal entities NC'!H79*'8.legal entities NC'!I79)/('7.individuals NC'!H79+'8.legal entities NC'!H79)</f>
        <v>8.2850540839221711</v>
      </c>
      <c r="J79" s="29">
        <f>'7.individuals NC'!J79+'8.legal entities NC'!J79</f>
        <v>13274.899999999998</v>
      </c>
      <c r="K79" s="28">
        <f>('7.individuals NC'!J79*'7.individuals NC'!K79+'8.legal entities NC'!J79*'8.legal entities NC'!K79)/('7.individuals NC'!J79+'8.legal entities NC'!J79)</f>
        <v>10.715092015759065</v>
      </c>
      <c r="L79" s="29">
        <f>'7.individuals NC'!L79+'8.legal entities NC'!L79</f>
        <v>19429.199999999997</v>
      </c>
      <c r="M79" s="28">
        <f>('7.individuals NC'!L79*'7.individuals NC'!M79+'8.legal entities NC'!L79*'8.legal entities NC'!M79)/('7.individuals NC'!L79+'8.legal entities NC'!L79)</f>
        <v>15.007963683527889</v>
      </c>
      <c r="N79" s="29">
        <f>'7.individuals NC'!N79+'8.legal entities NC'!N79</f>
        <v>27379.1</v>
      </c>
      <c r="O79" s="28">
        <f>('7.individuals NC'!N79*'7.individuals NC'!O79+'8.legal entities NC'!N79*'8.legal entities NC'!O79)/('7.individuals NC'!N79+'8.legal entities NC'!N79)</f>
        <v>17.82079403632698</v>
      </c>
      <c r="P79" s="29">
        <f>'7.individuals NC'!P79+'8.legal entities NC'!P79</f>
        <v>2024.8000000000002</v>
      </c>
      <c r="Q79" s="28">
        <f>('7.individuals NC'!P79*'7.individuals NC'!Q79+'8.legal entities NC'!P79*'8.legal entities NC'!Q79)/('7.individuals NC'!P79+'8.legal entities NC'!P79)</f>
        <v>18.322335045436585</v>
      </c>
      <c r="R79" s="30"/>
      <c r="S79" s="31"/>
    </row>
    <row r="80" spans="1:19" ht="14.25" customHeight="1" thickBot="1" x14ac:dyDescent="0.25">
      <c r="A80" s="32" t="s">
        <v>29</v>
      </c>
      <c r="B80" s="33">
        <f>'7.individuals NC'!B80+'8.legal entities NC'!B80</f>
        <v>183887.8</v>
      </c>
      <c r="C80" s="34">
        <f>('7.individuals NC'!B80*'7.individuals NC'!C80+'8.legal entities NC'!B80*'8.legal entities NC'!C80)/('7.individuals NC'!B80+'8.legal entities NC'!B80)</f>
        <v>7.7291618693572941</v>
      </c>
      <c r="D80" s="35">
        <f>'7.individuals NC'!D80+'8.legal entities NC'!D80</f>
        <v>95704.599999999991</v>
      </c>
      <c r="E80" s="34">
        <f>('7.individuals NC'!D80*'7.individuals NC'!E80+'8.legal entities NC'!D80*'8.legal entities NC'!E80)/('7.individuals NC'!D80+'8.legal entities NC'!D80)</f>
        <v>1.0523935108657265</v>
      </c>
      <c r="F80" s="35">
        <f t="shared" si="2"/>
        <v>88183.2</v>
      </c>
      <c r="G80" s="34">
        <f t="shared" si="3"/>
        <v>14.97541109871268</v>
      </c>
      <c r="H80" s="35">
        <f>'7.individuals NC'!H80+'8.legal entities NC'!H80</f>
        <v>6675.7</v>
      </c>
      <c r="I80" s="34">
        <f>('7.individuals NC'!H80*'7.individuals NC'!I80+'8.legal entities NC'!H80*'8.legal entities NC'!I80)/('7.individuals NC'!H80+'8.legal entities NC'!H80)</f>
        <v>2.8672558682984559</v>
      </c>
      <c r="J80" s="35">
        <f>'7.individuals NC'!J80+'8.legal entities NC'!J80</f>
        <v>21446.2</v>
      </c>
      <c r="K80" s="34">
        <f>('7.individuals NC'!J80*'7.individuals NC'!K80+'8.legal entities NC'!J80*'8.legal entities NC'!K80)/('7.individuals NC'!J80+'8.legal entities NC'!J80)</f>
        <v>12.495893724762428</v>
      </c>
      <c r="L80" s="35">
        <f>'7.individuals NC'!L80+'8.legal entities NC'!L80</f>
        <v>25481.5</v>
      </c>
      <c r="M80" s="34">
        <f>('7.individuals NC'!L80*'7.individuals NC'!M80+'8.legal entities NC'!L80*'8.legal entities NC'!M80)/('7.individuals NC'!L80+'8.legal entities NC'!L80)</f>
        <v>17.414456488040344</v>
      </c>
      <c r="N80" s="35">
        <f>'7.individuals NC'!N80+'8.legal entities NC'!N80</f>
        <v>31932.3</v>
      </c>
      <c r="O80" s="34">
        <f>('7.individuals NC'!N80*'7.individuals NC'!O80+'8.legal entities NC'!N80*'8.legal entities NC'!O80)/('7.individuals NC'!N80+'8.legal entities NC'!N80)</f>
        <v>16.468098539723105</v>
      </c>
      <c r="P80" s="35">
        <f>'7.individuals NC'!P80+'8.legal entities NC'!P80</f>
        <v>2647.5</v>
      </c>
      <c r="Q80" s="34">
        <f>('7.individuals NC'!P80*'7.individuals NC'!Q80+'8.legal entities NC'!P80*'8.legal entities NC'!Q80)/('7.individuals NC'!P80+'8.legal entities NC'!P80)</f>
        <v>24.112770538243627</v>
      </c>
      <c r="R80" s="35"/>
      <c r="S80" s="34"/>
    </row>
    <row r="81" spans="1:19" ht="14.25" customHeight="1" x14ac:dyDescent="0.2">
      <c r="A81" s="26" t="s">
        <v>35</v>
      </c>
      <c r="B81" s="27">
        <f>'7.individuals NC'!B81+'8.legal entities NC'!B81</f>
        <v>244201.39999999997</v>
      </c>
      <c r="C81" s="28">
        <f>('7.individuals NC'!B81*'7.individuals NC'!C81+'8.legal entities NC'!B81*'8.legal entities NC'!C81)/('7.individuals NC'!B81+'8.legal entities NC'!B81)</f>
        <v>5.5409544457976097</v>
      </c>
      <c r="D81" s="29">
        <f>'7.individuals NC'!D81+'8.legal entities NC'!D81</f>
        <v>151077.09999999998</v>
      </c>
      <c r="E81" s="28">
        <f>('7.individuals NC'!D81*'7.individuals NC'!E81+'8.legal entities NC'!D81*'8.legal entities NC'!E81)/('7.individuals NC'!D81+'8.legal entities NC'!D81)</f>
        <v>0.31121909938700176</v>
      </c>
      <c r="F81" s="29">
        <f t="shared" si="2"/>
        <v>93124.299999999988</v>
      </c>
      <c r="G81" s="28">
        <f t="shared" si="3"/>
        <v>14.025241038053444</v>
      </c>
      <c r="H81" s="29">
        <f>'7.individuals NC'!H81+'8.legal entities NC'!H81</f>
        <v>4112</v>
      </c>
      <c r="I81" s="28">
        <f>('7.individuals NC'!H81*'7.individuals NC'!I81+'8.legal entities NC'!H81*'8.legal entities NC'!I81)/('7.individuals NC'!H81+'8.legal entities NC'!H81)</f>
        <v>7.1429280155642028</v>
      </c>
      <c r="J81" s="29">
        <f>'7.individuals NC'!J81+'8.legal entities NC'!J81</f>
        <v>33853.199999999997</v>
      </c>
      <c r="K81" s="28">
        <f>('7.individuals NC'!J81*'7.individuals NC'!K81+'8.legal entities NC'!J81*'8.legal entities NC'!K81)/('7.individuals NC'!J81+'8.legal entities NC'!J81)</f>
        <v>10.316982737230159</v>
      </c>
      <c r="L81" s="29">
        <f>'7.individuals NC'!L81+'8.legal entities NC'!L81</f>
        <v>18337.900000000001</v>
      </c>
      <c r="M81" s="28">
        <f>('7.individuals NC'!L81*'7.individuals NC'!M81+'8.legal entities NC'!L81*'8.legal entities NC'!M81)/('7.individuals NC'!L81+'8.legal entities NC'!L81)</f>
        <v>16.583888667731856</v>
      </c>
      <c r="N81" s="29">
        <f>'7.individuals NC'!N81+'8.legal entities NC'!N81</f>
        <v>31621.800000000003</v>
      </c>
      <c r="O81" s="28">
        <f>('7.individuals NC'!N81*'7.individuals NC'!O81+'8.legal entities NC'!N81*'8.legal entities NC'!O81)/('7.individuals NC'!N81+'8.legal entities NC'!N81)</f>
        <v>16.486309476373894</v>
      </c>
      <c r="P81" s="29">
        <f>'7.individuals NC'!P81+'8.legal entities NC'!P81</f>
        <v>5199.3999999999996</v>
      </c>
      <c r="Q81" s="28">
        <f>('7.individuals NC'!P81*'7.individuals NC'!Q81+'8.legal entities NC'!P81*'8.legal entities NC'!Q81)/('7.individuals NC'!P81+'8.legal entities NC'!P81)</f>
        <v>19.6206641150902</v>
      </c>
      <c r="R81" s="30"/>
      <c r="S81" s="31"/>
    </row>
    <row r="82" spans="1:19" ht="14.25" customHeight="1" x14ac:dyDescent="0.2">
      <c r="A82" s="26" t="s">
        <v>19</v>
      </c>
      <c r="B82" s="27">
        <f>'7.individuals NC'!B82+'8.legal entities NC'!B82</f>
        <v>145066.9</v>
      </c>
      <c r="C82" s="28">
        <f>('7.individuals NC'!B82*'7.individuals NC'!C82+'8.legal entities NC'!B82*'8.legal entities NC'!C82)/('7.individuals NC'!B82+'8.legal entities NC'!B82)</f>
        <v>4.6662765730845566</v>
      </c>
      <c r="D82" s="29">
        <f>'7.individuals NC'!D82+'8.legal entities NC'!D82</f>
        <v>93605.7</v>
      </c>
      <c r="E82" s="28">
        <f>('7.individuals NC'!D82*'7.individuals NC'!E82+'8.legal entities NC'!D82*'8.legal entities NC'!E82)/('7.individuals NC'!D82+'8.legal entities NC'!D82)</f>
        <v>0.4405445288054039</v>
      </c>
      <c r="F82" s="29">
        <f t="shared" si="2"/>
        <v>51461.200000000004</v>
      </c>
      <c r="G82" s="28">
        <f t="shared" si="3"/>
        <v>12.352700636596113</v>
      </c>
      <c r="H82" s="29">
        <f>'7.individuals NC'!H82+'8.legal entities NC'!H82</f>
        <v>6095</v>
      </c>
      <c r="I82" s="28">
        <f>('7.individuals NC'!H82*'7.individuals NC'!I82+'8.legal entities NC'!H82*'8.legal entities NC'!I82)/('7.individuals NC'!H82+'8.legal entities NC'!H82)</f>
        <v>2.0023330598851516</v>
      </c>
      <c r="J82" s="29">
        <f>'7.individuals NC'!J82+'8.legal entities NC'!J82</f>
        <v>15775.9</v>
      </c>
      <c r="K82" s="28">
        <f>('7.individuals NC'!J82*'7.individuals NC'!K82+'8.legal entities NC'!J82*'8.legal entities NC'!K82)/('7.individuals NC'!J82+'8.legal entities NC'!J82)</f>
        <v>10.345036352918058</v>
      </c>
      <c r="L82" s="29">
        <f>'7.individuals NC'!L82+'8.legal entities NC'!L82</f>
        <v>9709.2000000000007</v>
      </c>
      <c r="M82" s="28">
        <f>('7.individuals NC'!L82*'7.individuals NC'!M82+'8.legal entities NC'!L82*'8.legal entities NC'!M82)/('7.individuals NC'!L82+'8.legal entities NC'!L82)</f>
        <v>13.573567750175092</v>
      </c>
      <c r="N82" s="29">
        <f>'7.individuals NC'!N82+'8.legal entities NC'!N82</f>
        <v>15757.1</v>
      </c>
      <c r="O82" s="28">
        <f>('7.individuals NC'!N82*'7.individuals NC'!O82+'8.legal entities NC'!N82*'8.legal entities NC'!O82)/('7.individuals NC'!N82+'8.legal entities NC'!N82)</f>
        <v>16.315340386238585</v>
      </c>
      <c r="P82" s="29">
        <f>'7.individuals NC'!P82+'8.legal entities NC'!P82</f>
        <v>4124</v>
      </c>
      <c r="Q82" s="28">
        <f>('7.individuals NC'!P82*'7.individuals NC'!Q82+'8.legal entities NC'!P82*'8.legal entities NC'!Q82)/('7.individuals NC'!P82+'8.legal entities NC'!P82)</f>
        <v>17.315078806983511</v>
      </c>
      <c r="R82" s="30"/>
      <c r="S82" s="31"/>
    </row>
    <row r="83" spans="1:19" ht="14.25" customHeight="1" x14ac:dyDescent="0.2">
      <c r="A83" s="26" t="s">
        <v>20</v>
      </c>
      <c r="B83" s="27">
        <f>'7.individuals NC'!B83+'8.legal entities NC'!B83</f>
        <v>189961</v>
      </c>
      <c r="C83" s="28">
        <f>('7.individuals NC'!B83*'7.individuals NC'!C83+'8.legal entities NC'!B83*'8.legal entities NC'!C83)/('7.individuals NC'!B83+'8.legal entities NC'!B83)</f>
        <v>6.7414713230610497</v>
      </c>
      <c r="D83" s="29">
        <f>'7.individuals NC'!D83+'8.legal entities NC'!D83</f>
        <v>91528.799999999988</v>
      </c>
      <c r="E83" s="28">
        <f>('7.individuals NC'!D83*'7.individuals NC'!E83+'8.legal entities NC'!D83*'8.legal entities NC'!E83)/('7.individuals NC'!D83+'8.legal entities NC'!D83)</f>
        <v>0.48960575250631488</v>
      </c>
      <c r="F83" s="29">
        <f t="shared" si="2"/>
        <v>98432.2</v>
      </c>
      <c r="G83" s="28">
        <f t="shared" si="3"/>
        <v>12.554871342914208</v>
      </c>
      <c r="H83" s="29">
        <f>'7.individuals NC'!H83+'8.legal entities NC'!H83</f>
        <v>3724.3</v>
      </c>
      <c r="I83" s="28">
        <f>('7.individuals NC'!H83*'7.individuals NC'!I83+'8.legal entities NC'!H83*'8.legal entities NC'!I83)/('7.individuals NC'!H83+'8.legal entities NC'!H83)</f>
        <v>4.0809762908466016</v>
      </c>
      <c r="J83" s="29">
        <f>'7.individuals NC'!J83+'8.legal entities NC'!J83</f>
        <v>17349.699999999997</v>
      </c>
      <c r="K83" s="28">
        <f>('7.individuals NC'!J83*'7.individuals NC'!K83+'8.legal entities NC'!J83*'8.legal entities NC'!K83)/('7.individuals NC'!J83+'8.legal entities NC'!J83)</f>
        <v>8.5804428895024127</v>
      </c>
      <c r="L83" s="29">
        <f>'7.individuals NC'!L83+'8.legal entities NC'!L83</f>
        <v>45757</v>
      </c>
      <c r="M83" s="28">
        <f>('7.individuals NC'!L83*'7.individuals NC'!M83+'8.legal entities NC'!L83*'8.legal entities NC'!M83)/('7.individuals NC'!L83+'8.legal entities NC'!L83)</f>
        <v>12.717526542386956</v>
      </c>
      <c r="N83" s="29">
        <f>'7.individuals NC'!N83+'8.legal entities NC'!N83</f>
        <v>24632.300000000003</v>
      </c>
      <c r="O83" s="28">
        <f>('7.individuals NC'!N83*'7.individuals NC'!O83+'8.legal entities NC'!N83*'8.legal entities NC'!O83)/('7.individuals NC'!N83+'8.legal entities NC'!N83)</f>
        <v>14.660658525594444</v>
      </c>
      <c r="P83" s="29">
        <f>'7.individuals NC'!P83+'8.legal entities NC'!P83</f>
        <v>6968.9</v>
      </c>
      <c r="Q83" s="28">
        <f>('7.individuals NC'!P83*'7.individuals NC'!Q83+'8.legal entities NC'!P83*'8.legal entities NC'!Q83)/('7.individuals NC'!P83+'8.legal entities NC'!P83)</f>
        <v>18.467063094606036</v>
      </c>
      <c r="R83" s="29"/>
      <c r="S83" s="28"/>
    </row>
    <row r="84" spans="1:19" ht="14.25" customHeight="1" x14ac:dyDescent="0.2">
      <c r="A84" s="26" t="s">
        <v>21</v>
      </c>
      <c r="B84" s="27">
        <f>'7.individuals NC'!B84+'8.legal entities NC'!B84</f>
        <v>247017.09999999998</v>
      </c>
      <c r="C84" s="28">
        <f>('7.individuals NC'!B84*'7.individuals NC'!C84+'8.legal entities NC'!B84*'8.legal entities NC'!C84)/('7.individuals NC'!B84+'8.legal entities NC'!B84)</f>
        <v>5.5649793313904174</v>
      </c>
      <c r="D84" s="29">
        <f>'7.individuals NC'!D84+'8.legal entities NC'!D84</f>
        <v>146876.9</v>
      </c>
      <c r="E84" s="28">
        <f>('7.individuals NC'!D84*'7.individuals NC'!E84+'8.legal entities NC'!D84*'8.legal entities NC'!E84)/('7.individuals NC'!D84+'8.legal entities NC'!D84)</f>
        <v>0.83842517101055369</v>
      </c>
      <c r="F84" s="29">
        <f t="shared" si="2"/>
        <v>100140.2</v>
      </c>
      <c r="G84" s="28">
        <f t="shared" si="3"/>
        <v>12.497476198369885</v>
      </c>
      <c r="H84" s="29">
        <f>'7.individuals NC'!H84+'8.legal entities NC'!H84</f>
        <v>1630.4</v>
      </c>
      <c r="I84" s="28">
        <f>('7.individuals NC'!H84*'7.individuals NC'!I84+'8.legal entities NC'!H84*'8.legal entities NC'!I84)/('7.individuals NC'!H84+'8.legal entities NC'!H84)</f>
        <v>2.4953937684003922</v>
      </c>
      <c r="J84" s="29">
        <f>'7.individuals NC'!J84+'8.legal entities NC'!J84</f>
        <v>20323.599999999999</v>
      </c>
      <c r="K84" s="28">
        <f>('7.individuals NC'!J84*'7.individuals NC'!K84+'8.legal entities NC'!J84*'8.legal entities NC'!K84)/('7.individuals NC'!J84+'8.legal entities NC'!J84)</f>
        <v>7.7340294042394069</v>
      </c>
      <c r="L84" s="29">
        <f>'7.individuals NC'!L84+'8.legal entities NC'!L84</f>
        <v>37319.800000000003</v>
      </c>
      <c r="M84" s="28">
        <f>('7.individuals NC'!L84*'7.individuals NC'!M84+'8.legal entities NC'!L84*'8.legal entities NC'!M84)/('7.individuals NC'!L84+'8.legal entities NC'!L84)</f>
        <v>11.981646364664332</v>
      </c>
      <c r="N84" s="29">
        <f>'7.individuals NC'!N84+'8.legal entities NC'!N84</f>
        <v>31593.899999999998</v>
      </c>
      <c r="O84" s="28">
        <f>('7.individuals NC'!N84*'7.individuals NC'!O84+'8.legal entities NC'!N84*'8.legal entities NC'!O84)/('7.individuals NC'!N84+'8.legal entities NC'!N84)</f>
        <v>14.956429563934812</v>
      </c>
      <c r="P84" s="29">
        <f>'7.individuals NC'!P84+'8.legal entities NC'!P84</f>
        <v>9272.5</v>
      </c>
      <c r="Q84" s="28">
        <f>('7.individuals NC'!P84*'7.individuals NC'!Q84+'8.legal entities NC'!P84*'8.legal entities NC'!Q84)/('7.individuals NC'!P84+'8.legal entities NC'!P84)</f>
        <v>18.394539768131573</v>
      </c>
      <c r="R84" s="30"/>
      <c r="S84" s="31"/>
    </row>
    <row r="85" spans="1:19" ht="14.25" customHeight="1" x14ac:dyDescent="0.2">
      <c r="A85" s="26" t="s">
        <v>22</v>
      </c>
      <c r="B85" s="27">
        <f>'7.individuals NC'!B85+'8.legal entities NC'!B85</f>
        <v>172619.5</v>
      </c>
      <c r="C85" s="28">
        <f>('7.individuals NC'!B85*'7.individuals NC'!C85+'8.legal entities NC'!B85*'8.legal entities NC'!C85)/('7.individuals NC'!B85+'8.legal entities NC'!B85)</f>
        <v>4.4900843010204525</v>
      </c>
      <c r="D85" s="29">
        <f>'7.individuals NC'!D85+'8.legal entities NC'!D85</f>
        <v>109049.49999999999</v>
      </c>
      <c r="E85" s="28">
        <f>('7.individuals NC'!D85*'7.individuals NC'!E85+'8.legal entities NC'!D85*'8.legal entities NC'!E85)/('7.individuals NC'!D85+'8.legal entities NC'!D85)</f>
        <v>0.52066011306791871</v>
      </c>
      <c r="F85" s="29">
        <f t="shared" si="2"/>
        <v>63570</v>
      </c>
      <c r="G85" s="28">
        <f t="shared" si="3"/>
        <v>11.299329589428975</v>
      </c>
      <c r="H85" s="29">
        <f>'7.individuals NC'!H85+'8.legal entities NC'!H85</f>
        <v>1552.1999999999998</v>
      </c>
      <c r="I85" s="28">
        <f>('7.individuals NC'!H85*'7.individuals NC'!I85+'8.legal entities NC'!H85*'8.legal entities NC'!I85)/('7.individuals NC'!H85+'8.legal entities NC'!H85)</f>
        <v>2.6878495039299062</v>
      </c>
      <c r="J85" s="29">
        <f>'7.individuals NC'!J85+'8.legal entities NC'!J85</f>
        <v>15314.3</v>
      </c>
      <c r="K85" s="28">
        <f>('7.individuals NC'!J85*'7.individuals NC'!K85+'8.legal entities NC'!J85*'8.legal entities NC'!K85)/('7.individuals NC'!J85+'8.legal entities NC'!J85)</f>
        <v>7.5537464983708036</v>
      </c>
      <c r="L85" s="29">
        <f>'7.individuals NC'!L85+'8.legal entities NC'!L85</f>
        <v>16639.599999999999</v>
      </c>
      <c r="M85" s="28">
        <f>('7.individuals NC'!L85*'7.individuals NC'!M85+'8.legal entities NC'!L85*'8.legal entities NC'!M85)/('7.individuals NC'!L85+'8.legal entities NC'!L85)</f>
        <v>11.435258900454338</v>
      </c>
      <c r="N85" s="29">
        <f>'7.individuals NC'!N85+'8.legal entities NC'!N85</f>
        <v>25557.800000000003</v>
      </c>
      <c r="O85" s="28">
        <f>('7.individuals NC'!N85*'7.individuals NC'!O85+'8.legal entities NC'!N85*'8.legal entities NC'!O85)/('7.individuals NC'!N85+'8.legal entities NC'!N85)</f>
        <v>13.139154543818323</v>
      </c>
      <c r="P85" s="29">
        <f>'7.individuals NC'!P85+'8.legal entities NC'!P85</f>
        <v>4506.1000000000004</v>
      </c>
      <c r="Q85" s="28">
        <f>('7.individuals NC'!P85*'7.individuals NC'!Q85+'8.legal entities NC'!P85*'8.legal entities NC'!Q85)/('7.individuals NC'!P85+'8.legal entities NC'!P85)</f>
        <v>16.058219746565765</v>
      </c>
      <c r="R85" s="30"/>
      <c r="S85" s="31"/>
    </row>
    <row r="86" spans="1:19" ht="14.25" customHeight="1" x14ac:dyDescent="0.2">
      <c r="A86" s="26" t="s">
        <v>23</v>
      </c>
      <c r="B86" s="27">
        <f>'7.individuals NC'!B86+'8.legal entities NC'!B86</f>
        <v>150684.90000000002</v>
      </c>
      <c r="C86" s="28">
        <f>('7.individuals NC'!B86*'7.individuals NC'!C86+'8.legal entities NC'!B86*'8.legal entities NC'!C86)/('7.individuals NC'!B86+'8.legal entities NC'!B86)</f>
        <v>3.9287503260114311</v>
      </c>
      <c r="D86" s="29">
        <f>'7.individuals NC'!D86+'8.legal entities NC'!D86</f>
        <v>105271.1</v>
      </c>
      <c r="E86" s="28">
        <f>('7.individuals NC'!D86*'7.individuals NC'!E86+'8.legal entities NC'!D86*'8.legal entities NC'!E86)/('7.individuals NC'!D86+'8.legal entities NC'!D86)</f>
        <v>0.5470869782874882</v>
      </c>
      <c r="F86" s="29">
        <f t="shared" si="2"/>
        <v>45413.799999999996</v>
      </c>
      <c r="G86" s="28">
        <f t="shared" si="3"/>
        <v>11.76758831016123</v>
      </c>
      <c r="H86" s="29">
        <f>'7.individuals NC'!H86+'8.legal entities NC'!H86</f>
        <v>1783.7</v>
      </c>
      <c r="I86" s="28">
        <f>('7.individuals NC'!H86*'7.individuals NC'!I86+'8.legal entities NC'!H86*'8.legal entities NC'!I86)/('7.individuals NC'!H86+'8.legal entities NC'!H86)</f>
        <v>3.1804675674160454</v>
      </c>
      <c r="J86" s="29">
        <f>'7.individuals NC'!J86+'8.legal entities NC'!J86</f>
        <v>6014.1</v>
      </c>
      <c r="K86" s="28">
        <f>('7.individuals NC'!J86*'7.individuals NC'!K86+'8.legal entities NC'!J86*'8.legal entities NC'!K86)/('7.individuals NC'!J86+'8.legal entities NC'!J86)</f>
        <v>7.4255664189155475</v>
      </c>
      <c r="L86" s="29">
        <f>'7.individuals NC'!L86+'8.legal entities NC'!L86</f>
        <v>14334.3</v>
      </c>
      <c r="M86" s="28">
        <f>('7.individuals NC'!L86*'7.individuals NC'!M86+'8.legal entities NC'!L86*'8.legal entities NC'!M86)/('7.individuals NC'!L86+'8.legal entities NC'!L86)</f>
        <v>12.105134537438174</v>
      </c>
      <c r="N86" s="29">
        <f>'7.individuals NC'!N86+'8.legal entities NC'!N86</f>
        <v>19818.100000000002</v>
      </c>
      <c r="O86" s="28">
        <f>('7.individuals NC'!N86*'7.individuals NC'!O86+'8.legal entities NC'!N86*'8.legal entities NC'!O86)/('7.individuals NC'!N86+'8.legal entities NC'!N86)</f>
        <v>12.818765724262162</v>
      </c>
      <c r="P86" s="29">
        <f>'7.individuals NC'!P86+'8.legal entities NC'!P86</f>
        <v>3463.6</v>
      </c>
      <c r="Q86" s="28">
        <f>('7.individuals NC'!P86*'7.individuals NC'!Q86+'8.legal entities NC'!P86*'8.legal entities NC'!Q86)/('7.individuals NC'!P86+'8.legal entities NC'!P86)</f>
        <v>16.317586326365632</v>
      </c>
      <c r="R86" s="30"/>
      <c r="S86" s="31"/>
    </row>
    <row r="87" spans="1:19" ht="14.25" customHeight="1" x14ac:dyDescent="0.2">
      <c r="A87" s="26" t="s">
        <v>24</v>
      </c>
      <c r="B87" s="27">
        <f>'7.individuals NC'!B87+'8.legal entities NC'!B87</f>
        <v>179350.2</v>
      </c>
      <c r="C87" s="28">
        <f>('7.individuals NC'!B87*'7.individuals NC'!C87+'8.legal entities NC'!B87*'8.legal entities NC'!C87)/('7.individuals NC'!B87+'8.legal entities NC'!B87)</f>
        <v>3.7193471877923749</v>
      </c>
      <c r="D87" s="29">
        <f>'7.individuals NC'!D87+'8.legal entities NC'!D87</f>
        <v>123557.5</v>
      </c>
      <c r="E87" s="28">
        <f>('7.individuals NC'!D87*'7.individuals NC'!E87+'8.legal entities NC'!D87*'8.legal entities NC'!E87)/('7.individuals NC'!D87+'8.legal entities NC'!D87)</f>
        <v>0.41444767820650302</v>
      </c>
      <c r="F87" s="29">
        <f t="shared" si="2"/>
        <v>55792.7</v>
      </c>
      <c r="G87" s="28">
        <f t="shared" si="3"/>
        <v>11.038317611443793</v>
      </c>
      <c r="H87" s="29">
        <f>'7.individuals NC'!H87+'8.legal entities NC'!H87</f>
        <v>1242.2</v>
      </c>
      <c r="I87" s="28">
        <f>('7.individuals NC'!H87*'7.individuals NC'!I87+'8.legal entities NC'!H87*'8.legal entities NC'!I87)/('7.individuals NC'!H87+'8.legal entities NC'!H87)</f>
        <v>3.3005957172758009</v>
      </c>
      <c r="J87" s="29">
        <f>'7.individuals NC'!J87+'8.legal entities NC'!J87</f>
        <v>11109.900000000001</v>
      </c>
      <c r="K87" s="28">
        <f>('7.individuals NC'!J87*'7.individuals NC'!K87+'8.legal entities NC'!J87*'8.legal entities NC'!K87)/('7.individuals NC'!J87+'8.legal entities NC'!J87)</f>
        <v>7.5161492902726392</v>
      </c>
      <c r="L87" s="29">
        <f>'7.individuals NC'!L87+'8.legal entities NC'!L87</f>
        <v>12585.6</v>
      </c>
      <c r="M87" s="28">
        <f>('7.individuals NC'!L87*'7.individuals NC'!M87+'8.legal entities NC'!L87*'8.legal entities NC'!M87)/('7.individuals NC'!L87+'8.legal entities NC'!L87)</f>
        <v>10.715999316679381</v>
      </c>
      <c r="N87" s="29">
        <f>'7.individuals NC'!N87+'8.legal entities NC'!N87</f>
        <v>24669.8</v>
      </c>
      <c r="O87" s="28">
        <f>('7.individuals NC'!N87*'7.individuals NC'!O87+'8.legal entities NC'!N87*'8.legal entities NC'!O87)/('7.individuals NC'!N87+'8.legal entities NC'!N87)</f>
        <v>12.144435747351011</v>
      </c>
      <c r="P87" s="29">
        <f>'7.individuals NC'!P87+'8.legal entities NC'!P87</f>
        <v>6185.2</v>
      </c>
      <c r="Q87" s="28">
        <f>('7.individuals NC'!P87*'7.individuals NC'!Q87+'8.legal entities NC'!P87*'8.legal entities NC'!Q87)/('7.individuals NC'!P87+'8.legal entities NC'!P87)</f>
        <v>15.162936364224278</v>
      </c>
      <c r="R87" s="30"/>
      <c r="S87" s="31"/>
    </row>
    <row r="88" spans="1:19" ht="14.25" customHeight="1" x14ac:dyDescent="0.2">
      <c r="A88" s="26" t="s">
        <v>25</v>
      </c>
      <c r="B88" s="27">
        <f>'7.individuals NC'!B88+'8.legal entities NC'!B88</f>
        <v>145257</v>
      </c>
      <c r="C88" s="28">
        <f>('7.individuals NC'!B88*'7.individuals NC'!C88+'8.legal entities NC'!B88*'8.legal entities NC'!C88)/('7.individuals NC'!B88+'8.legal entities NC'!B88)</f>
        <v>3.3942371245447727</v>
      </c>
      <c r="D88" s="29">
        <f>'7.individuals NC'!D88+'8.legal entities NC'!D88</f>
        <v>99410.799999999988</v>
      </c>
      <c r="E88" s="28">
        <f>('7.individuals NC'!D88*'7.individuals NC'!E88+'8.legal entities NC'!D88*'8.legal entities NC'!E88)/('7.individuals NC'!D88+'8.legal entities NC'!D88)</f>
        <v>0.47913307206058109</v>
      </c>
      <c r="F88" s="29">
        <f t="shared" si="2"/>
        <v>45846.200000000004</v>
      </c>
      <c r="G88" s="28">
        <f t="shared" si="3"/>
        <v>9.7152152195819923</v>
      </c>
      <c r="H88" s="29">
        <f>'7.individuals NC'!H88+'8.legal entities NC'!H88</f>
        <v>4679.2</v>
      </c>
      <c r="I88" s="28">
        <f>('7.individuals NC'!H88*'7.individuals NC'!I88+'8.legal entities NC'!H88*'8.legal entities NC'!I88)/('7.individuals NC'!H88+'8.legal entities NC'!H88)</f>
        <v>3.9260279534963241</v>
      </c>
      <c r="J88" s="29">
        <f>'7.individuals NC'!J88+'8.legal entities NC'!J88</f>
        <v>9925.2999999999993</v>
      </c>
      <c r="K88" s="28">
        <f>('7.individuals NC'!J88*'7.individuals NC'!K88+'8.legal entities NC'!J88*'8.legal entities NC'!K88)/('7.individuals NC'!J88+'8.legal entities NC'!J88)</f>
        <v>6.7939274379615746</v>
      </c>
      <c r="L88" s="29">
        <f>'7.individuals NC'!L88+'8.legal entities NC'!L88</f>
        <v>13222.400000000001</v>
      </c>
      <c r="M88" s="28">
        <f>('7.individuals NC'!L88*'7.individuals NC'!M88+'8.legal entities NC'!L88*'8.legal entities NC'!M88)/('7.individuals NC'!L88+'8.legal entities NC'!L88)</f>
        <v>10.246131262100675</v>
      </c>
      <c r="N88" s="29">
        <f>'7.individuals NC'!N88+'8.legal entities NC'!N88</f>
        <v>15960.400000000001</v>
      </c>
      <c r="O88" s="28">
        <f>('7.individuals NC'!N88*'7.individuals NC'!O88+'8.legal entities NC'!N88*'8.legal entities NC'!O88)/('7.individuals NC'!N88+'8.legal entities NC'!N88)</f>
        <v>12.007553444775819</v>
      </c>
      <c r="P88" s="29">
        <f>'7.individuals NC'!P88+'8.legal entities NC'!P88</f>
        <v>2058.9</v>
      </c>
      <c r="Q88" s="28">
        <f>('7.individuals NC'!P88*'7.individuals NC'!Q88+'8.legal entities NC'!P88*'8.legal entities NC'!Q88)/('7.individuals NC'!P88+'8.legal entities NC'!P88)</f>
        <v>15.775151780076738</v>
      </c>
      <c r="R88" s="30"/>
      <c r="S88" s="31"/>
    </row>
    <row r="89" spans="1:19" ht="14.25" customHeight="1" x14ac:dyDescent="0.2">
      <c r="A89" s="26" t="s">
        <v>26</v>
      </c>
      <c r="B89" s="27">
        <f>'7.individuals NC'!B89+'8.legal entities NC'!B89</f>
        <v>200176.40000000002</v>
      </c>
      <c r="C89" s="28">
        <f>('7.individuals NC'!B89*'7.individuals NC'!C89+'8.legal entities NC'!B89*'8.legal entities NC'!C89)/('7.individuals NC'!B89+'8.legal entities NC'!B89)</f>
        <v>3.1049747073081537</v>
      </c>
      <c r="D89" s="29">
        <f>'7.individuals NC'!D89+'8.legal entities NC'!D89</f>
        <v>149882.9</v>
      </c>
      <c r="E89" s="28">
        <f>('7.individuals NC'!D89*'7.individuals NC'!E89+'8.legal entities NC'!D89*'8.legal entities NC'!E89)/('7.individuals NC'!D89+'8.legal entities NC'!D89)</f>
        <v>0.24003498731342945</v>
      </c>
      <c r="F89" s="29">
        <f t="shared" si="2"/>
        <v>50293.500000000007</v>
      </c>
      <c r="G89" s="28">
        <f t="shared" si="3"/>
        <v>11.642966168590371</v>
      </c>
      <c r="H89" s="29">
        <f>'7.individuals NC'!H89+'8.legal entities NC'!H89</f>
        <v>816.5</v>
      </c>
      <c r="I89" s="28">
        <f>('7.individuals NC'!H89*'7.individuals NC'!I89+'8.legal entities NC'!H89*'8.legal entities NC'!I89)/('7.individuals NC'!H89+'8.legal entities NC'!H89)</f>
        <v>3.0684629516227804</v>
      </c>
      <c r="J89" s="29">
        <f>'7.individuals NC'!J89+'8.legal entities NC'!J89</f>
        <v>8644.7000000000007</v>
      </c>
      <c r="K89" s="28">
        <f>('7.individuals NC'!J89*'7.individuals NC'!K89+'8.legal entities NC'!J89*'8.legal entities NC'!K89)/('7.individuals NC'!J89+'8.legal entities NC'!J89)</f>
        <v>7.8793533610188886</v>
      </c>
      <c r="L89" s="29">
        <f>'7.individuals NC'!L89+'8.legal entities NC'!L89</f>
        <v>22214.7</v>
      </c>
      <c r="M89" s="28">
        <f>('7.individuals NC'!L89*'7.individuals NC'!M89+'8.legal entities NC'!L89*'8.legal entities NC'!M89)/('7.individuals NC'!L89+'8.legal entities NC'!L89)</f>
        <v>12.099875667913588</v>
      </c>
      <c r="N89" s="29">
        <f>'7.individuals NC'!N89+'8.legal entities NC'!N89</f>
        <v>13255.7</v>
      </c>
      <c r="O89" s="28">
        <f>('7.individuals NC'!N89*'7.individuals NC'!O89+'8.legal entities NC'!N89*'8.legal entities NC'!O89)/('7.individuals NC'!N89+'8.legal entities NC'!N89)</f>
        <v>12.561420143787201</v>
      </c>
      <c r="P89" s="29">
        <f>'7.individuals NC'!P89+'8.legal entities NC'!P89</f>
        <v>5361.9</v>
      </c>
      <c r="Q89" s="28">
        <f>('7.individuals NC'!P89*'7.individuals NC'!Q89+'8.legal entities NC'!P89*'8.legal entities NC'!Q89)/('7.individuals NC'!P89+'8.legal entities NC'!P89)</f>
        <v>14.852934221078351</v>
      </c>
      <c r="R89" s="30"/>
      <c r="S89" s="31"/>
    </row>
    <row r="90" spans="1:19" ht="14.25" customHeight="1" x14ac:dyDescent="0.2">
      <c r="A90" s="26" t="s">
        <v>27</v>
      </c>
      <c r="B90" s="27">
        <f>'7.individuals NC'!B90+'8.legal entities NC'!B90</f>
        <v>282581.39999999997</v>
      </c>
      <c r="C90" s="28">
        <f>('7.individuals NC'!B90*'7.individuals NC'!C90+'8.legal entities NC'!B90*'8.legal entities NC'!C90)/('7.individuals NC'!B90+'8.legal entities NC'!B90)</f>
        <v>2.5622895279024029</v>
      </c>
      <c r="D90" s="29">
        <f>'7.individuals NC'!D90+'8.legal entities NC'!D90</f>
        <v>220363.09999999998</v>
      </c>
      <c r="E90" s="28">
        <f>('7.individuals NC'!D90*'7.individuals NC'!E90+'8.legal entities NC'!D90*'8.legal entities NC'!E90)/('7.individuals NC'!D90+'8.legal entities NC'!D90)</f>
        <v>0.2864848878963856</v>
      </c>
      <c r="F90" s="29">
        <f t="shared" si="2"/>
        <v>62218.3</v>
      </c>
      <c r="G90" s="28">
        <f t="shared" si="3"/>
        <v>10.622673136360202</v>
      </c>
      <c r="H90" s="29">
        <f>'7.individuals NC'!H90+'8.legal entities NC'!H90</f>
        <v>2926.3</v>
      </c>
      <c r="I90" s="28">
        <f>('7.individuals NC'!H90*'7.individuals NC'!I90+'8.legal entities NC'!H90*'8.legal entities NC'!I90)/('7.individuals NC'!H90+'8.legal entities NC'!H90)</f>
        <v>2.655264326965793</v>
      </c>
      <c r="J90" s="29">
        <f>'7.individuals NC'!J90+'8.legal entities NC'!J90</f>
        <v>13794.7</v>
      </c>
      <c r="K90" s="28">
        <f>('7.individuals NC'!J90*'7.individuals NC'!K90+'8.legal entities NC'!J90*'8.legal entities NC'!K90)/('7.individuals NC'!J90+'8.legal entities NC'!J90)</f>
        <v>7.6519072542353204</v>
      </c>
      <c r="L90" s="29">
        <f>'7.individuals NC'!L90+'8.legal entities NC'!L90</f>
        <v>16410.8</v>
      </c>
      <c r="M90" s="28">
        <f>('7.individuals NC'!L90*'7.individuals NC'!M90+'8.legal entities NC'!L90*'8.legal entities NC'!M90)/('7.individuals NC'!L90+'8.legal entities NC'!L90)</f>
        <v>9.423930216686573</v>
      </c>
      <c r="N90" s="29">
        <f>'7.individuals NC'!N90+'8.legal entities NC'!N90</f>
        <v>18816.5</v>
      </c>
      <c r="O90" s="28">
        <f>('7.individuals NC'!N90*'7.individuals NC'!O90+'8.legal entities NC'!N90*'8.legal entities NC'!O90)/('7.individuals NC'!N90+'8.legal entities NC'!N90)</f>
        <v>12.355881008689183</v>
      </c>
      <c r="P90" s="29">
        <f>'7.individuals NC'!P90+'8.legal entities NC'!P90</f>
        <v>10270</v>
      </c>
      <c r="Q90" s="28">
        <f>('7.individuals NC'!P90*'7.individuals NC'!Q90+'8.legal entities NC'!P90*'8.legal entities NC'!Q90)/('7.individuals NC'!P90+'8.legal entities NC'!P90)</f>
        <v>15.623186952288219</v>
      </c>
      <c r="R90" s="29"/>
      <c r="S90" s="28"/>
    </row>
    <row r="91" spans="1:19" ht="14.25" customHeight="1" x14ac:dyDescent="0.2">
      <c r="A91" s="26" t="s">
        <v>28</v>
      </c>
      <c r="B91" s="27">
        <f>'7.individuals NC'!B91+'8.legal entities NC'!B91</f>
        <v>282217.7</v>
      </c>
      <c r="C91" s="28">
        <f>('7.individuals NC'!B91*'7.individuals NC'!C91+'8.legal entities NC'!B91*'8.legal entities NC'!C91)/('7.individuals NC'!B91+'8.legal entities NC'!B91)</f>
        <v>2.9178777128436661</v>
      </c>
      <c r="D91" s="29">
        <f>'7.individuals NC'!D91+'8.legal entities NC'!D91</f>
        <v>210371.20000000001</v>
      </c>
      <c r="E91" s="28">
        <f>('7.individuals NC'!D91*'7.individuals NC'!E91+'8.legal entities NC'!D91*'8.legal entities NC'!E91)/('7.individuals NC'!D91+'8.legal entities NC'!D91)</f>
        <v>0.34407860011256292</v>
      </c>
      <c r="F91" s="29">
        <f t="shared" si="2"/>
        <v>71846.5</v>
      </c>
      <c r="G91" s="28">
        <f t="shared" si="3"/>
        <v>10.454128022937793</v>
      </c>
      <c r="H91" s="29">
        <f>'7.individuals NC'!H91+'8.legal entities NC'!H91</f>
        <v>3420.9</v>
      </c>
      <c r="I91" s="28">
        <f>('7.individuals NC'!H91*'7.individuals NC'!I91+'8.legal entities NC'!H91*'8.legal entities NC'!I91)/('7.individuals NC'!H91+'8.legal entities NC'!H91)</f>
        <v>2.9688093776491566</v>
      </c>
      <c r="J91" s="29">
        <f>'7.individuals NC'!J91+'8.legal entities NC'!J91</f>
        <v>12571.199999999999</v>
      </c>
      <c r="K91" s="28">
        <f>('7.individuals NC'!J91*'7.individuals NC'!K91+'8.legal entities NC'!J91*'8.legal entities NC'!K91)/('7.individuals NC'!J91+'8.legal entities NC'!J91)</f>
        <v>6.8896128452335503</v>
      </c>
      <c r="L91" s="29">
        <f>'7.individuals NC'!L91+'8.legal entities NC'!L91</f>
        <v>28773.4</v>
      </c>
      <c r="M91" s="28">
        <f>('7.individuals NC'!L91*'7.individuals NC'!M91+'8.legal entities NC'!L91*'8.legal entities NC'!M91)/('7.individuals NC'!L91+'8.legal entities NC'!L91)</f>
        <v>10.021304121167468</v>
      </c>
      <c r="N91" s="29">
        <f>'7.individuals NC'!N91+'8.legal entities NC'!N91</f>
        <v>16775</v>
      </c>
      <c r="O91" s="28">
        <f>('7.individuals NC'!N91*'7.individuals NC'!O91+'8.legal entities NC'!N91*'8.legal entities NC'!O91)/('7.individuals NC'!N91+'8.legal entities NC'!N91)</f>
        <v>12.054728941877796</v>
      </c>
      <c r="P91" s="29">
        <f>'7.individuals NC'!P91+'8.legal entities NC'!P91</f>
        <v>10306</v>
      </c>
      <c r="Q91" s="28">
        <f>('7.individuals NC'!P91*'7.individuals NC'!Q91+'8.legal entities NC'!P91*'8.legal entities NC'!Q91)/('7.individuals NC'!P91+'8.legal entities NC'!P91)</f>
        <v>15.889844556568987</v>
      </c>
      <c r="R91" s="30"/>
      <c r="S91" s="31"/>
    </row>
    <row r="92" spans="1:19" ht="14.25" customHeight="1" thickBot="1" x14ac:dyDescent="0.25">
      <c r="A92" s="32" t="s">
        <v>29</v>
      </c>
      <c r="B92" s="33">
        <f>'7.individuals NC'!B92+'8.legal entities NC'!B92</f>
        <v>263765.59999999998</v>
      </c>
      <c r="C92" s="34">
        <f>('7.individuals NC'!B92*'7.individuals NC'!C92+'8.legal entities NC'!B92*'8.legal entities NC'!C92)/('7.individuals NC'!B92+'8.legal entities NC'!B92)</f>
        <v>2.7956038467487798</v>
      </c>
      <c r="D92" s="35">
        <f>'7.individuals NC'!D92+'8.legal entities NC'!D92</f>
        <v>194148.69999999998</v>
      </c>
      <c r="E92" s="34">
        <f>('7.individuals NC'!D92*'7.individuals NC'!E92+'8.legal entities NC'!D92*'8.legal entities NC'!E92)/('7.individuals NC'!D92+'8.legal entities NC'!D92)</f>
        <v>0.40120393801246163</v>
      </c>
      <c r="F92" s="35">
        <f t="shared" si="2"/>
        <v>69616.899999999994</v>
      </c>
      <c r="G92" s="34">
        <f t="shared" si="3"/>
        <v>9.4731437768702733</v>
      </c>
      <c r="H92" s="35">
        <f>'7.individuals NC'!H92+'8.legal entities NC'!H92</f>
        <v>1263.9000000000001</v>
      </c>
      <c r="I92" s="34">
        <f>('7.individuals NC'!H92*'7.individuals NC'!I92+'8.legal entities NC'!H92*'8.legal entities NC'!I92)/('7.individuals NC'!H92+'8.legal entities NC'!H92)</f>
        <v>2.1555344568399399</v>
      </c>
      <c r="J92" s="35">
        <f>'7.individuals NC'!J92+'8.legal entities NC'!J92</f>
        <v>20549.3</v>
      </c>
      <c r="K92" s="34">
        <f>('7.individuals NC'!J92*'7.individuals NC'!K92+'8.legal entities NC'!J92*'8.legal entities NC'!K92)/('7.individuals NC'!J92+'8.legal entities NC'!J92)</f>
        <v>5.9120352518090646</v>
      </c>
      <c r="L92" s="35">
        <f>'7.individuals NC'!L92+'8.legal entities NC'!L92</f>
        <v>21076.1</v>
      </c>
      <c r="M92" s="34">
        <f>('7.individuals NC'!L92*'7.individuals NC'!M92+'8.legal entities NC'!L92*'8.legal entities NC'!M92)/('7.individuals NC'!L92+'8.legal entities NC'!L92)</f>
        <v>8.7530395566542207</v>
      </c>
      <c r="N92" s="35">
        <f>'7.individuals NC'!N92+'8.legal entities NC'!N92</f>
        <v>18593.099999999999</v>
      </c>
      <c r="O92" s="34">
        <f>('7.individuals NC'!N92*'7.individuals NC'!O92+'8.legal entities NC'!N92*'8.legal entities NC'!O92)/('7.individuals NC'!N92+'8.legal entities NC'!N92)</f>
        <v>11.887344929032814</v>
      </c>
      <c r="P92" s="35">
        <f>'7.individuals NC'!P92+'8.legal entities NC'!P92</f>
        <v>8134.5</v>
      </c>
      <c r="Q92" s="34">
        <f>('7.individuals NC'!P92*'7.individuals NC'!Q92+'8.legal entities NC'!P92*'8.legal entities NC'!Q92)/('7.individuals NC'!P92+'8.legal entities NC'!P92)</f>
        <v>15.953753396029258</v>
      </c>
      <c r="R92" s="35"/>
      <c r="S92" s="34"/>
    </row>
    <row r="93" spans="1:19" ht="14.25" customHeight="1" x14ac:dyDescent="0.2">
      <c r="A93" s="26" t="s">
        <v>36</v>
      </c>
      <c r="B93" s="27">
        <f>'7.individuals NC'!B93+'8.legal entities NC'!B93</f>
        <v>362787.3</v>
      </c>
      <c r="C93" s="28">
        <f>('7.individuals NC'!B93*'7.individuals NC'!C93+'8.legal entities NC'!B93*'8.legal entities NC'!C93)/('7.individuals NC'!B93+'8.legal entities NC'!B93)</f>
        <v>2.5184545793085915</v>
      </c>
      <c r="D93" s="29">
        <f>'7.individuals NC'!D93+'8.legal entities NC'!D93</f>
        <v>273678.7</v>
      </c>
      <c r="E93" s="28">
        <f>('7.individuals NC'!D93*'7.individuals NC'!E93+'8.legal entities NC'!D93*'8.legal entities NC'!E93)/('7.individuals NC'!D93+'8.legal entities NC'!D93)</f>
        <v>0.24448275295081423</v>
      </c>
      <c r="F93" s="29">
        <f t="shared" si="2"/>
        <v>89108.6</v>
      </c>
      <c r="G93" s="28">
        <f t="shared" si="3"/>
        <v>9.5024903881331308</v>
      </c>
      <c r="H93" s="29">
        <f>'7.individuals NC'!H93+'8.legal entities NC'!H93</f>
        <v>3449.4</v>
      </c>
      <c r="I93" s="28">
        <f>('7.individuals NC'!H93*'7.individuals NC'!I93+'8.legal entities NC'!H93*'8.legal entities NC'!I93)/('7.individuals NC'!H93+'8.legal entities NC'!H93)</f>
        <v>5.5936684640807091</v>
      </c>
      <c r="J93" s="29">
        <f>'7.individuals NC'!J93+'8.legal entities NC'!J93</f>
        <v>24901.7</v>
      </c>
      <c r="K93" s="28">
        <f>('7.individuals NC'!J93*'7.individuals NC'!K93+'8.legal entities NC'!J93*'8.legal entities NC'!K93)/('7.individuals NC'!J93+'8.legal entities NC'!J93)</f>
        <v>6.3834313721553144</v>
      </c>
      <c r="L93" s="29">
        <f>'7.individuals NC'!L93+'8.legal entities NC'!L93</f>
        <v>26515.9</v>
      </c>
      <c r="M93" s="28">
        <f>('7.individuals NC'!L93*'7.individuals NC'!M93+'8.legal entities NC'!L93*'8.legal entities NC'!M93)/('7.individuals NC'!L93+'8.legal entities NC'!L93)</f>
        <v>8.6017258324250729</v>
      </c>
      <c r="N93" s="29">
        <f>'7.individuals NC'!N93+'8.legal entities NC'!N93</f>
        <v>21577.1</v>
      </c>
      <c r="O93" s="28">
        <f>('7.individuals NC'!N93*'7.individuals NC'!O93+'8.legal entities NC'!N93*'8.legal entities NC'!O93)/('7.individuals NC'!N93+'8.legal entities NC'!N93)</f>
        <v>11.467111521010702</v>
      </c>
      <c r="P93" s="29">
        <f>'7.individuals NC'!P93+'8.legal entities NC'!P93</f>
        <v>12664.5</v>
      </c>
      <c r="Q93" s="28">
        <f>('7.individuals NC'!P93*'7.individuals NC'!Q93+'8.legal entities NC'!P93*'8.legal entities NC'!Q93)/('7.individuals NC'!P93+'8.legal entities NC'!P93)</f>
        <v>15.238738836906313</v>
      </c>
      <c r="R93" s="30"/>
      <c r="S93" s="31"/>
    </row>
    <row r="94" spans="1:19" ht="14.25" customHeight="1" x14ac:dyDescent="0.2">
      <c r="A94" s="26" t="s">
        <v>19</v>
      </c>
      <c r="B94" s="27">
        <f>'7.individuals NC'!B94+'8.legal entities NC'!B94</f>
        <v>215893</v>
      </c>
      <c r="C94" s="28">
        <f>('7.individuals NC'!B94*'7.individuals NC'!C94+'8.legal entities NC'!B94*'8.legal entities NC'!C94)/('7.individuals NC'!B94+'8.legal entities NC'!B94)</f>
        <v>3.1646689841727147</v>
      </c>
      <c r="D94" s="29">
        <f>'7.individuals NC'!D94+'8.legal entities NC'!D94</f>
        <v>148347.20000000001</v>
      </c>
      <c r="E94" s="28">
        <f>('7.individuals NC'!D94*'7.individuals NC'!E94+'8.legal entities NC'!D94*'8.legal entities NC'!E94)/('7.individuals NC'!D94+'8.legal entities NC'!D94)</f>
        <v>0.43867934817778836</v>
      </c>
      <c r="F94" s="29">
        <f t="shared" si="2"/>
        <v>67545.8</v>
      </c>
      <c r="G94" s="28">
        <f t="shared" si="3"/>
        <v>9.1516130980756749</v>
      </c>
      <c r="H94" s="29">
        <f>'7.individuals NC'!H94+'8.legal entities NC'!H94</f>
        <v>1351.4</v>
      </c>
      <c r="I94" s="28">
        <f>('7.individuals NC'!H94*'7.individuals NC'!I94+'8.legal entities NC'!H94*'8.legal entities NC'!I94)/('7.individuals NC'!H94+'8.legal entities NC'!H94)</f>
        <v>5.1895959745449165</v>
      </c>
      <c r="J94" s="29">
        <f>'7.individuals NC'!J94+'8.legal entities NC'!J94</f>
        <v>19706.400000000001</v>
      </c>
      <c r="K94" s="28">
        <f>('7.individuals NC'!J94*'7.individuals NC'!K94+'8.legal entities NC'!J94*'8.legal entities NC'!K94)/('7.individuals NC'!J94+'8.legal entities NC'!J94)</f>
        <v>6.2077348475622127</v>
      </c>
      <c r="L94" s="29">
        <f>'7.individuals NC'!L94+'8.legal entities NC'!L94</f>
        <v>18205.900000000001</v>
      </c>
      <c r="M94" s="28">
        <f>('7.individuals NC'!L94*'7.individuals NC'!M94+'8.legal entities NC'!L94*'8.legal entities NC'!M94)/('7.individuals NC'!L94+'8.legal entities NC'!L94)</f>
        <v>8.6712447063863891</v>
      </c>
      <c r="N94" s="29">
        <f>'7.individuals NC'!N94+'8.legal entities NC'!N94</f>
        <v>20729.599999999999</v>
      </c>
      <c r="O94" s="28">
        <f>('7.individuals NC'!N94*'7.individuals NC'!O94+'8.legal entities NC'!N94*'8.legal entities NC'!O94)/('7.individuals NC'!N94+'8.legal entities NC'!N94)</f>
        <v>10.56828428913245</v>
      </c>
      <c r="P94" s="29">
        <f>'7.individuals NC'!P94+'8.legal entities NC'!P94</f>
        <v>7552.5</v>
      </c>
      <c r="Q94" s="28">
        <f>('7.individuals NC'!P94*'7.individuals NC'!Q94+'8.legal entities NC'!P94*'8.legal entities NC'!Q94)/('7.individuals NC'!P94+'8.legal entities NC'!P94)</f>
        <v>14.811464018536908</v>
      </c>
      <c r="R94" s="30"/>
      <c r="S94" s="31"/>
    </row>
    <row r="95" spans="1:19" ht="14.25" customHeight="1" x14ac:dyDescent="0.2">
      <c r="A95" s="26" t="s">
        <v>20</v>
      </c>
      <c r="B95" s="27">
        <f>'7.individuals NC'!B95+'8.legal entities NC'!B95</f>
        <v>254243.7</v>
      </c>
      <c r="C95" s="28">
        <f>('7.individuals NC'!B95*'7.individuals NC'!C95+'8.legal entities NC'!B95*'8.legal entities NC'!C95)/('7.individuals NC'!B95+'8.legal entities NC'!B95)</f>
        <v>2.7141569525616562</v>
      </c>
      <c r="D95" s="29">
        <f>'7.individuals NC'!D95+'8.legal entities NC'!D95</f>
        <v>182385.4</v>
      </c>
      <c r="E95" s="28">
        <f>('7.individuals NC'!D95*'7.individuals NC'!E95+'8.legal entities NC'!D95*'8.legal entities NC'!E95)/('7.individuals NC'!D95+'8.legal entities NC'!D95)</f>
        <v>0.28679107538213039</v>
      </c>
      <c r="F95" s="29">
        <f t="shared" si="2"/>
        <v>71858.3</v>
      </c>
      <c r="G95" s="28">
        <f t="shared" si="3"/>
        <v>8.8751167366887334</v>
      </c>
      <c r="H95" s="29">
        <f>'7.individuals NC'!H95+'8.legal entities NC'!H95</f>
        <v>1338.2</v>
      </c>
      <c r="I95" s="28">
        <f>('7.individuals NC'!H95*'7.individuals NC'!I95+'8.legal entities NC'!H95*'8.legal entities NC'!I95)/('7.individuals NC'!H95+'8.legal entities NC'!H95)</f>
        <v>1.5162531759079358</v>
      </c>
      <c r="J95" s="29">
        <f>'7.individuals NC'!J95+'8.legal entities NC'!J95</f>
        <v>9543.7000000000007</v>
      </c>
      <c r="K95" s="28">
        <f>('7.individuals NC'!J95*'7.individuals NC'!K95+'8.legal entities NC'!J95*'8.legal entities NC'!K95)/('7.individuals NC'!J95+'8.legal entities NC'!J95)</f>
        <v>5.5371894548235998</v>
      </c>
      <c r="L95" s="29">
        <f>'7.individuals NC'!L95+'8.legal entities NC'!L95</f>
        <v>39916.300000000003</v>
      </c>
      <c r="M95" s="28">
        <f>('7.individuals NC'!L95*'7.individuals NC'!M95+'8.legal entities NC'!L95*'8.legal entities NC'!M95)/('7.individuals NC'!L95+'8.legal entities NC'!L95)</f>
        <v>9.0910961937854964</v>
      </c>
      <c r="N95" s="29">
        <f>'7.individuals NC'!N95+'8.legal entities NC'!N95</f>
        <v>12753.5</v>
      </c>
      <c r="O95" s="28">
        <f>('7.individuals NC'!N95*'7.individuals NC'!O95+'8.legal entities NC'!N95*'8.legal entities NC'!O95)/('7.individuals NC'!N95+'8.legal entities NC'!N95)</f>
        <v>9.4912010036460579</v>
      </c>
      <c r="P95" s="29">
        <f>'7.individuals NC'!P95+'8.legal entities NC'!P95</f>
        <v>8306.6</v>
      </c>
      <c r="Q95" s="28">
        <f>('7.individuals NC'!P95*'7.individuals NC'!Q95+'8.legal entities NC'!P95*'8.legal entities NC'!Q95)/('7.individuals NC'!P95+'8.legal entities NC'!P95)</f>
        <v>11.91191594635591</v>
      </c>
      <c r="R95" s="29"/>
      <c r="S95" s="28"/>
    </row>
    <row r="96" spans="1:19" ht="14.25" customHeight="1" x14ac:dyDescent="0.2">
      <c r="A96" s="26" t="s">
        <v>21</v>
      </c>
      <c r="B96" s="27">
        <f>'7.individuals NC'!B96+'8.legal entities NC'!B96</f>
        <v>312673.90000000002</v>
      </c>
      <c r="C96" s="28">
        <f>('7.individuals NC'!B96*'7.individuals NC'!C96+'8.legal entities NC'!B96*'8.legal entities NC'!C96)/('7.individuals NC'!B96+'8.legal entities NC'!B96)</f>
        <v>2.8680365198374407</v>
      </c>
      <c r="D96" s="29">
        <f>'7.individuals NC'!D96+'8.legal entities NC'!D96</f>
        <v>213070.9</v>
      </c>
      <c r="E96" s="28">
        <f>('7.individuals NC'!D96*'7.individuals NC'!E96+'8.legal entities NC'!D96*'8.legal entities NC'!E96)/('7.individuals NC'!D96+'8.legal entities NC'!D96)</f>
        <v>0.31366095041603514</v>
      </c>
      <c r="F96" s="29">
        <f t="shared" si="2"/>
        <v>99603</v>
      </c>
      <c r="G96" s="28">
        <f t="shared" si="3"/>
        <v>8.3323609027840533</v>
      </c>
      <c r="H96" s="29">
        <f>'7.individuals NC'!H96+'8.legal entities NC'!H96</f>
        <v>1581.4</v>
      </c>
      <c r="I96" s="28">
        <f>('7.individuals NC'!H96*'7.individuals NC'!I96+'8.legal entities NC'!H96*'8.legal entities NC'!I96)/('7.individuals NC'!H96+'8.legal entities NC'!H96)</f>
        <v>1.8306563804224105</v>
      </c>
      <c r="J96" s="29">
        <f>'7.individuals NC'!J96+'8.legal entities NC'!J96</f>
        <v>18570.8</v>
      </c>
      <c r="K96" s="28">
        <f>('7.individuals NC'!J96*'7.individuals NC'!K96+'8.legal entities NC'!J96*'8.legal entities NC'!K96)/('7.individuals NC'!J96+'8.legal entities NC'!J96)</f>
        <v>6.5880060094341664</v>
      </c>
      <c r="L96" s="29">
        <f>'7.individuals NC'!L96+'8.legal entities NC'!L96</f>
        <v>44570.1</v>
      </c>
      <c r="M96" s="28">
        <f>('7.individuals NC'!L96*'7.individuals NC'!M96+'8.legal entities NC'!L96*'8.legal entities NC'!M96)/('7.individuals NC'!L96+'8.legal entities NC'!L96)</f>
        <v>7.5742898714609117</v>
      </c>
      <c r="N96" s="29">
        <f>'7.individuals NC'!N96+'8.legal entities NC'!N96</f>
        <v>21127.200000000001</v>
      </c>
      <c r="O96" s="28">
        <f>('7.individuals NC'!N96*'7.individuals NC'!O96+'8.legal entities NC'!N96*'8.legal entities NC'!O96)/('7.individuals NC'!N96+'8.legal entities NC'!N96)</f>
        <v>10.488981360521034</v>
      </c>
      <c r="P96" s="29">
        <f>'7.individuals NC'!P96+'8.legal entities NC'!P96</f>
        <v>13753.5</v>
      </c>
      <c r="Q96" s="28">
        <f>('7.individuals NC'!P96*'7.individuals NC'!Q96+'8.legal entities NC'!P96*'8.legal entities NC'!Q96)/('7.individuals NC'!P96+'8.legal entities NC'!P96)</f>
        <v>10.579048024139311</v>
      </c>
      <c r="R96" s="30"/>
      <c r="S96" s="31"/>
    </row>
    <row r="97" spans="1:19" ht="14.25" customHeight="1" x14ac:dyDescent="0.2">
      <c r="A97" s="26" t="s">
        <v>22</v>
      </c>
      <c r="B97" s="27">
        <f>'7.individuals NC'!B97+'8.legal entities NC'!B97</f>
        <v>231285.5</v>
      </c>
      <c r="C97" s="28">
        <f>('7.individuals NC'!B97*'7.individuals NC'!C97+'8.legal entities NC'!B97*'8.legal entities NC'!C97)/('7.individuals NC'!B97+'8.legal entities NC'!B97)</f>
        <v>2.6171102036227958</v>
      </c>
      <c r="D97" s="29">
        <f>'7.individuals NC'!D97+'8.legal entities NC'!D97</f>
        <v>164813.29999999999</v>
      </c>
      <c r="E97" s="28">
        <f>('7.individuals NC'!D97*'7.individuals NC'!E97+'8.legal entities NC'!D97*'8.legal entities NC'!E97)/('7.individuals NC'!D97+'8.legal entities NC'!D97)</f>
        <v>0.38747570736099574</v>
      </c>
      <c r="F97" s="29">
        <f t="shared" si="2"/>
        <v>66472.2</v>
      </c>
      <c r="G97" s="28">
        <f t="shared" si="3"/>
        <v>8.1453373289886617</v>
      </c>
      <c r="H97" s="29">
        <f>'7.individuals NC'!H97+'8.legal entities NC'!H97</f>
        <v>8850.5</v>
      </c>
      <c r="I97" s="28">
        <f>('7.individuals NC'!H97*'7.individuals NC'!I97+'8.legal entities NC'!H97*'8.legal entities NC'!I97)/('7.individuals NC'!H97+'8.legal entities NC'!H97)</f>
        <v>1.1446415456753858</v>
      </c>
      <c r="J97" s="29">
        <f>'7.individuals NC'!J97+'8.legal entities NC'!J97</f>
        <v>11493.5</v>
      </c>
      <c r="K97" s="28">
        <f>('7.individuals NC'!J97*'7.individuals NC'!K97+'8.legal entities NC'!J97*'8.legal entities NC'!K97)/('7.individuals NC'!J97+'8.legal entities NC'!J97)</f>
        <v>5.3475999477965805</v>
      </c>
      <c r="L97" s="29">
        <f>'7.individuals NC'!L97+'8.legal entities NC'!L97</f>
        <v>12623.2</v>
      </c>
      <c r="M97" s="28">
        <f>('7.individuals NC'!L97*'7.individuals NC'!M97+'8.legal entities NC'!L97*'8.legal entities NC'!M97)/('7.individuals NC'!L97+'8.legal entities NC'!L97)</f>
        <v>7.6146189555738646</v>
      </c>
      <c r="N97" s="29">
        <f>'7.individuals NC'!N97+'8.legal entities NC'!N97</f>
        <v>21555</v>
      </c>
      <c r="O97" s="28">
        <f>('7.individuals NC'!N97*'7.individuals NC'!O97+'8.legal entities NC'!N97*'8.legal entities NC'!O97)/('7.individuals NC'!N97+'8.legal entities NC'!N97)</f>
        <v>11.329777499420089</v>
      </c>
      <c r="P97" s="29">
        <f>'7.individuals NC'!P97+'8.legal entities NC'!P97</f>
        <v>11950</v>
      </c>
      <c r="Q97" s="28">
        <f>('7.individuals NC'!P97*'7.individuals NC'!Q97+'8.legal entities NC'!P97*'8.legal entities NC'!Q97)/('7.individuals NC'!P97+'8.legal entities NC'!P97)</f>
        <v>10.837739748953975</v>
      </c>
      <c r="R97" s="30"/>
      <c r="S97" s="31"/>
    </row>
    <row r="98" spans="1:19" ht="14.25" customHeight="1" x14ac:dyDescent="0.2">
      <c r="A98" s="26" t="s">
        <v>23</v>
      </c>
      <c r="B98" s="27">
        <f>'7.individuals NC'!B98+'8.legal entities NC'!B98</f>
        <v>261679.3</v>
      </c>
      <c r="C98" s="28">
        <f>('7.individuals NC'!B98*'7.individuals NC'!C98+'8.legal entities NC'!B98*'8.legal entities NC'!C98)/('7.individuals NC'!B98+'8.legal entities NC'!B98)</f>
        <v>2.8838391840699669</v>
      </c>
      <c r="D98" s="29">
        <f>'7.individuals NC'!D98+'8.legal entities NC'!D98</f>
        <v>183850.8</v>
      </c>
      <c r="E98" s="28">
        <f>('7.individuals NC'!D98*'7.individuals NC'!E98+'8.legal entities NC'!D98*'8.legal entities NC'!E98)/('7.individuals NC'!D98+'8.legal entities NC'!D98)</f>
        <v>0.6055983819488413</v>
      </c>
      <c r="F98" s="29">
        <f t="shared" si="2"/>
        <v>77828.5</v>
      </c>
      <c r="G98" s="28">
        <f t="shared" si="3"/>
        <v>8.2656259853395628</v>
      </c>
      <c r="H98" s="29">
        <f>'7.individuals NC'!H98+'8.legal entities NC'!H98</f>
        <v>3699.9</v>
      </c>
      <c r="I98" s="28">
        <f>('7.individuals NC'!H98*'7.individuals NC'!I98+'8.legal entities NC'!H98*'8.legal entities NC'!I98)/('7.individuals NC'!H98+'8.legal entities NC'!H98)</f>
        <v>3.3419281602205464</v>
      </c>
      <c r="J98" s="29">
        <f>'7.individuals NC'!J98+'8.legal entities NC'!J98</f>
        <v>19209.099999999999</v>
      </c>
      <c r="K98" s="28">
        <f>('7.individuals NC'!J98*'7.individuals NC'!K98+'8.legal entities NC'!J98*'8.legal entities NC'!K98)/('7.individuals NC'!J98+'8.legal entities NC'!J98)</f>
        <v>5.3113283808195089</v>
      </c>
      <c r="L98" s="29">
        <f>'7.individuals NC'!L98+'8.legal entities NC'!L98</f>
        <v>21055.7</v>
      </c>
      <c r="M98" s="28">
        <f>('7.individuals NC'!L98*'7.individuals NC'!M98+'8.legal entities NC'!L98*'8.legal entities NC'!M98)/('7.individuals NC'!L98+'8.legal entities NC'!L98)</f>
        <v>7.4891693935608892</v>
      </c>
      <c r="N98" s="29">
        <f>'7.individuals NC'!N98+'8.legal entities NC'!N98</f>
        <v>20337.099999999999</v>
      </c>
      <c r="O98" s="28">
        <f>('7.individuals NC'!N98*'7.individuals NC'!O98+'8.legal entities NC'!N98*'8.legal entities NC'!O98)/('7.individuals NC'!N98+'8.legal entities NC'!N98)</f>
        <v>10.889068549596551</v>
      </c>
      <c r="P98" s="29">
        <f>'7.individuals NC'!P98+'8.legal entities NC'!P98</f>
        <v>13526.7</v>
      </c>
      <c r="Q98" s="28">
        <f>('7.individuals NC'!P98*'7.individuals NC'!Q98+'8.legal entities NC'!P98*'8.legal entities NC'!Q98)/('7.individuals NC'!P98+'8.legal entities NC'!P98)</f>
        <v>11.072091049553844</v>
      </c>
      <c r="R98" s="30"/>
      <c r="S98" s="31"/>
    </row>
    <row r="99" spans="1:19" ht="14.25" customHeight="1" x14ac:dyDescent="0.2">
      <c r="A99" s="26" t="s">
        <v>24</v>
      </c>
      <c r="B99" s="27">
        <f>'7.individuals NC'!B99+'8.legal entities NC'!B99</f>
        <v>328447.09999999998</v>
      </c>
      <c r="C99" s="28">
        <f>('7.individuals NC'!B99*'7.individuals NC'!C99+'8.legal entities NC'!B99*'8.legal entities NC'!C99)/('7.individuals NC'!B99+'8.legal entities NC'!B99)</f>
        <v>2.2665732807505381</v>
      </c>
      <c r="D99" s="29">
        <f>'7.individuals NC'!D99+'8.legal entities NC'!D99</f>
        <v>256349.4</v>
      </c>
      <c r="E99" s="28">
        <f>('7.individuals NC'!D99*'7.individuals NC'!E99+'8.legal entities NC'!D99*'8.legal entities NC'!E99)/('7.individuals NC'!D99+'8.legal entities NC'!D99)</f>
        <v>0.28468543324072537</v>
      </c>
      <c r="F99" s="29">
        <f t="shared" si="2"/>
        <v>72097.700000000012</v>
      </c>
      <c r="G99" s="28">
        <f t="shared" si="3"/>
        <v>9.3133412161552993</v>
      </c>
      <c r="H99" s="29">
        <f>'7.individuals NC'!H99+'8.legal entities NC'!H99</f>
        <v>4040.9</v>
      </c>
      <c r="I99" s="28">
        <f>('7.individuals NC'!H99*'7.individuals NC'!I99+'8.legal entities NC'!H99*'8.legal entities NC'!I99)/('7.individuals NC'!H99+'8.legal entities NC'!H99)</f>
        <v>5.7878596352297746</v>
      </c>
      <c r="J99" s="29">
        <f>'7.individuals NC'!J99+'8.legal entities NC'!J99</f>
        <v>12587.3</v>
      </c>
      <c r="K99" s="28">
        <f>('7.individuals NC'!J99*'7.individuals NC'!K99+'8.legal entities NC'!J99*'8.legal entities NC'!K99)/('7.individuals NC'!J99+'8.legal entities NC'!J99)</f>
        <v>6.5482815218513908</v>
      </c>
      <c r="L99" s="29">
        <f>'7.individuals NC'!L99+'8.legal entities NC'!L99</f>
        <v>13452</v>
      </c>
      <c r="M99" s="28">
        <f>('7.individuals NC'!L99*'7.individuals NC'!M99+'8.legal entities NC'!L99*'8.legal entities NC'!M99)/('7.individuals NC'!L99+'8.legal entities NC'!L99)</f>
        <v>7.9799141391614601</v>
      </c>
      <c r="N99" s="29">
        <f>'7.individuals NC'!N99+'8.legal entities NC'!N99</f>
        <v>23002.6</v>
      </c>
      <c r="O99" s="28">
        <f>('7.individuals NC'!N99*'7.individuals NC'!O99+'8.legal entities NC'!N99*'8.legal entities NC'!O99)/('7.individuals NC'!N99+'8.legal entities NC'!N99)</f>
        <v>10.52274551572431</v>
      </c>
      <c r="P99" s="29">
        <f>'7.individuals NC'!P99+'8.legal entities NC'!P99</f>
        <v>19014.900000000001</v>
      </c>
      <c r="Q99" s="28">
        <f>('7.individuals NC'!P99*'7.individuals NC'!Q99+'8.legal entities NC'!P99*'8.legal entities NC'!Q99)/('7.individuals NC'!P99+'8.legal entities NC'!P99)</f>
        <v>11.373229625188669</v>
      </c>
      <c r="R99" s="30"/>
      <c r="S99" s="31"/>
    </row>
    <row r="100" spans="1:19" ht="14.25" customHeight="1" x14ac:dyDescent="0.2">
      <c r="A100" s="26" t="s">
        <v>25</v>
      </c>
      <c r="B100" s="27">
        <f>'7.individuals NC'!B100+'8.legal entities NC'!B100</f>
        <v>287355.3</v>
      </c>
      <c r="C100" s="28">
        <f>('7.individuals NC'!B100*'7.individuals NC'!C100+'8.legal entities NC'!B100*'8.legal entities NC'!C100)/('7.individuals NC'!B100+'8.legal entities NC'!B100)</f>
        <v>2.2978847475581627</v>
      </c>
      <c r="D100" s="29">
        <f>'7.individuals NC'!D100+'8.legal entities NC'!D100</f>
        <v>229039.9</v>
      </c>
      <c r="E100" s="28">
        <f>('7.individuals NC'!D100*'7.individuals NC'!E100+'8.legal entities NC'!D100*'8.legal entities NC'!E100)/('7.individuals NC'!D100+'8.legal entities NC'!D100)</f>
        <v>0.48679038455745055</v>
      </c>
      <c r="F100" s="29">
        <f t="shared" si="2"/>
        <v>58315.4</v>
      </c>
      <c r="G100" s="28">
        <f t="shared" si="3"/>
        <v>9.4111493704921845</v>
      </c>
      <c r="H100" s="29">
        <f>'7.individuals NC'!H100+'8.legal entities NC'!H100</f>
        <v>2705</v>
      </c>
      <c r="I100" s="28">
        <f>('7.individuals NC'!H100*'7.individuals NC'!I100+'8.legal entities NC'!H100*'8.legal entities NC'!I100)/('7.individuals NC'!H100+'8.legal entities NC'!H100)</f>
        <v>7.7984214417744928</v>
      </c>
      <c r="J100" s="29">
        <f>'7.individuals NC'!J100+'8.legal entities NC'!J100</f>
        <v>7395.7999999999993</v>
      </c>
      <c r="K100" s="28">
        <f>('7.individuals NC'!J100*'7.individuals NC'!K100+'8.legal entities NC'!J100*'8.legal entities NC'!K100)/('7.individuals NC'!J100+'8.legal entities NC'!J100)</f>
        <v>4.9704902782660438</v>
      </c>
      <c r="L100" s="29">
        <f>'7.individuals NC'!L100+'8.legal entities NC'!L100</f>
        <v>12441.900000000001</v>
      </c>
      <c r="M100" s="28">
        <f>('7.individuals NC'!L100*'7.individuals NC'!M100+'8.legal entities NC'!L100*'8.legal entities NC'!M100)/('7.individuals NC'!L100+'8.legal entities NC'!L100)</f>
        <v>7.4796441861773539</v>
      </c>
      <c r="N100" s="29">
        <f>'7.individuals NC'!N100+'8.legal entities NC'!N100</f>
        <v>19224.3</v>
      </c>
      <c r="O100" s="28">
        <f>('7.individuals NC'!N100*'7.individuals NC'!O100+'8.legal entities NC'!N100*'8.legal entities NC'!O100)/('7.individuals NC'!N100+'8.legal entities NC'!N100)</f>
        <v>10.894149747975218</v>
      </c>
      <c r="P100" s="29">
        <f>'7.individuals NC'!P100+'8.legal entities NC'!P100</f>
        <v>16548.400000000001</v>
      </c>
      <c r="Q100" s="28">
        <f>('7.individuals NC'!P100*'7.individuals NC'!Q100+'8.legal entities NC'!P100*'8.legal entities NC'!Q100)/('7.individuals NC'!P100+'8.legal entities NC'!P100)</f>
        <v>11.388778975610935</v>
      </c>
      <c r="R100" s="30"/>
      <c r="S100" s="31"/>
    </row>
    <row r="101" spans="1:19" ht="14.25" customHeight="1" x14ac:dyDescent="0.2">
      <c r="A101" s="26" t="s">
        <v>26</v>
      </c>
      <c r="B101" s="27">
        <f>'7.individuals NC'!B101+'8.legal entities NC'!B101</f>
        <v>266880</v>
      </c>
      <c r="C101" s="28">
        <f>('7.individuals NC'!B101*'7.individuals NC'!C101+'8.legal entities NC'!B101*'8.legal entities NC'!C101)/('7.individuals NC'!B101+'8.legal entities NC'!B101)</f>
        <v>2.1689119979016782</v>
      </c>
      <c r="D101" s="29">
        <f>'7.individuals NC'!D101+'8.legal entities NC'!D101</f>
        <v>211988.3</v>
      </c>
      <c r="E101" s="28">
        <f>('7.individuals NC'!D101*'7.individuals NC'!E101+'8.legal entities NC'!D101*'8.legal entities NC'!E101)/('7.individuals NC'!D101+'8.legal entities NC'!D101)</f>
        <v>0.50405343125068691</v>
      </c>
      <c r="F101" s="29">
        <f t="shared" si="2"/>
        <v>54891.700000000004</v>
      </c>
      <c r="G101" s="28">
        <f t="shared" si="3"/>
        <v>8.598491283745993</v>
      </c>
      <c r="H101" s="29">
        <f>'7.individuals NC'!H101+'8.legal entities NC'!H101</f>
        <v>587.09999999999991</v>
      </c>
      <c r="I101" s="28">
        <f>('7.individuals NC'!H101*'7.individuals NC'!I101+'8.legal entities NC'!H101*'8.legal entities NC'!I101)/('7.individuals NC'!H101+'8.legal entities NC'!H101)</f>
        <v>2.7261113949923357</v>
      </c>
      <c r="J101" s="29">
        <f>'7.individuals NC'!J101+'8.legal entities NC'!J101</f>
        <v>7848.5</v>
      </c>
      <c r="K101" s="28">
        <f>('7.individuals NC'!J101*'7.individuals NC'!K101+'8.legal entities NC'!J101*'8.legal entities NC'!K101)/('7.individuals NC'!J101+'8.legal entities NC'!J101)</f>
        <v>5.205078422628528</v>
      </c>
      <c r="L101" s="29">
        <f>'7.individuals NC'!L101+'8.legal entities NC'!L101</f>
        <v>16403.2</v>
      </c>
      <c r="M101" s="28">
        <f>('7.individuals NC'!L101*'7.individuals NC'!M101+'8.legal entities NC'!L101*'8.legal entities NC'!M101)/('7.individuals NC'!L101+'8.legal entities NC'!L101)</f>
        <v>9.5609421942060067</v>
      </c>
      <c r="N101" s="29">
        <f>'7.individuals NC'!N101+'8.legal entities NC'!N101</f>
        <v>19134.900000000001</v>
      </c>
      <c r="O101" s="28">
        <f>('7.individuals NC'!N101*'7.individuals NC'!O101+'8.legal entities NC'!N101*'8.legal entities NC'!O101)/('7.individuals NC'!N101+'8.legal entities NC'!N101)</f>
        <v>7.5198647497504547</v>
      </c>
      <c r="P101" s="29">
        <f>'7.individuals NC'!P101+'8.legal entities NC'!P101</f>
        <v>10918</v>
      </c>
      <c r="Q101" s="28">
        <f>('7.individuals NC'!P101*'7.individuals NC'!Q101+'8.legal entities NC'!P101*'8.legal entities NC'!Q101)/('7.individuals NC'!P101+'8.legal entities NC'!P101)</f>
        <v>11.79807098369665</v>
      </c>
      <c r="R101" s="30"/>
      <c r="S101" s="31"/>
    </row>
    <row r="102" spans="1:19" ht="14.25" customHeight="1" x14ac:dyDescent="0.2">
      <c r="A102" s="26" t="s">
        <v>27</v>
      </c>
      <c r="B102" s="27">
        <f>'7.individuals NC'!B102+'8.legal entities NC'!B102</f>
        <v>340688.80000000005</v>
      </c>
      <c r="C102" s="28">
        <f>('7.individuals NC'!B102*'7.individuals NC'!C102+'8.legal entities NC'!B102*'8.legal entities NC'!C102)/('7.individuals NC'!B102+'8.legal entities NC'!B102)</f>
        <v>2.5391405000692711</v>
      </c>
      <c r="D102" s="29">
        <f>'7.individuals NC'!D102+'8.legal entities NC'!D102</f>
        <v>254675</v>
      </c>
      <c r="E102" s="28">
        <f>('7.individuals NC'!D102*'7.individuals NC'!E102+'8.legal entities NC'!D102*'8.legal entities NC'!E102)/('7.individuals NC'!D102+'8.legal entities NC'!D102)</f>
        <v>0.46776055364680474</v>
      </c>
      <c r="F102" s="29">
        <f t="shared" si="2"/>
        <v>86013.8</v>
      </c>
      <c r="G102" s="28">
        <f t="shared" si="3"/>
        <v>8.6722108661633364</v>
      </c>
      <c r="H102" s="29">
        <f>'7.individuals NC'!H102+'8.legal entities NC'!H102</f>
        <v>5197.7999999999993</v>
      </c>
      <c r="I102" s="28">
        <f>('7.individuals NC'!H102*'7.individuals NC'!I102+'8.legal entities NC'!H102*'8.legal entities NC'!I102)/('7.individuals NC'!H102+'8.legal entities NC'!H102)</f>
        <v>1.5206687444688138</v>
      </c>
      <c r="J102" s="29">
        <f>'7.individuals NC'!J102+'8.legal entities NC'!J102</f>
        <v>14696.4</v>
      </c>
      <c r="K102" s="28">
        <f>('7.individuals NC'!J102*'7.individuals NC'!K102+'8.legal entities NC'!J102*'8.legal entities NC'!K102)/('7.individuals NC'!J102+'8.legal entities NC'!J102)</f>
        <v>6.5736881140959698</v>
      </c>
      <c r="L102" s="29">
        <f>'7.individuals NC'!L102+'8.legal entities NC'!L102</f>
        <v>40117.4</v>
      </c>
      <c r="M102" s="28">
        <f>('7.individuals NC'!L102*'7.individuals NC'!M102+'8.legal entities NC'!L102*'8.legal entities NC'!M102)/('7.individuals NC'!L102+'8.legal entities NC'!L102)</f>
        <v>9.1405549213059665</v>
      </c>
      <c r="N102" s="29">
        <f>'7.individuals NC'!N102+'8.legal entities NC'!N102</f>
        <v>13226</v>
      </c>
      <c r="O102" s="28">
        <f>('7.individuals NC'!N102*'7.individuals NC'!O102+'8.legal entities NC'!N102*'8.legal entities NC'!O102)/('7.individuals NC'!N102+'8.legal entities NC'!N102)</f>
        <v>9.5728111295932248</v>
      </c>
      <c r="P102" s="29">
        <f>'7.individuals NC'!P102+'8.legal entities NC'!P102</f>
        <v>12776.199999999999</v>
      </c>
      <c r="Q102" s="28">
        <f>('7.individuals NC'!P102*'7.individuals NC'!Q102+'8.legal entities NC'!P102*'8.legal entities NC'!Q102)/('7.individuals NC'!P102+'8.legal entities NC'!P102)</f>
        <v>11.592713874234907</v>
      </c>
      <c r="R102" s="29"/>
      <c r="S102" s="28"/>
    </row>
    <row r="103" spans="1:19" ht="14.25" customHeight="1" x14ac:dyDescent="0.2">
      <c r="A103" s="26" t="s">
        <v>28</v>
      </c>
      <c r="B103" s="27">
        <f>'7.individuals NC'!B103+'8.legal entities NC'!B103</f>
        <v>301645.2</v>
      </c>
      <c r="C103" s="28">
        <f>('7.individuals NC'!B103*'7.individuals NC'!C103+'8.legal entities NC'!B103*'8.legal entities NC'!C103)/('7.individuals NC'!B103+'8.legal entities NC'!B103)</f>
        <v>2.1337583028007741</v>
      </c>
      <c r="D103" s="29">
        <f>'7.individuals NC'!D103+'8.legal entities NC'!D103</f>
        <v>242670.7</v>
      </c>
      <c r="E103" s="28">
        <f>('7.individuals NC'!D103*'7.individuals NC'!E103+'8.legal entities NC'!D103*'8.legal entities NC'!E103)/('7.individuals NC'!D103+'8.legal entities NC'!D103)</f>
        <v>0.47139608943312894</v>
      </c>
      <c r="F103" s="29">
        <f t="shared" si="2"/>
        <v>58974.5</v>
      </c>
      <c r="G103" s="28">
        <f t="shared" si="3"/>
        <v>8.974114761464703</v>
      </c>
      <c r="H103" s="29">
        <f>'7.individuals NC'!H103+'8.legal entities NC'!H103</f>
        <v>135.9</v>
      </c>
      <c r="I103" s="28">
        <f>('7.individuals NC'!H103*'7.individuals NC'!I103+'8.legal entities NC'!H103*'8.legal entities NC'!I103)/('7.individuals NC'!H103+'8.legal entities NC'!H103)</f>
        <v>2.2075055187637966</v>
      </c>
      <c r="J103" s="29">
        <f>'7.individuals NC'!J103+'8.legal entities NC'!J103</f>
        <v>8312.4</v>
      </c>
      <c r="K103" s="28">
        <f>('7.individuals NC'!J103*'7.individuals NC'!K103+'8.legal entities NC'!J103*'8.legal entities NC'!K103)/('7.individuals NC'!J103+'8.legal entities NC'!J103)</f>
        <v>5.3846747028535686</v>
      </c>
      <c r="L103" s="29">
        <f>'7.individuals NC'!L103+'8.legal entities NC'!L103</f>
        <v>18534.2</v>
      </c>
      <c r="M103" s="28">
        <f>('7.individuals NC'!L103*'7.individuals NC'!M103+'8.legal entities NC'!L103*'8.legal entities NC'!M103)/('7.individuals NC'!L103+'8.legal entities NC'!L103)</f>
        <v>7.3036414843910178</v>
      </c>
      <c r="N103" s="29">
        <f>'7.individuals NC'!N103+'8.legal entities NC'!N103</f>
        <v>19355.5</v>
      </c>
      <c r="O103" s="28">
        <f>('7.individuals NC'!N103*'7.individuals NC'!O103+'8.legal entities NC'!N103*'8.legal entities NC'!O103)/('7.individuals NC'!N103+'8.legal entities NC'!N103)</f>
        <v>9.7734103484797608</v>
      </c>
      <c r="P103" s="29">
        <f>'7.individuals NC'!P103+'8.legal entities NC'!P103</f>
        <v>12636.5</v>
      </c>
      <c r="Q103" s="28">
        <f>('7.individuals NC'!P103*'7.individuals NC'!Q103+'8.legal entities NC'!P103*'8.legal entities NC'!Q103)/('7.individuals NC'!P103+'8.legal entities NC'!P103)</f>
        <v>12.633875281921419</v>
      </c>
      <c r="R103" s="30"/>
      <c r="S103" s="31"/>
    </row>
    <row r="104" spans="1:19" ht="14.25" customHeight="1" thickBot="1" x14ac:dyDescent="0.25">
      <c r="A104" s="32" t="s">
        <v>29</v>
      </c>
      <c r="B104" s="33">
        <f>'7.individuals NC'!B104+'8.legal entities NC'!B104</f>
        <v>438201.30000000005</v>
      </c>
      <c r="C104" s="34">
        <f>('7.individuals NC'!B104*'7.individuals NC'!C104+'8.legal entities NC'!B104*'8.legal entities NC'!C104)/('7.individuals NC'!B104+'8.legal entities NC'!B104)</f>
        <v>2.0630568599408532</v>
      </c>
      <c r="D104" s="35">
        <f>'7.individuals NC'!D104+'8.legal entities NC'!D104</f>
        <v>350442</v>
      </c>
      <c r="E104" s="34">
        <f>('7.individuals NC'!D104*'7.individuals NC'!E104+'8.legal entities NC'!D104*'8.legal entities NC'!E104)/('7.individuals NC'!D104+'8.legal entities NC'!D104)</f>
        <v>0.33650185480050909</v>
      </c>
      <c r="F104" s="35">
        <f t="shared" si="2"/>
        <v>87759.3</v>
      </c>
      <c r="G104" s="34">
        <f t="shared" si="3"/>
        <v>8.957567061268719</v>
      </c>
      <c r="H104" s="35">
        <f>'7.individuals NC'!H104+'8.legal entities NC'!H104</f>
        <v>1914.7</v>
      </c>
      <c r="I104" s="34">
        <f>('7.individuals NC'!H104*'7.individuals NC'!I104+'8.legal entities NC'!H104*'8.legal entities NC'!I104)/('7.individuals NC'!H104+'8.legal entities NC'!H104)</f>
        <v>5.4102313678383034</v>
      </c>
      <c r="J104" s="35">
        <f>'7.individuals NC'!J104+'8.legal entities NC'!J104</f>
        <v>15611.7</v>
      </c>
      <c r="K104" s="34">
        <f>('7.individuals NC'!J104*'7.individuals NC'!K104+'8.legal entities NC'!J104*'8.legal entities NC'!K104)/('7.individuals NC'!J104+'8.legal entities NC'!J104)</f>
        <v>4.9801502078569282</v>
      </c>
      <c r="L104" s="35">
        <f>'7.individuals NC'!L104+'8.legal entities NC'!L104</f>
        <v>22500.7</v>
      </c>
      <c r="M104" s="34">
        <f>('7.individuals NC'!L104*'7.individuals NC'!M104+'8.legal entities NC'!L104*'8.legal entities NC'!M104)/('7.individuals NC'!L104+'8.legal entities NC'!L104)</f>
        <v>8.9558355073397706</v>
      </c>
      <c r="N104" s="35">
        <f>'7.individuals NC'!N104+'8.legal entities NC'!N104</f>
        <v>17152.2</v>
      </c>
      <c r="O104" s="34">
        <f>('7.individuals NC'!N104*'7.individuals NC'!O104+'8.legal entities NC'!N104*'8.legal entities NC'!O104)/('7.individuals NC'!N104+'8.legal entities NC'!N104)</f>
        <v>8.9540528328727511</v>
      </c>
      <c r="P104" s="35">
        <f>'7.individuals NC'!P104+'8.legal entities NC'!P104</f>
        <v>30580</v>
      </c>
      <c r="Q104" s="34">
        <f>('7.individuals NC'!P104*'7.individuals NC'!Q104+'8.legal entities NC'!P104*'8.legal entities NC'!Q104)/('7.individuals NC'!P104+'8.legal entities NC'!P104)</f>
        <v>11.213471582733813</v>
      </c>
      <c r="R104" s="35"/>
      <c r="S104" s="34"/>
    </row>
    <row r="105" spans="1:19" ht="14.25" customHeight="1" x14ac:dyDescent="0.2">
      <c r="A105" s="26" t="s">
        <v>37</v>
      </c>
      <c r="B105" s="27">
        <f>'7.individuals NC'!B105+'8.legal entities NC'!B105</f>
        <v>505327.4</v>
      </c>
      <c r="C105" s="28">
        <f>('7.individuals NC'!B105*'7.individuals NC'!C105+'8.legal entities NC'!B105*'8.legal entities NC'!C105)/('7.individuals NC'!B105+'8.legal entities NC'!B105)</f>
        <v>1.4512740710280105</v>
      </c>
      <c r="D105" s="29">
        <f>'7.individuals NC'!D105+'8.legal entities NC'!D105</f>
        <v>423449.3</v>
      </c>
      <c r="E105" s="28">
        <f>('7.individuals NC'!D105*'7.individuals NC'!E105+'8.legal entities NC'!D105*'8.legal entities NC'!E105)/('7.individuals NC'!D105+'8.legal entities NC'!D105)</f>
        <v>0.16204793584497604</v>
      </c>
      <c r="F105" s="29">
        <f t="shared" si="2"/>
        <v>81878.100000000006</v>
      </c>
      <c r="G105" s="28">
        <f t="shared" si="3"/>
        <v>8.1187700740491042</v>
      </c>
      <c r="H105" s="29">
        <f>'7.individuals NC'!H105+'8.legal entities NC'!H105</f>
        <v>944.40000000000009</v>
      </c>
      <c r="I105" s="28">
        <f>('7.individuals NC'!H105*'7.individuals NC'!I105+'8.legal entities NC'!H105*'8.legal entities NC'!I105)/('7.individuals NC'!H105+'8.legal entities NC'!H105)</f>
        <v>2.9283354510800503</v>
      </c>
      <c r="J105" s="29">
        <f>'7.individuals NC'!J105+'8.legal entities NC'!J105</f>
        <v>22878</v>
      </c>
      <c r="K105" s="28">
        <f>('7.individuals NC'!J105*'7.individuals NC'!K105+'8.legal entities NC'!J105*'8.legal entities NC'!K105)/('7.individuals NC'!J105+'8.legal entities NC'!J105)</f>
        <v>4.8841998863537013</v>
      </c>
      <c r="L105" s="29">
        <f>'7.individuals NC'!L105+'8.legal entities NC'!L105</f>
        <v>19147.5</v>
      </c>
      <c r="M105" s="28">
        <f>('7.individuals NC'!L105*'7.individuals NC'!M105+'8.legal entities NC'!L105*'8.legal entities NC'!M105)/('7.individuals NC'!L105+'8.legal entities NC'!L105)</f>
        <v>8.1445378770074424</v>
      </c>
      <c r="N105" s="29">
        <f>'7.individuals NC'!N105+'8.legal entities NC'!N105</f>
        <v>17907.900000000001</v>
      </c>
      <c r="O105" s="28">
        <f>('7.individuals NC'!N105*'7.individuals NC'!O105+'8.legal entities NC'!N105*'8.legal entities NC'!O105)/('7.individuals NC'!N105+'8.legal entities NC'!N105)</f>
        <v>9.5505772312778152</v>
      </c>
      <c r="P105" s="29">
        <f>'7.individuals NC'!P105+'8.legal entities NC'!P105</f>
        <v>21000.3</v>
      </c>
      <c r="Q105" s="28">
        <f>('7.individuals NC'!P105*'7.individuals NC'!Q105+'8.legal entities NC'!P105*'8.legal entities NC'!Q105)/('7.individuals NC'!P105+'8.legal entities NC'!P105)</f>
        <v>10.631510121283982</v>
      </c>
      <c r="R105" s="30"/>
      <c r="S105" s="31"/>
    </row>
    <row r="106" spans="1:19" ht="14.25" customHeight="1" x14ac:dyDescent="0.2">
      <c r="A106" s="26" t="s">
        <v>19</v>
      </c>
      <c r="B106" s="27">
        <f>'7.individuals NC'!B106+'8.legal entities NC'!B106</f>
        <v>342204.5</v>
      </c>
      <c r="C106" s="28">
        <f>('7.individuals NC'!B106*'7.individuals NC'!C106+'8.legal entities NC'!B106*'8.legal entities NC'!C106)/('7.individuals NC'!B106+'8.legal entities NC'!B106)</f>
        <v>2.6240494645745454</v>
      </c>
      <c r="D106" s="29">
        <f>'7.individuals NC'!D106+'8.legal entities NC'!D106</f>
        <v>257682.3</v>
      </c>
      <c r="E106" s="28">
        <f>('7.individuals NC'!D106*'7.individuals NC'!E106+'8.legal entities NC'!D106*'8.legal entities NC'!E106)/('7.individuals NC'!D106+'8.legal entities NC'!D106)</f>
        <v>0.56262000145139957</v>
      </c>
      <c r="F106" s="29">
        <f t="shared" si="2"/>
        <v>84522.2</v>
      </c>
      <c r="G106" s="28">
        <f t="shared" si="3"/>
        <v>8.9087165147144773</v>
      </c>
      <c r="H106" s="29">
        <f>'7.individuals NC'!H106+'8.legal entities NC'!H106</f>
        <v>2693.2999999999997</v>
      </c>
      <c r="I106" s="28">
        <f>('7.individuals NC'!H106*'7.individuals NC'!I106+'8.legal entities NC'!H106*'8.legal entities NC'!I106)/('7.individuals NC'!H106+'8.legal entities NC'!H106)</f>
        <v>3.5017636356885604</v>
      </c>
      <c r="J106" s="29">
        <f>'7.individuals NC'!J106+'8.legal entities NC'!J106</f>
        <v>12278.9</v>
      </c>
      <c r="K106" s="28">
        <f>('7.individuals NC'!J106*'7.individuals NC'!K106+'8.legal entities NC'!J106*'8.legal entities NC'!K106)/('7.individuals NC'!J106+'8.legal entities NC'!J106)</f>
        <v>5.1336107468910086</v>
      </c>
      <c r="L106" s="29">
        <f>'7.individuals NC'!L106+'8.legal entities NC'!L106</f>
        <v>27847.699999999997</v>
      </c>
      <c r="M106" s="28">
        <f>('7.individuals NC'!L106*'7.individuals NC'!M106+'8.legal entities NC'!L106*'8.legal entities NC'!M106)/('7.individuals NC'!L106+'8.legal entities NC'!L106)</f>
        <v>8.3723938781299729</v>
      </c>
      <c r="N106" s="29">
        <f>'7.individuals NC'!N106+'8.legal entities NC'!N106</f>
        <v>19741.5</v>
      </c>
      <c r="O106" s="28">
        <f>('7.individuals NC'!N106*'7.individuals NC'!O106+'8.legal entities NC'!N106*'8.legal entities NC'!O106)/('7.individuals NC'!N106+'8.legal entities NC'!N106)</f>
        <v>9.2860029379733042</v>
      </c>
      <c r="P106" s="29">
        <f>'7.individuals NC'!P106+'8.legal entities NC'!P106</f>
        <v>21960.799999999999</v>
      </c>
      <c r="Q106" s="28">
        <f>('7.individuals NC'!P106*'7.individuals NC'!Q106+'8.legal entities NC'!P106*'8.legal entities NC'!Q106)/('7.individuals NC'!P106+'8.legal entities NC'!P106)</f>
        <v>12.023532202834142</v>
      </c>
      <c r="R106" s="30"/>
      <c r="S106" s="31"/>
    </row>
    <row r="107" spans="1:19" ht="14.25" customHeight="1" x14ac:dyDescent="0.2">
      <c r="A107" s="26" t="s">
        <v>20</v>
      </c>
      <c r="B107" s="27">
        <f>'7.individuals NC'!B107+'8.legal entities NC'!B107</f>
        <v>418599.7</v>
      </c>
      <c r="C107" s="28">
        <f>('7.individuals NC'!B107*'7.individuals NC'!C107+'8.legal entities NC'!B107*'8.legal entities NC'!C107)/('7.individuals NC'!B107+'8.legal entities NC'!B107)</f>
        <v>2.1951341245586176</v>
      </c>
      <c r="D107" s="29">
        <f>'7.individuals NC'!D107+'8.legal entities NC'!D107</f>
        <v>341019.2</v>
      </c>
      <c r="E107" s="28">
        <f>('7.individuals NC'!D107*'7.individuals NC'!E107+'8.legal entities NC'!D107*'8.legal entities NC'!E107)/('7.individuals NC'!D107+'8.legal entities NC'!D107)</f>
        <v>0.5233676784181065</v>
      </c>
      <c r="F107" s="29">
        <f t="shared" si="2"/>
        <v>77580.5</v>
      </c>
      <c r="G107" s="28">
        <f t="shared" si="3"/>
        <v>9.5436876405797832</v>
      </c>
      <c r="H107" s="29">
        <f>'7.individuals NC'!H107+'8.legal entities NC'!H107</f>
        <v>1097.2</v>
      </c>
      <c r="I107" s="28">
        <f>('7.individuals NC'!H107*'7.individuals NC'!I107+'8.legal entities NC'!H107*'8.legal entities NC'!I107)/('7.individuals NC'!H107+'8.legal entities NC'!H107)</f>
        <v>2.2965822092599342</v>
      </c>
      <c r="J107" s="29">
        <f>'7.individuals NC'!J107+'8.legal entities NC'!J107</f>
        <v>11322.4</v>
      </c>
      <c r="K107" s="28">
        <f>('7.individuals NC'!J107*'7.individuals NC'!K107+'8.legal entities NC'!J107*'8.legal entities NC'!K107)/('7.individuals NC'!J107+'8.legal entities NC'!J107)</f>
        <v>4.9455323959584545</v>
      </c>
      <c r="L107" s="29">
        <f>'7.individuals NC'!L107+'8.legal entities NC'!L107</f>
        <v>17880.599999999999</v>
      </c>
      <c r="M107" s="28">
        <f>('7.individuals NC'!L107*'7.individuals NC'!M107+'8.legal entities NC'!L107*'8.legal entities NC'!M107)/('7.individuals NC'!L107+'8.legal entities NC'!L107)</f>
        <v>8.7361414605773859</v>
      </c>
      <c r="N107" s="29">
        <f>'7.individuals NC'!N107+'8.legal entities NC'!N107</f>
        <v>35635.5</v>
      </c>
      <c r="O107" s="28">
        <f>('7.individuals NC'!N107*'7.individuals NC'!O107+'8.legal entities NC'!N107*'8.legal entities NC'!O107)/('7.individuals NC'!N107+'8.legal entities NC'!N107)</f>
        <v>10.421069354997123</v>
      </c>
      <c r="P107" s="29">
        <f>'7.individuals NC'!P107+'8.legal entities NC'!P107</f>
        <v>11644.8</v>
      </c>
      <c r="Q107" s="28">
        <f>('7.individuals NC'!P107*'7.individuals NC'!Q107+'8.legal entities NC'!P107*'8.legal entities NC'!Q107)/('7.individuals NC'!P107+'8.legal entities NC'!P107)</f>
        <v>13.252394631079966</v>
      </c>
      <c r="R107" s="29"/>
      <c r="S107" s="28"/>
    </row>
    <row r="108" spans="1:19" ht="14.25" customHeight="1" x14ac:dyDescent="0.2">
      <c r="A108" s="26" t="s">
        <v>21</v>
      </c>
      <c r="B108" s="27">
        <f>'7.individuals NC'!B108+'8.legal entities NC'!B108</f>
        <v>414741.6</v>
      </c>
      <c r="C108" s="28">
        <f>('7.individuals NC'!B108*'7.individuals NC'!C108+'8.legal entities NC'!B108*'8.legal entities NC'!C108)/('7.individuals NC'!B108+'8.legal entities NC'!B108)</f>
        <v>2.8860864957843635</v>
      </c>
      <c r="D108" s="29">
        <f>'7.individuals NC'!D108+'8.legal entities NC'!D108</f>
        <v>313622.09999999998</v>
      </c>
      <c r="E108" s="28">
        <f>('7.individuals NC'!D108*'7.individuals NC'!E108+'8.legal entities NC'!D108*'8.legal entities NC'!E108)/('7.individuals NC'!D108+'8.legal entities NC'!D108)</f>
        <v>1.0085941169324484</v>
      </c>
      <c r="F108" s="29">
        <f t="shared" si="2"/>
        <v>101119.5</v>
      </c>
      <c r="G108" s="28">
        <f t="shared" si="3"/>
        <v>8.7091285657069122</v>
      </c>
      <c r="H108" s="29">
        <f>'7.individuals NC'!H108+'8.legal entities NC'!H108</f>
        <v>1084.0999999999999</v>
      </c>
      <c r="I108" s="28">
        <f>('7.individuals NC'!H108*'7.individuals NC'!I108+'8.legal entities NC'!H108*'8.legal entities NC'!I108)/('7.individuals NC'!H108+'8.legal entities NC'!H108)</f>
        <v>2.1965685822341117</v>
      </c>
      <c r="J108" s="29">
        <f>'7.individuals NC'!J108+'8.legal entities NC'!J108</f>
        <v>19384.900000000001</v>
      </c>
      <c r="K108" s="28">
        <f>('7.individuals NC'!J108*'7.individuals NC'!K108+'8.legal entities NC'!J108*'8.legal entities NC'!K108)/('7.individuals NC'!J108+'8.legal entities NC'!J108)</f>
        <v>4.3193011054996413</v>
      </c>
      <c r="L108" s="29">
        <f>'7.individuals NC'!L108+'8.legal entities NC'!L108</f>
        <v>32442</v>
      </c>
      <c r="M108" s="28">
        <f>('7.individuals NC'!L108*'7.individuals NC'!M108+'8.legal entities NC'!L108*'8.legal entities NC'!M108)/('7.individuals NC'!L108+'8.legal entities NC'!L108)</f>
        <v>8.9004911842673078</v>
      </c>
      <c r="N108" s="29">
        <f>'7.individuals NC'!N108+'8.legal entities NC'!N108</f>
        <v>28680.799999999999</v>
      </c>
      <c r="O108" s="28">
        <f>('7.individuals NC'!N108*'7.individuals NC'!O108+'8.legal entities NC'!N108*'8.legal entities NC'!O108)/('7.individuals NC'!N108+'8.legal entities NC'!N108)</f>
        <v>9.4931909849097664</v>
      </c>
      <c r="P108" s="29">
        <f>'7.individuals NC'!P108+'8.legal entities NC'!P108</f>
        <v>19527.7</v>
      </c>
      <c r="Q108" s="28">
        <f>('7.individuals NC'!P108*'7.individuals NC'!Q108+'8.legal entities NC'!P108*'8.legal entities NC'!Q108)/('7.individuals NC'!P108+'8.legal entities NC'!P108)</f>
        <v>11.958917793698181</v>
      </c>
      <c r="R108" s="30"/>
      <c r="S108" s="31"/>
    </row>
    <row r="109" spans="1:19" ht="14.25" customHeight="1" x14ac:dyDescent="0.2">
      <c r="A109" s="26" t="s">
        <v>22</v>
      </c>
      <c r="B109" s="27">
        <f>'7.individuals NC'!B109+'8.legal entities NC'!B109</f>
        <v>392742.70000000007</v>
      </c>
      <c r="C109" s="28">
        <f>('7.individuals NC'!B109*'7.individuals NC'!C109+'8.legal entities NC'!B109*'8.legal entities NC'!C109)/('7.individuals NC'!B109+'8.legal entities NC'!B109)</f>
        <v>1.5787048559898074</v>
      </c>
      <c r="D109" s="29">
        <f>'7.individuals NC'!D109+'8.legal entities NC'!D109</f>
        <v>336744.5</v>
      </c>
      <c r="E109" s="28">
        <f>('7.individuals NC'!D109*'7.individuals NC'!E109+'8.legal entities NC'!D109*'8.legal entities NC'!E109)/('7.individuals NC'!D109+'8.legal entities NC'!D109)</f>
        <v>0.40000000000000008</v>
      </c>
      <c r="F109" s="29">
        <f t="shared" si="2"/>
        <v>55998.2</v>
      </c>
      <c r="G109" s="28">
        <f t="shared" si="3"/>
        <v>8.6668322846903703</v>
      </c>
      <c r="H109" s="29">
        <f>'7.individuals NC'!H109+'8.legal entities NC'!H109</f>
        <v>1671.5</v>
      </c>
      <c r="I109" s="28">
        <f>('7.individuals NC'!H109*'7.individuals NC'!I109+'8.legal entities NC'!H109*'8.legal entities NC'!I109)/('7.individuals NC'!H109+'8.legal entities NC'!H109)</f>
        <v>1.3887900954521799</v>
      </c>
      <c r="J109" s="29">
        <f>'7.individuals NC'!J109+'8.legal entities NC'!J109</f>
        <v>11290.3</v>
      </c>
      <c r="K109" s="28">
        <f>('7.individuals NC'!J109*'7.individuals NC'!K109+'8.legal entities NC'!J109*'8.legal entities NC'!K109)/('7.individuals NC'!J109+'8.legal entities NC'!J109)</f>
        <v>5.4066712133424257</v>
      </c>
      <c r="L109" s="29">
        <f>'7.individuals NC'!L109+'8.legal entities NC'!L109</f>
        <v>13480.9</v>
      </c>
      <c r="M109" s="28">
        <f>('7.individuals NC'!L109*'7.individuals NC'!M109+'8.legal entities NC'!L109*'8.legal entities NC'!M109)/('7.individuals NC'!L109+'8.legal entities NC'!L109)</f>
        <v>8.139924263216848</v>
      </c>
      <c r="N109" s="29">
        <f>'7.individuals NC'!N109+'8.legal entities NC'!N109</f>
        <v>20932.599999999999</v>
      </c>
      <c r="O109" s="28">
        <f>('7.individuals NC'!N109*'7.individuals NC'!O109+'8.legal entities NC'!N109*'8.legal entities NC'!O109)/('7.individuals NC'!N109+'8.legal entities NC'!N109)</f>
        <v>9.7736427390768483</v>
      </c>
      <c r="P109" s="29">
        <f>'7.individuals NC'!P109+'8.legal entities NC'!P109</f>
        <v>8622.9</v>
      </c>
      <c r="Q109" s="28">
        <f>('7.individuals NC'!P109*'7.individuals NC'!Q109+'8.legal entities NC'!P109*'8.legal entities NC'!Q109)/('7.individuals NC'!P109+'8.legal entities NC'!P109)</f>
        <v>12.483207041714502</v>
      </c>
      <c r="R109" s="30"/>
      <c r="S109" s="31"/>
    </row>
    <row r="110" spans="1:19" ht="14.25" customHeight="1" x14ac:dyDescent="0.2">
      <c r="A110" s="26" t="s">
        <v>23</v>
      </c>
      <c r="B110" s="27">
        <f>'7.individuals NC'!B110+'8.legal entities NC'!B110</f>
        <v>470821.39999999991</v>
      </c>
      <c r="C110" s="28">
        <f>('7.individuals NC'!B110*'7.individuals NC'!C110+'8.legal entities NC'!B110*'8.legal entities NC'!C110)/('7.individuals NC'!B110+'8.legal entities NC'!B110)</f>
        <v>1.7951346264209742</v>
      </c>
      <c r="D110" s="29">
        <f>'7.individuals NC'!D110+'8.legal entities NC'!D110</f>
        <v>391437.6</v>
      </c>
      <c r="E110" s="28">
        <f>('7.individuals NC'!D110*'7.individuals NC'!E110+'8.legal entities NC'!D110*'8.legal entities NC'!E110)/('7.individuals NC'!D110+'8.legal entities NC'!D110)</f>
        <v>0.6403051035465166</v>
      </c>
      <c r="F110" s="29">
        <f t="shared" si="2"/>
        <v>79383.799999999988</v>
      </c>
      <c r="G110" s="28">
        <f t="shared" si="3"/>
        <v>7.489542009830723</v>
      </c>
      <c r="H110" s="29">
        <f>'7.individuals NC'!H110+'8.legal entities NC'!H110</f>
        <v>10380.299999999999</v>
      </c>
      <c r="I110" s="28">
        <f>('7.individuals NC'!H110*'7.individuals NC'!I110+'8.legal entities NC'!H110*'8.legal entities NC'!I110)/('7.individuals NC'!H110+'8.legal entities NC'!H110)</f>
        <v>1.0021107289770046</v>
      </c>
      <c r="J110" s="29">
        <f>'7.individuals NC'!J110+'8.legal entities NC'!J110</f>
        <v>22730.799999999999</v>
      </c>
      <c r="K110" s="28">
        <f>('7.individuals NC'!J110*'7.individuals NC'!K110+'8.legal entities NC'!J110*'8.legal entities NC'!K110)/('7.individuals NC'!J110+'8.legal entities NC'!J110)</f>
        <v>5.3063675277596918</v>
      </c>
      <c r="L110" s="29">
        <f>'7.individuals NC'!L110+'8.legal entities NC'!L110</f>
        <v>16285.3</v>
      </c>
      <c r="M110" s="28">
        <f>('7.individuals NC'!L110*'7.individuals NC'!M110+'8.legal entities NC'!L110*'8.legal entities NC'!M110)/('7.individuals NC'!L110+'8.legal entities NC'!L110)</f>
        <v>8.7592094711181243</v>
      </c>
      <c r="N110" s="29">
        <f>'7.individuals NC'!N110+'8.legal entities NC'!N110</f>
        <v>15209.599999999999</v>
      </c>
      <c r="O110" s="28">
        <f>('7.individuals NC'!N110*'7.individuals NC'!O110+'8.legal entities NC'!N110*'8.legal entities NC'!O110)/('7.individuals NC'!N110+'8.legal entities NC'!N110)</f>
        <v>8.8769708605091537</v>
      </c>
      <c r="P110" s="29">
        <f>'7.individuals NC'!P110+'8.legal entities NC'!P110</f>
        <v>14777.8</v>
      </c>
      <c r="Q110" s="28">
        <f>('7.individuals NC'!P110*'7.individuals NC'!Q110+'8.legal entities NC'!P110*'8.legal entities NC'!Q110)/('7.individuals NC'!P110+'8.legal entities NC'!P110)</f>
        <v>12.577419236963555</v>
      </c>
      <c r="R110" s="30"/>
      <c r="S110" s="31"/>
    </row>
    <row r="111" spans="1:19" ht="14.25" customHeight="1" x14ac:dyDescent="0.2">
      <c r="A111" s="26" t="s">
        <v>24</v>
      </c>
      <c r="B111" s="27">
        <f>'7.individuals NC'!B111+'8.legal entities NC'!B111</f>
        <v>508404.60000000003</v>
      </c>
      <c r="C111" s="28">
        <f>('7.individuals NC'!B111*'7.individuals NC'!C111+'8.legal entities NC'!B111*'8.legal entities NC'!C111)/('7.individuals NC'!B111+'8.legal entities NC'!B111)</f>
        <v>2.3124726703888987</v>
      </c>
      <c r="D111" s="29">
        <f>'7.individuals NC'!D111+'8.legal entities NC'!D111</f>
        <v>416970.9</v>
      </c>
      <c r="E111" s="28">
        <f>('7.individuals NC'!D111*'7.individuals NC'!E111+'8.legal entities NC'!D111*'8.legal entities NC'!E111)/('7.individuals NC'!D111+'8.legal entities NC'!D111)</f>
        <v>0.73188847231305598</v>
      </c>
      <c r="F111" s="29">
        <f t="shared" si="2"/>
        <v>91433.7</v>
      </c>
      <c r="G111" s="28">
        <f t="shared" si="3"/>
        <v>9.5205110150852494</v>
      </c>
      <c r="H111" s="29">
        <f>'7.individuals NC'!H111+'8.legal entities NC'!H111</f>
        <v>9894.5999999999985</v>
      </c>
      <c r="I111" s="28">
        <f>('7.individuals NC'!H111*'7.individuals NC'!I111+'8.legal entities NC'!H111*'8.legal entities NC'!I111)/('7.individuals NC'!H111+'8.legal entities NC'!H111)</f>
        <v>5.8105570715339683</v>
      </c>
      <c r="J111" s="29">
        <f>'7.individuals NC'!J111+'8.legal entities NC'!J111</f>
        <v>11438.099999999999</v>
      </c>
      <c r="K111" s="28">
        <f>('7.individuals NC'!J111*'7.individuals NC'!K111+'8.legal entities NC'!J111*'8.legal entities NC'!K111)/('7.individuals NC'!J111+'8.legal entities NC'!J111)</f>
        <v>6.6817884089140671</v>
      </c>
      <c r="L111" s="29">
        <f>'7.individuals NC'!L111+'8.legal entities NC'!L111</f>
        <v>12167.2</v>
      </c>
      <c r="M111" s="28">
        <f>('7.individuals NC'!L111*'7.individuals NC'!M111+'8.legal entities NC'!L111*'8.legal entities NC'!M111)/('7.individuals NC'!L111+'8.legal entities NC'!L111)</f>
        <v>7.7847088894733387</v>
      </c>
      <c r="N111" s="29">
        <f>'7.individuals NC'!N111+'8.legal entities NC'!N111</f>
        <v>44901.8</v>
      </c>
      <c r="O111" s="28">
        <f>('7.individuals NC'!N111*'7.individuals NC'!O111+'8.legal entities NC'!N111*'8.legal entities NC'!O111)/('7.individuals NC'!N111+'8.legal entities NC'!N111)</f>
        <v>10.661804871965046</v>
      </c>
      <c r="P111" s="29">
        <f>'7.individuals NC'!P111+'8.legal entities NC'!P111</f>
        <v>13031.2</v>
      </c>
      <c r="Q111" s="28">
        <f>('7.individuals NC'!P111*'7.individuals NC'!Q111+'8.legal entities NC'!P111*'8.legal entities NC'!Q111)/('7.individuals NC'!P111+'8.legal entities NC'!P111)</f>
        <v>12.517151605377862</v>
      </c>
      <c r="R111" s="30">
        <f>'7.individuals NC'!R111+'8.legal entities NC'!R111</f>
        <v>0.8</v>
      </c>
      <c r="S111" s="31">
        <f>('7.individuals NC'!R111*'7.individuals NC'!S111+'8.legal entities NC'!R111*'8.legal entities NC'!S111)/('7.individuals NC'!R111+'8.legal entities NC'!R111)</f>
        <v>12.000000000000002</v>
      </c>
    </row>
    <row r="112" spans="1:19" ht="14.25" customHeight="1" x14ac:dyDescent="0.2">
      <c r="A112" s="26" t="s">
        <v>25</v>
      </c>
      <c r="B112" s="27">
        <f>'7.individuals NC'!B112+'8.legal entities NC'!B112</f>
        <v>505469.60000000003</v>
      </c>
      <c r="C112" s="28">
        <f>('7.individuals NC'!B112*'7.individuals NC'!C112+'8.legal entities NC'!B112*'8.legal entities NC'!C112)/('7.individuals NC'!B112+'8.legal entities NC'!B112)</f>
        <v>1.8253269256944433</v>
      </c>
      <c r="D112" s="29">
        <f>'7.individuals NC'!D112+'8.legal entities NC'!D112</f>
        <v>421618.9</v>
      </c>
      <c r="E112" s="28">
        <f>('7.individuals NC'!D112*'7.individuals NC'!E112+'8.legal entities NC'!D112*'8.legal entities NC'!E112)/('7.individuals NC'!D112+'8.legal entities NC'!D112)</f>
        <v>0.52469007200578544</v>
      </c>
      <c r="F112" s="29">
        <f t="shared" si="2"/>
        <v>83850.7</v>
      </c>
      <c r="G112" s="28">
        <f t="shared" si="3"/>
        <v>8.3652017216314238</v>
      </c>
      <c r="H112" s="29">
        <f>'7.individuals NC'!H112+'8.legal entities NC'!H112</f>
        <v>1174.5</v>
      </c>
      <c r="I112" s="28">
        <f>('7.individuals NC'!H112*'7.individuals NC'!I112+'8.legal entities NC'!H112*'8.legal entities NC'!I112)/('7.individuals NC'!H112+'8.legal entities NC'!H112)</f>
        <v>3.3096126011068536</v>
      </c>
      <c r="J112" s="29">
        <f>'7.individuals NC'!J112+'8.legal entities NC'!J112</f>
        <v>31193.5</v>
      </c>
      <c r="K112" s="28">
        <f>('7.individuals NC'!J112*'7.individuals NC'!K112+'8.legal entities NC'!J112*'8.legal entities NC'!K112)/('7.individuals NC'!J112+'8.legal entities NC'!J112)</f>
        <v>5.9096320066680557</v>
      </c>
      <c r="L112" s="29">
        <f>'7.individuals NC'!L112+'8.legal entities NC'!L112</f>
        <v>15857.2</v>
      </c>
      <c r="M112" s="28">
        <f>('7.individuals NC'!L112*'7.individuals NC'!M112+'8.legal entities NC'!L112*'8.legal entities NC'!M112)/('7.individuals NC'!L112+'8.legal entities NC'!L112)</f>
        <v>7.9219608758166622</v>
      </c>
      <c r="N112" s="29">
        <f>'7.individuals NC'!N112+'8.legal entities NC'!N112</f>
        <v>21957.899999999998</v>
      </c>
      <c r="O112" s="28">
        <f>('7.individuals NC'!N112*'7.individuals NC'!O112+'8.legal entities NC'!N112*'8.legal entities NC'!O112)/('7.individuals NC'!N112+'8.legal entities NC'!N112)</f>
        <v>10.191960752166647</v>
      </c>
      <c r="P112" s="29">
        <f>'7.individuals NC'!P112+'8.legal entities NC'!P112</f>
        <v>13667.6</v>
      </c>
      <c r="Q112" s="28">
        <f>('7.individuals NC'!P112*'7.individuals NC'!Q112+'8.legal entities NC'!P112*'8.legal entities NC'!Q112)/('7.individuals NC'!P112+'8.legal entities NC'!P112)</f>
        <v>11.98342071760953</v>
      </c>
      <c r="R112" s="30"/>
      <c r="S112" s="31"/>
    </row>
    <row r="113" spans="1:19" ht="14.25" customHeight="1" x14ac:dyDescent="0.2">
      <c r="A113" s="26" t="s">
        <v>26</v>
      </c>
      <c r="B113" s="27">
        <f>'7.individuals NC'!B113+'8.legal entities NC'!B113</f>
        <v>446442.2</v>
      </c>
      <c r="C113" s="28">
        <f>('7.individuals NC'!B113*'7.individuals NC'!C113+'8.legal entities NC'!B113*'8.legal entities NC'!C113)/('7.individuals NC'!B113+'8.legal entities NC'!B113)</f>
        <v>2.3736532321541284</v>
      </c>
      <c r="D113" s="29">
        <f>'7.individuals NC'!D113+'8.legal entities NC'!D113</f>
        <v>361002</v>
      </c>
      <c r="E113" s="28">
        <f>('7.individuals NC'!D113*'7.individuals NC'!E113+'8.legal entities NC'!D113*'8.legal entities NC'!E113)/('7.individuals NC'!D113+'8.legal entities NC'!D113)</f>
        <v>0.91072053894438254</v>
      </c>
      <c r="F113" s="29">
        <f t="shared" si="2"/>
        <v>85440.2</v>
      </c>
      <c r="G113" s="28">
        <f t="shared" si="3"/>
        <v>8.5548375940131223</v>
      </c>
      <c r="H113" s="29">
        <f>'7.individuals NC'!H113+'8.legal entities NC'!H113</f>
        <v>9390.5</v>
      </c>
      <c r="I113" s="28">
        <f>('7.individuals NC'!H113*'7.individuals NC'!I113+'8.legal entities NC'!H113*'8.legal entities NC'!I113)/('7.individuals NC'!H113+'8.legal entities NC'!H113)</f>
        <v>3.0661628241307701</v>
      </c>
      <c r="J113" s="29">
        <f>'7.individuals NC'!J113+'8.legal entities NC'!J113</f>
        <v>13996.599999999999</v>
      </c>
      <c r="K113" s="28">
        <f>('7.individuals NC'!J113*'7.individuals NC'!K113+'8.legal entities NC'!J113*'8.legal entities NC'!K113)/('7.individuals NC'!J113+'8.legal entities NC'!J113)</f>
        <v>6.3339270965805978</v>
      </c>
      <c r="L113" s="29">
        <f>'7.individuals NC'!L113+'8.legal entities NC'!L113</f>
        <v>27114.6</v>
      </c>
      <c r="M113" s="28">
        <f>('7.individuals NC'!L113*'7.individuals NC'!M113+'8.legal entities NC'!L113*'8.legal entities NC'!M113)/('7.individuals NC'!L113+'8.legal entities NC'!L113)</f>
        <v>8.6701341712582902</v>
      </c>
      <c r="N113" s="29">
        <f>'7.individuals NC'!N113+'8.legal entities NC'!N113</f>
        <v>19568.2</v>
      </c>
      <c r="O113" s="28">
        <f>('7.individuals NC'!N113*'7.individuals NC'!O113+'8.legal entities NC'!N113*'8.legal entities NC'!O113)/('7.individuals NC'!N113+'8.legal entities NC'!N113)</f>
        <v>8.7981036068723739</v>
      </c>
      <c r="P113" s="29">
        <f>'7.individuals NC'!P113+'8.legal entities NC'!P113</f>
        <v>15370</v>
      </c>
      <c r="Q113" s="28">
        <f>('7.individuals NC'!P113*'7.individuals NC'!Q113+'8.legal entities NC'!P113*'8.legal entities NC'!Q113)/('7.individuals NC'!P113+'8.legal entities NC'!P113)</f>
        <v>13.417496291476901</v>
      </c>
      <c r="R113" s="30">
        <f>'7.individuals NC'!R113+'8.legal entities NC'!R113</f>
        <v>0.3</v>
      </c>
      <c r="S113" s="31">
        <f>('7.individuals NC'!R113*'7.individuals NC'!S113+'8.legal entities NC'!R113*'8.legal entities NC'!S113)/('7.individuals NC'!R113+'8.legal entities NC'!R113)</f>
        <v>12</v>
      </c>
    </row>
    <row r="114" spans="1:19" ht="14.25" customHeight="1" x14ac:dyDescent="0.2">
      <c r="A114" s="26" t="s">
        <v>27</v>
      </c>
      <c r="B114" s="27">
        <f>'7.individuals NC'!B114+'8.legal entities NC'!B114</f>
        <v>647799.50000000012</v>
      </c>
      <c r="C114" s="28">
        <f>('7.individuals NC'!B114*'7.individuals NC'!C114+'8.legal entities NC'!B114*'8.legal entities NC'!C114)/('7.individuals NC'!B114+'8.legal entities NC'!B114)</f>
        <v>1.2960295261110881</v>
      </c>
      <c r="D114" s="29">
        <f>'7.individuals NC'!D114+'8.legal entities NC'!D114</f>
        <v>553315</v>
      </c>
      <c r="E114" s="28">
        <f>('7.individuals NC'!D114*'7.individuals NC'!E114+'8.legal entities NC'!D114*'8.legal entities NC'!E114)/('7.individuals NC'!D114+'8.legal entities NC'!D114)</f>
        <v>0.19293274897662269</v>
      </c>
      <c r="F114" s="29">
        <f t="shared" si="2"/>
        <v>94484.5</v>
      </c>
      <c r="G114" s="28">
        <f t="shared" si="3"/>
        <v>7.755924992988267</v>
      </c>
      <c r="H114" s="29">
        <f>'7.individuals NC'!H114+'8.legal entities NC'!H114</f>
        <v>14301.199999999999</v>
      </c>
      <c r="I114" s="28">
        <f>('7.individuals NC'!H114*'7.individuals NC'!I114+'8.legal entities NC'!H114*'8.legal entities NC'!I114)/('7.individuals NC'!H114+'8.legal entities NC'!H114)</f>
        <v>2.3484135597012838</v>
      </c>
      <c r="J114" s="29">
        <f>'7.individuals NC'!J114+'8.legal entities NC'!J114</f>
        <v>18498.699999999997</v>
      </c>
      <c r="K114" s="28">
        <f>('7.individuals NC'!J114*'7.individuals NC'!K114+'8.legal entities NC'!J114*'8.legal entities NC'!K114)/('7.individuals NC'!J114+'8.legal entities NC'!J114)</f>
        <v>5.2429038256742375</v>
      </c>
      <c r="L114" s="29">
        <f>'7.individuals NC'!L114+'8.legal entities NC'!L114</f>
        <v>26720.799999999999</v>
      </c>
      <c r="M114" s="28">
        <f>('7.individuals NC'!L114*'7.individuals NC'!M114+'8.legal entities NC'!L114*'8.legal entities NC'!M114)/('7.individuals NC'!L114+'8.legal entities NC'!L114)</f>
        <v>9.0647735846232145</v>
      </c>
      <c r="N114" s="29">
        <f>'7.individuals NC'!N114+'8.legal entities NC'!N114</f>
        <v>20774</v>
      </c>
      <c r="O114" s="28">
        <f>('7.individuals NC'!N114*'7.individuals NC'!O114+'8.legal entities NC'!N114*'8.legal entities NC'!O114)/('7.individuals NC'!N114+'8.legal entities NC'!N114)</f>
        <v>8.816409598536632</v>
      </c>
      <c r="P114" s="29">
        <f>'7.individuals NC'!P114+'8.legal entities NC'!P114</f>
        <v>14189.3</v>
      </c>
      <c r="Q114" s="28">
        <f>('7.individuals NC'!P114*'7.individuals NC'!Q114+'8.legal entities NC'!P114*'8.legal entities NC'!Q114)/('7.individuals NC'!P114+'8.legal entities NC'!P114)</f>
        <v>12.46478423882785</v>
      </c>
      <c r="R114" s="29">
        <f>'7.individuals NC'!R114+'8.legal entities NC'!R114</f>
        <v>0.5</v>
      </c>
      <c r="S114" s="28">
        <f>('7.individuals NC'!R114*'7.individuals NC'!S114+'8.legal entities NC'!R114*'8.legal entities NC'!S114)/('7.individuals NC'!R114+'8.legal entities NC'!R114)</f>
        <v>12</v>
      </c>
    </row>
    <row r="115" spans="1:19" ht="14.25" customHeight="1" x14ac:dyDescent="0.2">
      <c r="A115" s="26" t="s">
        <v>28</v>
      </c>
      <c r="B115" s="27">
        <f>'7.individuals NC'!B115+'8.legal entities NC'!B115</f>
        <v>545506.5</v>
      </c>
      <c r="C115" s="28">
        <f>('7.individuals NC'!B115*'7.individuals NC'!C115+'8.legal entities NC'!B115*'8.legal entities NC'!C115)/('7.individuals NC'!B115+'8.legal entities NC'!B115)</f>
        <v>1.6357531211818741</v>
      </c>
      <c r="D115" s="29">
        <f>'7.individuals NC'!D115+'8.legal entities NC'!D115</f>
        <v>445484.4</v>
      </c>
      <c r="E115" s="28">
        <f>('7.individuals NC'!D115*'7.individuals NC'!E115+'8.legal entities NC'!D115*'8.legal entities NC'!E115)/('7.individuals NC'!D115+'8.legal entities NC'!D115)</f>
        <v>0.32955722579735691</v>
      </c>
      <c r="F115" s="29">
        <f t="shared" si="2"/>
        <v>100022.1</v>
      </c>
      <c r="G115" s="28">
        <f t="shared" si="3"/>
        <v>7.4533663760308961</v>
      </c>
      <c r="H115" s="29">
        <f>'7.individuals NC'!H115+'8.legal entities NC'!H115</f>
        <v>30301</v>
      </c>
      <c r="I115" s="28">
        <f>('7.individuals NC'!H115*'7.individuals NC'!I115+'8.legal entities NC'!H115*'8.legal entities NC'!I115)/('7.individuals NC'!H115+'8.legal entities NC'!H115)</f>
        <v>3.5561037589518496</v>
      </c>
      <c r="J115" s="29">
        <f>'7.individuals NC'!J115+'8.legal entities NC'!J115</f>
        <v>14395.8</v>
      </c>
      <c r="K115" s="28">
        <f>('7.individuals NC'!J115*'7.individuals NC'!K115+'8.legal entities NC'!J115*'8.legal entities NC'!K115)/('7.individuals NC'!J115+'8.legal entities NC'!J115)</f>
        <v>5.799191569763404</v>
      </c>
      <c r="L115" s="29">
        <f>'7.individuals NC'!L115+'8.legal entities NC'!L115</f>
        <v>18160.400000000001</v>
      </c>
      <c r="M115" s="28">
        <f>('7.individuals NC'!L115*'7.individuals NC'!M115+'8.legal entities NC'!L115*'8.legal entities NC'!M115)/('7.individuals NC'!L115+'8.legal entities NC'!L115)</f>
        <v>7.3621611308120976</v>
      </c>
      <c r="N115" s="29">
        <f>'7.individuals NC'!N115+'8.legal entities NC'!N115</f>
        <v>17815.3</v>
      </c>
      <c r="O115" s="28">
        <f>('7.individuals NC'!N115*'7.individuals NC'!O115+'8.legal entities NC'!N115*'8.legal entities NC'!O115)/('7.individuals NC'!N115+'8.legal entities NC'!N115)</f>
        <v>9.3781982902336765</v>
      </c>
      <c r="P115" s="29">
        <f>'7.individuals NC'!P115+'8.legal entities NC'!P115</f>
        <v>19349.3</v>
      </c>
      <c r="Q115" s="28">
        <f>('7.individuals NC'!P115*'7.individuals NC'!Q115+'8.legal entities NC'!P115*'8.legal entities NC'!Q115)/('7.individuals NC'!P115+'8.legal entities NC'!P115)</f>
        <v>13.100476399663036</v>
      </c>
      <c r="R115" s="30">
        <f>'7.individuals NC'!R115+'8.legal entities NC'!R115</f>
        <v>0.3</v>
      </c>
      <c r="S115" s="31">
        <f>('7.individuals NC'!R115*'7.individuals NC'!S115+'8.legal entities NC'!R115*'8.legal entities NC'!S115)/('7.individuals NC'!R115+'8.legal entities NC'!R115)</f>
        <v>12</v>
      </c>
    </row>
    <row r="116" spans="1:19" ht="14.25" customHeight="1" thickBot="1" x14ac:dyDescent="0.25">
      <c r="A116" s="32" t="s">
        <v>29</v>
      </c>
      <c r="B116" s="33">
        <f>'7.individuals NC'!B116+'8.legal entities NC'!B116</f>
        <v>704048.89999999991</v>
      </c>
      <c r="C116" s="34">
        <f>('7.individuals NC'!B116*'7.individuals NC'!C116+'8.legal entities NC'!B116*'8.legal entities NC'!C116)/('7.individuals NC'!B116+'8.legal entities NC'!B116)</f>
        <v>1.483124095499617</v>
      </c>
      <c r="D116" s="35">
        <f>'7.individuals NC'!D116+'8.legal entities NC'!D116</f>
        <v>607135.4</v>
      </c>
      <c r="E116" s="34">
        <f>('7.individuals NC'!D116*'7.individuals NC'!E116+'8.legal entities NC'!D116*'8.legal entities NC'!E116)/('7.individuals NC'!D116+'8.legal entities NC'!D116)</f>
        <v>0.33900363082106566</v>
      </c>
      <c r="F116" s="35">
        <f t="shared" si="2"/>
        <v>96913.5</v>
      </c>
      <c r="G116" s="34">
        <f t="shared" si="3"/>
        <v>8.6507120576596659</v>
      </c>
      <c r="H116" s="35">
        <f>'7.individuals NC'!H116+'8.legal entities NC'!H116</f>
        <v>6698.2</v>
      </c>
      <c r="I116" s="34">
        <f>('7.individuals NC'!H116*'7.individuals NC'!I116+'8.legal entities NC'!H116*'8.legal entities NC'!I116)/('7.individuals NC'!H116+'8.legal entities NC'!H116)</f>
        <v>1.1788614851751218</v>
      </c>
      <c r="J116" s="35">
        <f>'7.individuals NC'!J116+'8.legal entities NC'!J116</f>
        <v>20346</v>
      </c>
      <c r="K116" s="34">
        <f>('7.individuals NC'!J116*'7.individuals NC'!K116+'8.legal entities NC'!J116*'8.legal entities NC'!K116)/('7.individuals NC'!J116+'8.legal entities NC'!J116)</f>
        <v>6.7020877322323793</v>
      </c>
      <c r="L116" s="35">
        <f>'7.individuals NC'!L116+'8.legal entities NC'!L116</f>
        <v>27579.599999999999</v>
      </c>
      <c r="M116" s="34">
        <f>('7.individuals NC'!L116*'7.individuals NC'!M116+'8.legal entities NC'!L116*'8.legal entities NC'!M116)/('7.individuals NC'!L116+'8.legal entities NC'!L116)</f>
        <v>9.1021755935546569</v>
      </c>
      <c r="N116" s="35">
        <f>'7.individuals NC'!N116+'8.legal entities NC'!N116</f>
        <v>32394.2</v>
      </c>
      <c r="O116" s="34">
        <f>('7.individuals NC'!N116*'7.individuals NC'!O116+'8.legal entities NC'!N116*'8.legal entities NC'!O116)/('7.individuals NC'!N116+'8.legal entities NC'!N116)</f>
        <v>9.71612659056251</v>
      </c>
      <c r="P116" s="35">
        <f>'7.individuals NC'!P116+'8.legal entities NC'!P116</f>
        <v>9895.2000000000007</v>
      </c>
      <c r="Q116" s="34">
        <f>('7.individuals NC'!P116*'7.individuals NC'!Q116+'8.legal entities NC'!P116*'8.legal entities NC'!Q116)/('7.individuals NC'!P116+'8.legal entities NC'!P116)</f>
        <v>12.968888552025224</v>
      </c>
      <c r="R116" s="35">
        <f>'7.individuals NC'!R116+'8.legal entities NC'!R116</f>
        <v>0.3</v>
      </c>
      <c r="S116" s="34">
        <f>('7.individuals NC'!R116*'7.individuals NC'!S116+'8.legal entities NC'!R116*'8.legal entities NC'!S116)/('7.individuals NC'!R116+'8.legal entities NC'!R116)</f>
        <v>12</v>
      </c>
    </row>
    <row r="117" spans="1:19" ht="14.25" customHeight="1" x14ac:dyDescent="0.2">
      <c r="A117" s="26" t="s">
        <v>38</v>
      </c>
      <c r="B117" s="27">
        <f>'7.individuals NC'!B117+'8.legal entities NC'!B117</f>
        <v>627015.80000000005</v>
      </c>
      <c r="C117" s="28">
        <f>('7.individuals NC'!B117*'7.individuals NC'!C117+'8.legal entities NC'!B117*'8.legal entities NC'!C117)/('7.individuals NC'!B117+'8.legal entities NC'!B117)</f>
        <v>1.6760999802556806</v>
      </c>
      <c r="D117" s="29">
        <f>'7.individuals NC'!D117+'8.legal entities NC'!D117</f>
        <v>519288.3</v>
      </c>
      <c r="E117" s="28">
        <f>('7.individuals NC'!D117*'7.individuals NC'!E117+'8.legal entities NC'!D117*'8.legal entities NC'!E117)/('7.individuals NC'!D117+'8.legal entities NC'!D117)</f>
        <v>0.13439458004349411</v>
      </c>
      <c r="F117" s="29">
        <f t="shared" si="2"/>
        <v>107727.5</v>
      </c>
      <c r="G117" s="28">
        <f t="shared" si="3"/>
        <v>9.1077175001740507</v>
      </c>
      <c r="H117" s="29">
        <f>'7.individuals NC'!H117+'8.legal entities NC'!H117</f>
        <v>4353.1000000000004</v>
      </c>
      <c r="I117" s="28">
        <f>('7.individuals NC'!H117*'7.individuals NC'!I117+'8.legal entities NC'!H117*'8.legal entities NC'!I117)/('7.individuals NC'!H117+'8.legal entities NC'!H117)</f>
        <v>3.003367714961751</v>
      </c>
      <c r="J117" s="29">
        <f>'7.individuals NC'!J117+'8.legal entities NC'!J117</f>
        <v>24993.199999999997</v>
      </c>
      <c r="K117" s="28">
        <f>('7.individuals NC'!J117*'7.individuals NC'!K117+'8.legal entities NC'!J117*'8.legal entities NC'!K117)/('7.individuals NC'!J117+'8.legal entities NC'!J117)</f>
        <v>5.5040739881247704</v>
      </c>
      <c r="L117" s="29">
        <f>'7.individuals NC'!L117+'8.legal entities NC'!L117</f>
        <v>15795.099999999999</v>
      </c>
      <c r="M117" s="28">
        <f>('7.individuals NC'!L117*'7.individuals NC'!M117+'8.legal entities NC'!L117*'8.legal entities NC'!M117)/('7.individuals NC'!L117+'8.legal entities NC'!L117)</f>
        <v>7.9256307968927082</v>
      </c>
      <c r="N117" s="29">
        <f>'7.individuals NC'!N117+'8.legal entities NC'!N117</f>
        <v>37322.300000000003</v>
      </c>
      <c r="O117" s="28">
        <f>('7.individuals NC'!N117*'7.individuals NC'!O117+'8.legal entities NC'!N117*'8.legal entities NC'!O117)/('7.individuals NC'!N117+'8.legal entities NC'!N117)</f>
        <v>9.8364577477808162</v>
      </c>
      <c r="P117" s="29">
        <f>'7.individuals NC'!P117+'8.legal entities NC'!P117</f>
        <v>25263.5</v>
      </c>
      <c r="Q117" s="28">
        <f>('7.individuals NC'!P117*'7.individuals NC'!Q117+'8.legal entities NC'!P117*'8.legal entities NC'!Q117)/('7.individuals NC'!P117+'8.legal entities NC'!P117)</f>
        <v>13.38707213964811</v>
      </c>
      <c r="R117" s="30">
        <f>'7.individuals NC'!R117+'8.legal entities NC'!R117</f>
        <v>0.3</v>
      </c>
      <c r="S117" s="31">
        <f>('7.individuals NC'!R117*'7.individuals NC'!S117+'8.legal entities NC'!R117*'8.legal entities NC'!S117)/('7.individuals NC'!R117+'8.legal entities NC'!R117)</f>
        <v>12</v>
      </c>
    </row>
    <row r="118" spans="1:19" ht="14.25" customHeight="1" x14ac:dyDescent="0.2">
      <c r="A118" s="26" t="s">
        <v>19</v>
      </c>
      <c r="B118" s="27">
        <f>'7.individuals NC'!B118+'8.legal entities NC'!B118</f>
        <v>522086.89999999991</v>
      </c>
      <c r="C118" s="28">
        <f>('7.individuals NC'!B118*'7.individuals NC'!C118+'8.legal entities NC'!B118*'8.legal entities NC'!C118)/('7.individuals NC'!B118+'8.legal entities NC'!B118)</f>
        <v>1.7837999823401047</v>
      </c>
      <c r="D118" s="29">
        <f>'7.individuals NC'!D118+'8.legal entities NC'!D118</f>
        <v>416811.1</v>
      </c>
      <c r="E118" s="28">
        <f>('7.individuals NC'!D118*'7.individuals NC'!E118+'8.legal entities NC'!D118*'8.legal entities NC'!E118)/('7.individuals NC'!D118+'8.legal entities NC'!D118)</f>
        <v>0.22596047466106348</v>
      </c>
      <c r="F118" s="29">
        <f t="shared" si="2"/>
        <v>105275.80000000002</v>
      </c>
      <c r="G118" s="28">
        <f t="shared" si="3"/>
        <v>7.9516448129579622</v>
      </c>
      <c r="H118" s="29">
        <f>'7.individuals NC'!H118+'8.legal entities NC'!H118</f>
        <v>3556.2999999999997</v>
      </c>
      <c r="I118" s="28">
        <f>('7.individuals NC'!H118*'7.individuals NC'!I118+'8.legal entities NC'!H118*'8.legal entities NC'!I118)/('7.individuals NC'!H118+'8.legal entities NC'!H118)</f>
        <v>2.7568883390040213</v>
      </c>
      <c r="J118" s="29">
        <f>'7.individuals NC'!J118+'8.legal entities NC'!J118</f>
        <v>34456.5</v>
      </c>
      <c r="K118" s="28">
        <f>('7.individuals NC'!J118*'7.individuals NC'!K118+'8.legal entities NC'!J118*'8.legal entities NC'!K118)/('7.individuals NC'!J118+'8.legal entities NC'!J118)</f>
        <v>4.7798783393554194</v>
      </c>
      <c r="L118" s="29">
        <f>'7.individuals NC'!L118+'8.legal entities NC'!L118</f>
        <v>17957.8</v>
      </c>
      <c r="M118" s="28">
        <f>('7.individuals NC'!L118*'7.individuals NC'!M118+'8.legal entities NC'!L118*'8.legal entities NC'!M118)/('7.individuals NC'!L118+'8.legal entities NC'!L118)</f>
        <v>7.9872447070353827</v>
      </c>
      <c r="N118" s="29">
        <f>'7.individuals NC'!N118+'8.legal entities NC'!N118</f>
        <v>28618.1</v>
      </c>
      <c r="O118" s="28">
        <f>('7.individuals NC'!N118*'7.individuals NC'!O118+'8.legal entities NC'!N118*'8.legal entities NC'!O118)/('7.individuals NC'!N118+'8.legal entities NC'!N118)</f>
        <v>9.5696832074805815</v>
      </c>
      <c r="P118" s="29">
        <f>'7.individuals NC'!P118+'8.legal entities NC'!P118</f>
        <v>20686.8</v>
      </c>
      <c r="Q118" s="28">
        <f>('7.individuals NC'!P118*'7.individuals NC'!Q118+'8.legal entities NC'!P118*'8.legal entities NC'!Q118)/('7.individuals NC'!P118+'8.legal entities NC'!P118)</f>
        <v>11.858309405031227</v>
      </c>
      <c r="R118" s="30">
        <f>'7.individuals NC'!R118+'8.legal entities NC'!R118</f>
        <v>0.3</v>
      </c>
      <c r="S118" s="31">
        <f>('7.individuals NC'!R118*'7.individuals NC'!S118+'8.legal entities NC'!R118*'8.legal entities NC'!S118)/('7.individuals NC'!R118+'8.legal entities NC'!R118)</f>
        <v>12</v>
      </c>
    </row>
    <row r="119" spans="1:19" ht="14.25" customHeight="1" x14ac:dyDescent="0.2">
      <c r="A119" s="26" t="s">
        <v>20</v>
      </c>
      <c r="B119" s="27">
        <f>'7.individuals NC'!B119+'8.legal entities NC'!B119</f>
        <v>487181.4</v>
      </c>
      <c r="C119" s="28">
        <f>('7.individuals NC'!B119*'7.individuals NC'!C119+'8.legal entities NC'!B119*'8.legal entities NC'!C119)/('7.individuals NC'!B119+'8.legal entities NC'!B119)</f>
        <v>1.750034997231011</v>
      </c>
      <c r="D119" s="29">
        <f>'7.individuals NC'!D119+'8.legal entities NC'!D119</f>
        <v>392440.4</v>
      </c>
      <c r="E119" s="28">
        <f>('7.individuals NC'!D119*'7.individuals NC'!E119+'8.legal entities NC'!D119*'8.legal entities NC'!E119)/('7.individuals NC'!D119+'8.legal entities NC'!D119)</f>
        <v>0.29301581590478448</v>
      </c>
      <c r="F119" s="29">
        <f t="shared" si="2"/>
        <v>94740.999999999985</v>
      </c>
      <c r="G119" s="28">
        <f t="shared" si="3"/>
        <v>7.7853649000960532</v>
      </c>
      <c r="H119" s="29">
        <f>'7.individuals NC'!H119+'8.legal entities NC'!H119</f>
        <v>4143.3</v>
      </c>
      <c r="I119" s="28">
        <f>('7.individuals NC'!H119*'7.individuals NC'!I119+'8.legal entities NC'!H119*'8.legal entities NC'!I119)/('7.individuals NC'!H119+'8.legal entities NC'!H119)</f>
        <v>4.0440711510148901</v>
      </c>
      <c r="J119" s="29">
        <f>'7.individuals NC'!J119+'8.legal entities NC'!J119</f>
        <v>27701.9</v>
      </c>
      <c r="K119" s="28">
        <f>('7.individuals NC'!J119*'7.individuals NC'!K119+'8.legal entities NC'!J119*'8.legal entities NC'!K119)/('7.individuals NC'!J119+'8.legal entities NC'!J119)</f>
        <v>4.6799057104386339</v>
      </c>
      <c r="L119" s="29">
        <f>'7.individuals NC'!L119+'8.legal entities NC'!L119</f>
        <v>26813.3</v>
      </c>
      <c r="M119" s="28">
        <f>('7.individuals NC'!L119*'7.individuals NC'!M119+'8.legal entities NC'!L119*'8.legal entities NC'!M119)/('7.individuals NC'!L119+'8.legal entities NC'!L119)</f>
        <v>9.4785799584534551</v>
      </c>
      <c r="N119" s="29">
        <f>'7.individuals NC'!N119+'8.legal entities NC'!N119</f>
        <v>24878.400000000001</v>
      </c>
      <c r="O119" s="28">
        <f>('7.individuals NC'!N119*'7.individuals NC'!O119+'8.legal entities NC'!N119*'8.legal entities NC'!O119)/('7.individuals NC'!N119+'8.legal entities NC'!N119)</f>
        <v>8.3973310582674117</v>
      </c>
      <c r="P119" s="29">
        <f>'7.individuals NC'!P119+'8.legal entities NC'!P119</f>
        <v>11203.7</v>
      </c>
      <c r="Q119" s="28">
        <f>('7.individuals NC'!P119*'7.individuals NC'!Q119+'8.legal entities NC'!P119*'8.legal entities NC'!Q119)/('7.individuals NC'!P119+'8.legal entities NC'!P119)</f>
        <v>11.436061925970886</v>
      </c>
      <c r="R119" s="29">
        <f>'7.individuals NC'!R119+'8.legal entities NC'!R119</f>
        <v>0.4</v>
      </c>
      <c r="S119" s="28">
        <f>('7.individuals NC'!R119*'7.individuals NC'!S119+'8.legal entities NC'!R119*'8.legal entities NC'!S119)/('7.individuals NC'!R119+'8.legal entities NC'!R119)</f>
        <v>12.000000000000002</v>
      </c>
    </row>
    <row r="120" spans="1:19" ht="14.25" customHeight="1" x14ac:dyDescent="0.2">
      <c r="A120" s="26" t="s">
        <v>21</v>
      </c>
      <c r="B120" s="27">
        <f>'7.individuals NC'!B120+'8.legal entities NC'!B120</f>
        <v>557104.80000000005</v>
      </c>
      <c r="C120" s="28">
        <f>('7.individuals NC'!B120*'7.individuals NC'!C120+'8.legal entities NC'!B120*'8.legal entities NC'!C120)/('7.individuals NC'!B120+'8.legal entities NC'!B120)</f>
        <v>1.7198499510325522</v>
      </c>
      <c r="D120" s="29">
        <f>'7.individuals NC'!D120+'8.legal entities NC'!D120</f>
        <v>449227.5</v>
      </c>
      <c r="E120" s="28">
        <f>('7.individuals NC'!D120*'7.individuals NC'!E120+'8.legal entities NC'!D120*'8.legal entities NC'!E120)/('7.individuals NC'!D120+'8.legal entities NC'!D120)</f>
        <v>0.23845956224852666</v>
      </c>
      <c r="F120" s="29">
        <f t="shared" si="2"/>
        <v>107877.3</v>
      </c>
      <c r="G120" s="28">
        <f t="shared" si="3"/>
        <v>7.8887223725473294</v>
      </c>
      <c r="H120" s="29">
        <f>'7.individuals NC'!H120+'8.legal entities NC'!H120</f>
        <v>3929.9</v>
      </c>
      <c r="I120" s="28">
        <f>('7.individuals NC'!H120*'7.individuals NC'!I120+'8.legal entities NC'!H120*'8.legal entities NC'!I120)/('7.individuals NC'!H120+'8.legal entities NC'!H120)</f>
        <v>4.1521412758594369</v>
      </c>
      <c r="J120" s="29">
        <f>'7.individuals NC'!J120+'8.legal entities NC'!J120</f>
        <v>40378.800000000003</v>
      </c>
      <c r="K120" s="28">
        <f>('7.individuals NC'!J120*'7.individuals NC'!K120+'8.legal entities NC'!J120*'8.legal entities NC'!K120)/('7.individuals NC'!J120+'8.legal entities NC'!J120)</f>
        <v>4.3447798349629014</v>
      </c>
      <c r="L120" s="29">
        <f>'7.individuals NC'!L120+'8.legal entities NC'!L120</f>
        <v>18687.099999999999</v>
      </c>
      <c r="M120" s="28">
        <f>('7.individuals NC'!L120*'7.individuals NC'!M120+'8.legal entities NC'!L120*'8.legal entities NC'!M120)/('7.individuals NC'!L120+'8.legal entities NC'!L120)</f>
        <v>9.3875311311011345</v>
      </c>
      <c r="N120" s="29">
        <f>'7.individuals NC'!N120+'8.legal entities NC'!N120</f>
        <v>34955.800000000003</v>
      </c>
      <c r="O120" s="28">
        <f>('7.individuals NC'!N120*'7.individuals NC'!O120+'8.legal entities NC'!N120*'8.legal entities NC'!O120)/('7.individuals NC'!N120+'8.legal entities NC'!N120)</f>
        <v>10.108394744219844</v>
      </c>
      <c r="P120" s="29">
        <f>'7.individuals NC'!P120+'8.legal entities NC'!P120</f>
        <v>9925.4</v>
      </c>
      <c r="Q120" s="28">
        <f>('7.individuals NC'!P120*'7.individuals NC'!Q120+'8.legal entities NC'!P120*'8.legal entities NC'!Q120)/('7.individuals NC'!P120+'8.legal entities NC'!P120)</f>
        <v>13.146393696979468</v>
      </c>
      <c r="R120" s="30">
        <f>'7.individuals NC'!R120+'8.legal entities NC'!R120</f>
        <v>0.3</v>
      </c>
      <c r="S120" s="31">
        <f>('7.individuals NC'!R120*'7.individuals NC'!S120+'8.legal entities NC'!R120*'8.legal entities NC'!S120)/('7.individuals NC'!R120+'8.legal entities NC'!R120)</f>
        <v>12</v>
      </c>
    </row>
    <row r="121" spans="1:19" ht="14.25" customHeight="1" x14ac:dyDescent="0.2">
      <c r="A121" s="26" t="s">
        <v>22</v>
      </c>
      <c r="B121" s="27">
        <f>'7.individuals NC'!B121+'8.legal entities NC'!B121</f>
        <v>508014.20000000007</v>
      </c>
      <c r="C121" s="28">
        <f>('7.individuals NC'!B121*'7.individuals NC'!C121+'8.legal entities NC'!B121*'8.legal entities NC'!C121)/('7.individuals NC'!B121+'8.legal entities NC'!B121)</f>
        <v>1.8654468989252662</v>
      </c>
      <c r="D121" s="29">
        <f>'7.individuals NC'!D121+'8.legal entities NC'!D121</f>
        <v>413381.2</v>
      </c>
      <c r="E121" s="28">
        <f>('7.individuals NC'!D121*'7.individuals NC'!E121+'8.legal entities NC'!D121*'8.legal entities NC'!E121)/('7.individuals NC'!D121+'8.legal entities NC'!D121)</f>
        <v>0.4514197936432523</v>
      </c>
      <c r="F121" s="29">
        <f t="shared" si="2"/>
        <v>94633</v>
      </c>
      <c r="G121" s="28">
        <f t="shared" si="3"/>
        <v>8.0422797332854294</v>
      </c>
      <c r="H121" s="29">
        <f>'7.individuals NC'!H121+'8.legal entities NC'!H121</f>
        <v>988</v>
      </c>
      <c r="I121" s="28">
        <f>('7.individuals NC'!H121*'7.individuals NC'!I121+'8.legal entities NC'!H121*'8.legal entities NC'!I121)/('7.individuals NC'!H121+'8.legal entities NC'!H121)</f>
        <v>2.1514170040485827</v>
      </c>
      <c r="J121" s="29">
        <f>'7.individuals NC'!J121+'8.legal entities NC'!J121</f>
        <v>35425.800000000003</v>
      </c>
      <c r="K121" s="28">
        <f>('7.individuals NC'!J121*'7.individuals NC'!K121+'8.legal entities NC'!J121*'8.legal entities NC'!K121)/('7.individuals NC'!J121+'8.legal entities NC'!J121)</f>
        <v>5.2785466806677617</v>
      </c>
      <c r="L121" s="29">
        <f>'7.individuals NC'!L121+'8.legal entities NC'!L121</f>
        <v>23043.200000000001</v>
      </c>
      <c r="M121" s="28">
        <f>('7.individuals NC'!L121*'7.individuals NC'!M121+'8.legal entities NC'!L121*'8.legal entities NC'!M121)/('7.individuals NC'!L121+'8.legal entities NC'!L121)</f>
        <v>7.7388495087487854</v>
      </c>
      <c r="N121" s="29">
        <f>'7.individuals NC'!N121+'8.legal entities NC'!N121</f>
        <v>21613.200000000001</v>
      </c>
      <c r="O121" s="28">
        <f>('7.individuals NC'!N121*'7.individuals NC'!O121+'8.legal entities NC'!N121*'8.legal entities NC'!O121)/('7.individuals NC'!N121+'8.legal entities NC'!N121)</f>
        <v>10.100720485629154</v>
      </c>
      <c r="P121" s="29">
        <f>'7.individuals NC'!P121+'8.legal entities NC'!P121</f>
        <v>13559.1</v>
      </c>
      <c r="Q121" s="28">
        <f>('7.individuals NC'!P121*'7.individuals NC'!Q121+'8.legal entities NC'!P121*'8.legal entities NC'!Q121)/('7.individuals NC'!P121+'8.legal entities NC'!P121)</f>
        <v>12.926298205633119</v>
      </c>
      <c r="R121" s="30">
        <f>'7.individuals NC'!R121+'8.legal entities NC'!R121</f>
        <v>3.7</v>
      </c>
      <c r="S121" s="31">
        <f>('7.individuals NC'!R121*'7.individuals NC'!S121+'8.legal entities NC'!R121*'8.legal entities NC'!S121)/('7.individuals NC'!R121+'8.legal entities NC'!R121)</f>
        <v>10</v>
      </c>
    </row>
    <row r="122" spans="1:19" ht="14.25" customHeight="1" x14ac:dyDescent="0.2">
      <c r="A122" s="26" t="s">
        <v>23</v>
      </c>
      <c r="B122" s="27">
        <f>'7.individuals NC'!B122+'8.legal entities NC'!B122</f>
        <v>561475.80000000005</v>
      </c>
      <c r="C122" s="28">
        <f>('7.individuals NC'!B122*'7.individuals NC'!C122+'8.legal entities NC'!B122*'8.legal entities NC'!C122)/('7.individuals NC'!B122+'8.legal entities NC'!B122)</f>
        <v>1.6542580998148091</v>
      </c>
      <c r="D122" s="29">
        <f>'7.individuals NC'!D122+'8.legal entities NC'!D122</f>
        <v>465287.4</v>
      </c>
      <c r="E122" s="28">
        <f>('7.individuals NC'!D122*'7.individuals NC'!E122+'8.legal entities NC'!D122*'8.legal entities NC'!E122)/('7.individuals NC'!D122+'8.legal entities NC'!D122)</f>
        <v>0.35484254033098678</v>
      </c>
      <c r="F122" s="29">
        <f t="shared" si="2"/>
        <v>96188.400000000009</v>
      </c>
      <c r="G122" s="28">
        <f t="shared" si="3"/>
        <v>7.939856853841003</v>
      </c>
      <c r="H122" s="29">
        <f>'7.individuals NC'!H122+'8.legal entities NC'!H122</f>
        <v>2482.4</v>
      </c>
      <c r="I122" s="28">
        <f>('7.individuals NC'!H122*'7.individuals NC'!I122+'8.legal entities NC'!H122*'8.legal entities NC'!I122)/('7.individuals NC'!H122+'8.legal entities NC'!H122)</f>
        <v>2.5746455043506282</v>
      </c>
      <c r="J122" s="29">
        <f>'7.individuals NC'!J122+'8.legal entities NC'!J122</f>
        <v>26574.5</v>
      </c>
      <c r="K122" s="28">
        <f>('7.individuals NC'!J122*'7.individuals NC'!K122+'8.legal entities NC'!J122*'8.legal entities NC'!K122)/('7.individuals NC'!J122+'8.legal entities NC'!J122)</f>
        <v>4.8724646935972453</v>
      </c>
      <c r="L122" s="29">
        <f>'7.individuals NC'!L122+'8.legal entities NC'!L122</f>
        <v>23729.9</v>
      </c>
      <c r="M122" s="28">
        <f>('7.individuals NC'!L122*'7.individuals NC'!M122+'8.legal entities NC'!L122*'8.legal entities NC'!M122)/('7.individuals NC'!L122+'8.legal entities NC'!L122)</f>
        <v>8.117415581186604</v>
      </c>
      <c r="N122" s="29">
        <f>'7.individuals NC'!N122+'8.legal entities NC'!N122</f>
        <v>21550.9</v>
      </c>
      <c r="O122" s="28">
        <f>('7.individuals NC'!N122*'7.individuals NC'!O122+'8.legal entities NC'!N122*'8.legal entities NC'!O122)/('7.individuals NC'!N122+'8.legal entities NC'!N122)</f>
        <v>10.108635695028976</v>
      </c>
      <c r="P122" s="29">
        <f>'7.individuals NC'!P122+'8.legal entities NC'!P122</f>
        <v>21850.400000000001</v>
      </c>
      <c r="Q122" s="28">
        <f>('7.individuals NC'!P122*'7.individuals NC'!Q122+'8.legal entities NC'!P122*'8.legal entities NC'!Q122)/('7.individuals NC'!P122+'8.legal entities NC'!P122)</f>
        <v>9.9480493263281193</v>
      </c>
      <c r="R122" s="30">
        <f>'7.individuals NC'!R122+'8.legal entities NC'!R122</f>
        <v>0.3</v>
      </c>
      <c r="S122" s="31">
        <f>('7.individuals NC'!R122*'7.individuals NC'!S122+'8.legal entities NC'!R122*'8.legal entities NC'!S122)/('7.individuals NC'!R122+'8.legal entities NC'!R122)</f>
        <v>10</v>
      </c>
    </row>
    <row r="123" spans="1:19" ht="14.25" customHeight="1" x14ac:dyDescent="0.2">
      <c r="A123" s="26" t="s">
        <v>24</v>
      </c>
      <c r="B123" s="27">
        <f>'7.individuals NC'!B123+'8.legal entities NC'!B123</f>
        <v>825835.5</v>
      </c>
      <c r="C123" s="28">
        <f>('7.individuals NC'!B123*'7.individuals NC'!C123+'8.legal entities NC'!B123*'8.legal entities NC'!C123)/('7.individuals NC'!B123+'8.legal entities NC'!B123)</f>
        <v>2.5838036013225394</v>
      </c>
      <c r="D123" s="29">
        <f>'7.individuals NC'!D123+'8.legal entities NC'!D123</f>
        <v>566708.69999999995</v>
      </c>
      <c r="E123" s="28">
        <f>('7.individuals NC'!D123*'7.individuals NC'!E123+'8.legal entities NC'!D123*'8.legal entities NC'!E123)/('7.individuals NC'!D123+'8.legal entities NC'!D123)</f>
        <v>0.41419526822157487</v>
      </c>
      <c r="F123" s="29">
        <f t="shared" si="2"/>
        <v>259126.8</v>
      </c>
      <c r="G123" s="28">
        <f t="shared" si="3"/>
        <v>7.3287235322629698</v>
      </c>
      <c r="H123" s="29">
        <f>'7.individuals NC'!H123+'8.legal entities NC'!H123</f>
        <v>4822.0999999999995</v>
      </c>
      <c r="I123" s="28">
        <f>('7.individuals NC'!H123*'7.individuals NC'!I123+'8.legal entities NC'!H123*'8.legal entities NC'!I123)/('7.individuals NC'!H123+'8.legal entities NC'!H123)</f>
        <v>0.27228800729972424</v>
      </c>
      <c r="J123" s="29">
        <f>'7.individuals NC'!J123+'8.legal entities NC'!J123</f>
        <v>174205.1</v>
      </c>
      <c r="K123" s="28">
        <f>('7.individuals NC'!J123*'7.individuals NC'!K123+'8.legal entities NC'!J123*'8.legal entities NC'!K123)/('7.individuals NC'!J123+'8.legal entities NC'!J123)</f>
        <v>5.8878432548760058</v>
      </c>
      <c r="L123" s="29">
        <f>'7.individuals NC'!L123+'8.legal entities NC'!L123</f>
        <v>16689.5</v>
      </c>
      <c r="M123" s="28">
        <f>('7.individuals NC'!L123*'7.individuals NC'!M123+'8.legal entities NC'!L123*'8.legal entities NC'!M123)/('7.individuals NC'!L123+'8.legal entities NC'!L123)</f>
        <v>8.4357733904550773</v>
      </c>
      <c r="N123" s="29">
        <f>'7.individuals NC'!N123+'8.legal entities NC'!N123</f>
        <v>25494.5</v>
      </c>
      <c r="O123" s="28">
        <f>('7.individuals NC'!N123*'7.individuals NC'!O123+'8.legal entities NC'!N123*'8.legal entities NC'!O123)/('7.individuals NC'!N123+'8.legal entities NC'!N123)</f>
        <v>9.545623605091297</v>
      </c>
      <c r="P123" s="29">
        <f>'7.individuals NC'!P123+'8.legal entities NC'!P123</f>
        <v>37915.300000000003</v>
      </c>
      <c r="Q123" s="28">
        <f>('7.individuals NC'!P123*'7.individuals NC'!Q123+'8.legal entities NC'!P123*'8.legal entities NC'!Q123)/('7.individuals NC'!P123+'8.legal entities NC'!P123)</f>
        <v>12.868436040332002</v>
      </c>
      <c r="R123" s="30">
        <f>'7.individuals NC'!R123+'8.legal entities NC'!R123</f>
        <v>0.3</v>
      </c>
      <c r="S123" s="31">
        <f>('7.individuals NC'!R123*'7.individuals NC'!S123+'8.legal entities NC'!R123*'8.legal entities NC'!S123)/('7.individuals NC'!R123+'8.legal entities NC'!R123)</f>
        <v>10</v>
      </c>
    </row>
    <row r="124" spans="1:19" ht="14.25" customHeight="1" x14ac:dyDescent="0.2">
      <c r="A124" s="26" t="s">
        <v>25</v>
      </c>
      <c r="B124" s="27">
        <f>'7.individuals NC'!B124+'8.legal entities NC'!B124</f>
        <v>737488.2</v>
      </c>
      <c r="C124" s="28">
        <f>('7.individuals NC'!B124*'7.individuals NC'!C124+'8.legal entities NC'!B124*'8.legal entities NC'!C124)/('7.individuals NC'!B124+'8.legal entities NC'!B124)</f>
        <v>2.6796368348673241</v>
      </c>
      <c r="D124" s="29">
        <f>'7.individuals NC'!D124+'8.legal entities NC'!D124</f>
        <v>494652.3</v>
      </c>
      <c r="E124" s="28">
        <f>('7.individuals NC'!D124*'7.individuals NC'!E124+'8.legal entities NC'!D124*'8.legal entities NC'!E124)/('7.individuals NC'!D124+'8.legal entities NC'!D124)</f>
        <v>0.42924787168683953</v>
      </c>
      <c r="F124" s="29">
        <f t="shared" si="2"/>
        <v>242835.90000000002</v>
      </c>
      <c r="G124" s="28">
        <f t="shared" si="3"/>
        <v>7.2636381152869065</v>
      </c>
      <c r="H124" s="29">
        <f>'7.individuals NC'!H124+'8.legal entities NC'!H124</f>
        <v>33314.5</v>
      </c>
      <c r="I124" s="28">
        <f>('7.individuals NC'!H124*'7.individuals NC'!I124+'8.legal entities NC'!H124*'8.legal entities NC'!I124)/('7.individuals NC'!H124+'8.legal entities NC'!H124)</f>
        <v>3.5367569676867427</v>
      </c>
      <c r="J124" s="29">
        <f>'7.individuals NC'!J124+'8.legal entities NC'!J124</f>
        <v>29184.300000000003</v>
      </c>
      <c r="K124" s="28">
        <f>('7.individuals NC'!J124*'7.individuals NC'!K124+'8.legal entities NC'!J124*'8.legal entities NC'!K124)/('7.individuals NC'!J124+'8.legal entities NC'!J124)</f>
        <v>5.4507219977864816</v>
      </c>
      <c r="L124" s="29">
        <f>'7.individuals NC'!L124+'8.legal entities NC'!L124</f>
        <v>94298.1</v>
      </c>
      <c r="M124" s="28">
        <f>('7.individuals NC'!L124*'7.individuals NC'!M124+'8.legal entities NC'!L124*'8.legal entities NC'!M124)/('7.individuals NC'!L124+'8.legal entities NC'!L124)</f>
        <v>5.0823733245950873</v>
      </c>
      <c r="N124" s="29">
        <f>'7.individuals NC'!N124+'8.legal entities NC'!N124</f>
        <v>42658.7</v>
      </c>
      <c r="O124" s="28">
        <f>('7.individuals NC'!N124*'7.individuals NC'!O124+'8.legal entities NC'!N124*'8.legal entities NC'!O124)/('7.individuals NC'!N124+'8.legal entities NC'!N124)</f>
        <v>10.469102152667567</v>
      </c>
      <c r="P124" s="29">
        <f>'7.individuals NC'!P124+'8.legal entities NC'!P124</f>
        <v>43380</v>
      </c>
      <c r="Q124" s="28">
        <f>('7.individuals NC'!P124*'7.individuals NC'!Q124+'8.legal entities NC'!P124*'8.legal entities NC'!Q124)/('7.individuals NC'!P124+'8.legal entities NC'!P124)</f>
        <v>12.934805601659747</v>
      </c>
      <c r="R124" s="30">
        <f>'7.individuals NC'!R124+'8.legal entities NC'!R124</f>
        <v>0.3</v>
      </c>
      <c r="S124" s="31">
        <f>('7.individuals NC'!R124*'7.individuals NC'!S124+'8.legal entities NC'!R124*'8.legal entities NC'!S124)/('7.individuals NC'!R124+'8.legal entities NC'!R124)</f>
        <v>10</v>
      </c>
    </row>
    <row r="125" spans="1:19" ht="14.25" customHeight="1" x14ac:dyDescent="0.2">
      <c r="A125" s="26" t="s">
        <v>26</v>
      </c>
      <c r="B125" s="27">
        <f>'7.individuals NC'!B125+'8.legal entities NC'!B125</f>
        <v>702899.4</v>
      </c>
      <c r="C125" s="28">
        <f>('7.individuals NC'!B125*'7.individuals NC'!C125+'8.legal entities NC'!B125*'8.legal entities NC'!C125)/('7.individuals NC'!B125+'8.legal entities NC'!B125)</f>
        <v>2.1280090209210596</v>
      </c>
      <c r="D125" s="29">
        <f>'7.individuals NC'!D125+'8.legal entities NC'!D125</f>
        <v>564084.80000000005</v>
      </c>
      <c r="E125" s="28">
        <f>('7.individuals NC'!D125*'7.individuals NC'!E125+'8.legal entities NC'!D125*'8.legal entities NC'!E125)/('7.individuals NC'!D125+'8.legal entities NC'!D125)</f>
        <v>0.36526861209520278</v>
      </c>
      <c r="F125" s="29">
        <f t="shared" si="2"/>
        <v>138814.59999999998</v>
      </c>
      <c r="G125" s="28">
        <f t="shared" si="3"/>
        <v>9.2910529007755702</v>
      </c>
      <c r="H125" s="29">
        <f>'7.individuals NC'!H125+'8.legal entities NC'!H125</f>
        <v>23453.599999999999</v>
      </c>
      <c r="I125" s="28">
        <f>('7.individuals NC'!H125*'7.individuals NC'!I125+'8.legal entities NC'!H125*'8.legal entities NC'!I125)/('7.individuals NC'!H125+'8.legal entities NC'!H125)</f>
        <v>4.8590963434184946</v>
      </c>
      <c r="J125" s="29">
        <f>'7.individuals NC'!J125+'8.legal entities NC'!J125</f>
        <v>20204.8</v>
      </c>
      <c r="K125" s="28">
        <f>('7.individuals NC'!J125*'7.individuals NC'!K125+'8.legal entities NC'!J125*'8.legal entities NC'!K125)/('7.individuals NC'!J125+'8.legal entities NC'!J125)</f>
        <v>5.7868051156160911</v>
      </c>
      <c r="L125" s="29">
        <f>'7.individuals NC'!L125+'8.legal entities NC'!L125</f>
        <v>43089.4</v>
      </c>
      <c r="M125" s="28">
        <f>('7.individuals NC'!L125*'7.individuals NC'!M125+'8.legal entities NC'!L125*'8.legal entities NC'!M125)/('7.individuals NC'!L125+'8.legal entities NC'!L125)</f>
        <v>10.602314002979853</v>
      </c>
      <c r="N125" s="29">
        <f>'7.individuals NC'!N125+'8.legal entities NC'!N125</f>
        <v>26963.7</v>
      </c>
      <c r="O125" s="28">
        <f>('7.individuals NC'!N125*'7.individuals NC'!O125+'8.legal entities NC'!N125*'8.legal entities NC'!O125)/('7.individuals NC'!N125+'8.legal entities NC'!N125)</f>
        <v>10.63510193334001</v>
      </c>
      <c r="P125" s="29">
        <f>'7.individuals NC'!P125+'8.legal entities NC'!P125</f>
        <v>25102.799999999999</v>
      </c>
      <c r="Q125" s="28">
        <f>('7.individuals NC'!P125*'7.individuals NC'!Q125+'8.legal entities NC'!P125*'8.legal entities NC'!Q125)/('7.individuals NC'!P125+'8.legal entities NC'!P125)</f>
        <v>12.557850239813884</v>
      </c>
      <c r="R125" s="30">
        <f>'7.individuals NC'!R125+'8.legal entities NC'!R125</f>
        <v>0.3</v>
      </c>
      <c r="S125" s="31">
        <f>('7.individuals NC'!R125*'7.individuals NC'!S125+'8.legal entities NC'!R125*'8.legal entities NC'!S125)/('7.individuals NC'!R125+'8.legal entities NC'!R125)</f>
        <v>10</v>
      </c>
    </row>
    <row r="126" spans="1:19" ht="14.25" customHeight="1" x14ac:dyDescent="0.2">
      <c r="A126" s="26" t="s">
        <v>27</v>
      </c>
      <c r="B126" s="27">
        <f>'7.individuals NC'!B126+'8.legal entities NC'!B126</f>
        <v>941860.70000000019</v>
      </c>
      <c r="C126" s="28">
        <f>('7.individuals NC'!B126*'7.individuals NC'!C126+'8.legal entities NC'!B126*'8.legal entities NC'!C126)/('7.individuals NC'!B126+'8.legal entities NC'!B126)</f>
        <v>1.781522750657289</v>
      </c>
      <c r="D126" s="29">
        <f>'7.individuals NC'!D126+'8.legal entities NC'!D126</f>
        <v>755775.8</v>
      </c>
      <c r="E126" s="28">
        <f>('7.individuals NC'!D126*'7.individuals NC'!E126+'8.legal entities NC'!D126*'8.legal entities NC'!E126)/('7.individuals NC'!D126+'8.legal entities NC'!D126)</f>
        <v>0.19911623261819181</v>
      </c>
      <c r="F126" s="29">
        <f t="shared" si="2"/>
        <v>186084.89999999997</v>
      </c>
      <c r="G126" s="28">
        <f t="shared" si="3"/>
        <v>8.2083986126762571</v>
      </c>
      <c r="H126" s="29">
        <f>'7.individuals NC'!H126+'8.legal entities NC'!H126</f>
        <v>61087.9</v>
      </c>
      <c r="I126" s="28">
        <f>('7.individuals NC'!H126*'7.individuals NC'!I126+'8.legal entities NC'!H126*'8.legal entities NC'!I126)/('7.individuals NC'!H126+'8.legal entities NC'!H126)</f>
        <v>5.4411629799027299</v>
      </c>
      <c r="J126" s="29">
        <f>'7.individuals NC'!J126+'8.legal entities NC'!J126</f>
        <v>23930.5</v>
      </c>
      <c r="K126" s="28">
        <f>('7.individuals NC'!J126*'7.individuals NC'!K126+'8.legal entities NC'!J126*'8.legal entities NC'!K126)/('7.individuals NC'!J126+'8.legal entities NC'!J126)</f>
        <v>5.7031547188734049</v>
      </c>
      <c r="L126" s="29">
        <f>'7.individuals NC'!L126+'8.legal entities NC'!L126</f>
        <v>24902</v>
      </c>
      <c r="M126" s="28">
        <f>('7.individuals NC'!L126*'7.individuals NC'!M126+'8.legal entities NC'!L126*'8.legal entities NC'!M126)/('7.individuals NC'!L126+'8.legal entities NC'!L126)</f>
        <v>8.7545432896956079</v>
      </c>
      <c r="N126" s="29">
        <f>'7.individuals NC'!N126+'8.legal entities NC'!N126</f>
        <v>39947.5</v>
      </c>
      <c r="O126" s="28">
        <f>('7.individuals NC'!N126*'7.individuals NC'!O126+'8.legal entities NC'!N126*'8.legal entities NC'!O126)/('7.individuals NC'!N126+'8.legal entities NC'!N126)</f>
        <v>9.7588826584892683</v>
      </c>
      <c r="P126" s="29">
        <f>'7.individuals NC'!P126+'8.legal entities NC'!P126</f>
        <v>36196.699999999997</v>
      </c>
      <c r="Q126" s="28">
        <f>('7.individuals NC'!P126*'7.individuals NC'!Q126+'8.legal entities NC'!P126*'8.legal entities NC'!Q126)/('7.individuals NC'!P126+'8.legal entities NC'!P126)</f>
        <v>12.44309202220092</v>
      </c>
      <c r="R126" s="29">
        <f>'7.individuals NC'!R126+'8.legal entities NC'!R126</f>
        <v>20.3</v>
      </c>
      <c r="S126" s="28">
        <f>('7.individuals NC'!R126*'7.individuals NC'!S126+'8.legal entities NC'!R126*'8.legal entities NC'!S126)/('7.individuals NC'!R126+'8.legal entities NC'!R126)</f>
        <v>16.896551724137929</v>
      </c>
    </row>
    <row r="127" spans="1:19" ht="14.25" customHeight="1" x14ac:dyDescent="0.2">
      <c r="A127" s="26" t="s">
        <v>28</v>
      </c>
      <c r="B127" s="27">
        <f>'7.individuals NC'!B127+'8.legal entities NC'!B127</f>
        <v>817577.10000000021</v>
      </c>
      <c r="C127" s="28">
        <f>('7.individuals NC'!B127*'7.individuals NC'!C127+'8.legal entities NC'!B127*'8.legal entities NC'!C127)/('7.individuals NC'!B127+'8.legal entities NC'!B127)</f>
        <v>2.2860312342407823</v>
      </c>
      <c r="D127" s="29">
        <f>'7.individuals NC'!D127+'8.legal entities NC'!D127</f>
        <v>594728.80000000005</v>
      </c>
      <c r="E127" s="28">
        <f>('7.individuals NC'!D127*'7.individuals NC'!E127+'8.legal entities NC'!D127*'8.legal entities NC'!E127)/('7.individuals NC'!D127+'8.legal entities NC'!D127)</f>
        <v>0.19746700849193782</v>
      </c>
      <c r="F127" s="29">
        <f t="shared" si="2"/>
        <v>222848.3</v>
      </c>
      <c r="G127" s="28">
        <f t="shared" si="3"/>
        <v>7.8599094989730691</v>
      </c>
      <c r="H127" s="29">
        <f>'7.individuals NC'!H127+'8.legal entities NC'!H127</f>
        <v>30638.2</v>
      </c>
      <c r="I127" s="28">
        <f>('7.individuals NC'!H127*'7.individuals NC'!I127+'8.legal entities NC'!H127*'8.legal entities NC'!I127)/('7.individuals NC'!H127+'8.legal entities NC'!H127)</f>
        <v>4.9477231038376921</v>
      </c>
      <c r="J127" s="29">
        <f>'7.individuals NC'!J127+'8.legal entities NC'!J127</f>
        <v>29984.799999999999</v>
      </c>
      <c r="K127" s="28">
        <f>('7.individuals NC'!J127*'7.individuals NC'!K127+'8.legal entities NC'!J127*'8.legal entities NC'!K127)/('7.individuals NC'!J127+'8.legal entities NC'!J127)</f>
        <v>5.5234364077799416</v>
      </c>
      <c r="L127" s="29">
        <f>'7.individuals NC'!L127+'8.legal entities NC'!L127</f>
        <v>16745.099999999999</v>
      </c>
      <c r="M127" s="28">
        <f>('7.individuals NC'!L127*'7.individuals NC'!M127+'8.legal entities NC'!L127*'8.legal entities NC'!M127)/('7.individuals NC'!L127+'8.legal entities NC'!L127)</f>
        <v>8.2690908385139537</v>
      </c>
      <c r="N127" s="29">
        <f>'7.individuals NC'!N127+'8.legal entities NC'!N127</f>
        <v>118844.1</v>
      </c>
      <c r="O127" s="28">
        <f>('7.individuals NC'!N127*'7.individuals NC'!O127+'8.legal entities NC'!N127*'8.legal entities NC'!O127)/('7.individuals NC'!N127+'8.legal entities NC'!N127)</f>
        <v>7.9846016419830681</v>
      </c>
      <c r="P127" s="29">
        <f>'7.individuals NC'!P127+'8.legal entities NC'!P127</f>
        <v>26598.3</v>
      </c>
      <c r="Q127" s="28">
        <f>('7.individuals NC'!P127*'7.individuals NC'!Q127+'8.legal entities NC'!P127*'8.legal entities NC'!Q127)/('7.individuals NC'!P127+'8.legal entities NC'!P127)</f>
        <v>13.027767000146625</v>
      </c>
      <c r="R127" s="30">
        <f>'7.individuals NC'!R127+'8.legal entities NC'!R127</f>
        <v>37.799999999999997</v>
      </c>
      <c r="S127" s="31">
        <f>('7.individuals NC'!R127*'7.individuals NC'!S127+'8.legal entities NC'!R127*'8.legal entities NC'!S127)/('7.individuals NC'!R127+'8.legal entities NC'!R127)</f>
        <v>11.984126984126984</v>
      </c>
    </row>
    <row r="128" spans="1:19" ht="14.25" customHeight="1" thickBot="1" x14ac:dyDescent="0.25">
      <c r="A128" s="32" t="s">
        <v>29</v>
      </c>
      <c r="B128" s="33">
        <f>'7.individuals NC'!B128+'8.legal entities NC'!B128</f>
        <v>687616.1</v>
      </c>
      <c r="C128" s="34">
        <f>('7.individuals NC'!B128*'7.individuals NC'!C128+'8.legal entities NC'!B128*'8.legal entities NC'!C128)/('7.individuals NC'!B128+'8.legal entities NC'!B128)</f>
        <v>1.7424043663317366</v>
      </c>
      <c r="D128" s="35">
        <f>'7.individuals NC'!D128+'8.legal entities NC'!D128</f>
        <v>584649.1</v>
      </c>
      <c r="E128" s="34">
        <f>('7.individuals NC'!D128*'7.individuals NC'!E128+'8.legal entities NC'!D128*'8.legal entities NC'!E128)/('7.individuals NC'!D128+'8.legal entities NC'!D128)</f>
        <v>0.34948333795433884</v>
      </c>
      <c r="F128" s="35">
        <f t="shared" si="2"/>
        <v>102967</v>
      </c>
      <c r="G128" s="34">
        <f t="shared" si="3"/>
        <v>9.651443433333009</v>
      </c>
      <c r="H128" s="35">
        <f>'7.individuals NC'!H128+'8.legal entities NC'!H128</f>
        <v>2101.3000000000002</v>
      </c>
      <c r="I128" s="34">
        <f>('7.individuals NC'!H128*'7.individuals NC'!I128+'8.legal entities NC'!H128*'8.legal entities NC'!I128)/('7.individuals NC'!H128+'8.legal entities NC'!H128)</f>
        <v>2.0212577927949362</v>
      </c>
      <c r="J128" s="35">
        <f>'7.individuals NC'!J128+'8.legal entities NC'!J128</f>
        <v>27345</v>
      </c>
      <c r="K128" s="34">
        <f>('7.individuals NC'!J128*'7.individuals NC'!K128+'8.legal entities NC'!J128*'8.legal entities NC'!K128)/('7.individuals NC'!J128+'8.legal entities NC'!J128)</f>
        <v>5.7562040958127625</v>
      </c>
      <c r="L128" s="35">
        <f>'7.individuals NC'!L128+'8.legal entities NC'!L128</f>
        <v>18628.7</v>
      </c>
      <c r="M128" s="34">
        <f>('7.individuals NC'!L128*'7.individuals NC'!M128+'8.legal entities NC'!L128*'8.legal entities NC'!M128)/('7.individuals NC'!L128+'8.legal entities NC'!L128)</f>
        <v>8.6574129703092524</v>
      </c>
      <c r="N128" s="35">
        <f>'7.individuals NC'!N128+'8.legal entities NC'!N128</f>
        <v>25106.9</v>
      </c>
      <c r="O128" s="34">
        <f>('7.individuals NC'!N128*'7.individuals NC'!O128+'8.legal entities NC'!N128*'8.legal entities NC'!O128)/('7.individuals NC'!N128+'8.legal entities NC'!N128)</f>
        <v>10.821845707753646</v>
      </c>
      <c r="P128" s="35">
        <f>'7.individuals NC'!P128+'8.legal entities NC'!P128</f>
        <v>29784.799999999999</v>
      </c>
      <c r="Q128" s="34">
        <f>('7.individuals NC'!P128*'7.individuals NC'!Q128+'8.legal entities NC'!P128*'8.legal entities NC'!Q128)/('7.individuals NC'!P128+'8.legal entities NC'!P128)</f>
        <v>13.401035393892187</v>
      </c>
      <c r="R128" s="35">
        <f>'7.individuals NC'!R128+'8.legal entities NC'!R128</f>
        <v>0.3</v>
      </c>
      <c r="S128" s="34">
        <f>('7.individuals NC'!R128*'7.individuals NC'!S128+'8.legal entities NC'!R128*'8.legal entities NC'!S128)/('7.individuals NC'!R128+'8.legal entities NC'!R128)</f>
        <v>10</v>
      </c>
    </row>
    <row r="129" spans="1:19" ht="14.25" customHeight="1" x14ac:dyDescent="0.2">
      <c r="A129" s="26" t="s">
        <v>39</v>
      </c>
      <c r="B129" s="27">
        <f>'7.individuals NC'!B129+'8.legal entities NC'!B129</f>
        <v>707645.30000000016</v>
      </c>
      <c r="C129" s="28">
        <f>('7.individuals NC'!B129*'7.individuals NC'!C129+'8.legal entities NC'!B129*'8.legal entities NC'!C129)/('7.individuals NC'!B129+'8.legal entities NC'!B129)</f>
        <v>2.5809704551135995</v>
      </c>
      <c r="D129" s="29">
        <f>'7.individuals NC'!D129+'8.legal entities NC'!D129</f>
        <v>506005.8</v>
      </c>
      <c r="E129" s="28">
        <f>('7.individuals NC'!D129*'7.individuals NC'!E129+'8.legal entities NC'!D129*'8.legal entities NC'!E129)/('7.individuals NC'!D129+'8.legal entities NC'!D129)</f>
        <v>0.15744467355907776</v>
      </c>
      <c r="F129" s="29">
        <f t="shared" si="2"/>
        <v>201639.5</v>
      </c>
      <c r="G129" s="28">
        <f t="shared" si="3"/>
        <v>8.6627059380726497</v>
      </c>
      <c r="H129" s="29">
        <f>'7.individuals NC'!H129+'8.legal entities NC'!H129</f>
        <v>1365.9</v>
      </c>
      <c r="I129" s="28">
        <f>('7.individuals NC'!H129*'7.individuals NC'!I129+'8.legal entities NC'!H129*'8.legal entities NC'!I129)/('7.individuals NC'!H129+'8.legal entities NC'!H129)</f>
        <v>1.1393586646167362</v>
      </c>
      <c r="J129" s="29">
        <f>'7.individuals NC'!J129+'8.legal entities NC'!J129</f>
        <v>29391</v>
      </c>
      <c r="K129" s="28">
        <f>('7.individuals NC'!J129*'7.individuals NC'!K129+'8.legal entities NC'!J129*'8.legal entities NC'!K129)/('7.individuals NC'!J129+'8.legal entities NC'!J129)</f>
        <v>6.0592415025007664</v>
      </c>
      <c r="L129" s="29">
        <f>'7.individuals NC'!L129+'8.legal entities NC'!L129</f>
        <v>33720.800000000003</v>
      </c>
      <c r="M129" s="28">
        <f>('7.individuals NC'!L129*'7.individuals NC'!M129+'8.legal entities NC'!L129*'8.legal entities NC'!M129)/('7.individuals NC'!L129+'8.legal entities NC'!L129)</f>
        <v>8.1435913738701338</v>
      </c>
      <c r="N129" s="29">
        <f>'7.individuals NC'!N129+'8.legal entities NC'!N129</f>
        <v>87960.200000000012</v>
      </c>
      <c r="O129" s="28">
        <f>('7.individuals NC'!N129*'7.individuals NC'!O129+'8.legal entities NC'!N129*'8.legal entities NC'!O129)/('7.individuals NC'!N129+'8.legal entities NC'!N129)</f>
        <v>7.3699066964377051</v>
      </c>
      <c r="P129" s="29">
        <f>'7.individuals NC'!P129+'8.legal entities NC'!P129</f>
        <v>49201.3</v>
      </c>
      <c r="Q129" s="28">
        <f>('7.individuals NC'!P129*'7.individuals NC'!Q129+'8.legal entities NC'!P129*'8.legal entities NC'!Q129)/('7.individuals NC'!P129+'8.legal entities NC'!P129)</f>
        <v>13.093767725649522</v>
      </c>
      <c r="R129" s="30">
        <f>'7.individuals NC'!R129+'8.legal entities NC'!R129</f>
        <v>0.3</v>
      </c>
      <c r="S129" s="31">
        <f>('7.individuals NC'!R129*'7.individuals NC'!S129+'8.legal entities NC'!R129*'8.legal entities NC'!S129)/('7.individuals NC'!R129+'8.legal entities NC'!R129)</f>
        <v>10</v>
      </c>
    </row>
    <row r="130" spans="1:19" ht="14.25" customHeight="1" x14ac:dyDescent="0.2">
      <c r="A130" s="26" t="s">
        <v>19</v>
      </c>
      <c r="B130" s="27">
        <f>'7.individuals NC'!B130+'8.legal entities NC'!B130</f>
        <v>700709.70000000007</v>
      </c>
      <c r="C130" s="28">
        <f>('7.individuals NC'!B130*'7.individuals NC'!C130+'8.legal entities NC'!B130*'8.legal entities NC'!C130)/('7.individuals NC'!B130+'8.legal entities NC'!B130)</f>
        <v>2.1025143921940854</v>
      </c>
      <c r="D130" s="29">
        <f>'7.individuals NC'!D130+'8.legal entities NC'!D130</f>
        <v>548664.30000000005</v>
      </c>
      <c r="E130" s="28">
        <f>('7.individuals NC'!D130*'7.individuals NC'!E130+'8.legal entities NC'!D130*'8.legal entities NC'!E130)/('7.individuals NC'!D130+'8.legal entities NC'!D130)</f>
        <v>0.14464232318377557</v>
      </c>
      <c r="F130" s="29">
        <f t="shared" si="2"/>
        <v>152045.4</v>
      </c>
      <c r="G130" s="28">
        <f t="shared" si="3"/>
        <v>9.1676048732812703</v>
      </c>
      <c r="H130" s="29">
        <f>'7.individuals NC'!H130+'8.legal entities NC'!H130</f>
        <v>32135.7</v>
      </c>
      <c r="I130" s="28">
        <f>('7.individuals NC'!H130*'7.individuals NC'!I130+'8.legal entities NC'!H130*'8.legal entities NC'!I130)/('7.individuals NC'!H130+'8.legal entities NC'!H130)</f>
        <v>4.7235180500191376</v>
      </c>
      <c r="J130" s="29">
        <f>'7.individuals NC'!J130+'8.legal entities NC'!J130</f>
        <v>30102.9</v>
      </c>
      <c r="K130" s="28">
        <f>('7.individuals NC'!J130*'7.individuals NC'!K130+'8.legal entities NC'!J130*'8.legal entities NC'!K130)/('7.individuals NC'!J130+'8.legal entities NC'!J130)</f>
        <v>7.3392225998159635</v>
      </c>
      <c r="L130" s="29">
        <f>'7.individuals NC'!L130+'8.legal entities NC'!L130</f>
        <v>14854.8</v>
      </c>
      <c r="M130" s="28">
        <f>('7.individuals NC'!L130*'7.individuals NC'!M130+'8.legal entities NC'!L130*'8.legal entities NC'!M130)/('7.individuals NC'!L130+'8.legal entities NC'!L130)</f>
        <v>8.4620324070334156</v>
      </c>
      <c r="N130" s="29">
        <f>'7.individuals NC'!N130+'8.legal entities NC'!N130</f>
        <v>29203.7</v>
      </c>
      <c r="O130" s="28">
        <f>('7.individuals NC'!N130*'7.individuals NC'!O130+'8.legal entities NC'!N130*'8.legal entities NC'!O130)/('7.individuals NC'!N130+'8.legal entities NC'!N130)</f>
        <v>10.56164458613121</v>
      </c>
      <c r="P130" s="29">
        <f>'7.individuals NC'!P130+'8.legal entities NC'!P130</f>
        <v>45449.2</v>
      </c>
      <c r="Q130" s="28">
        <f>('7.individuals NC'!P130*'7.individuals NC'!Q130+'8.legal entities NC'!P130*'8.legal entities NC'!Q130)/('7.individuals NC'!P130+'8.legal entities NC'!P130)</f>
        <v>12.828647280920238</v>
      </c>
      <c r="R130" s="30">
        <f>'7.individuals NC'!R130+'8.legal entities NC'!R130</f>
        <v>299.10000000000002</v>
      </c>
      <c r="S130" s="31">
        <f>('7.individuals NC'!R130*'7.individuals NC'!S130+'8.legal entities NC'!R130*'8.legal entities NC'!S130)/('7.individuals NC'!R130+'8.legal entities NC'!R130)</f>
        <v>13.2867001003009</v>
      </c>
    </row>
    <row r="131" spans="1:19" ht="14.25" customHeight="1" x14ac:dyDescent="0.2">
      <c r="A131" s="26" t="s">
        <v>20</v>
      </c>
      <c r="B131" s="27">
        <f>'7.individuals NC'!B131+'8.legal entities NC'!B131</f>
        <v>839295.8</v>
      </c>
      <c r="C131" s="28">
        <f>('7.individuals NC'!B131*'7.individuals NC'!C131+'8.legal entities NC'!B131*'8.legal entities NC'!C131)/('7.individuals NC'!B131+'8.legal entities NC'!B131)</f>
        <v>2.0684888331384474</v>
      </c>
      <c r="D131" s="29">
        <f>'7.individuals NC'!D131+'8.legal entities NC'!D131</f>
        <v>656949.4</v>
      </c>
      <c r="E131" s="28">
        <f>('7.individuals NC'!D131*'7.individuals NC'!E131+'8.legal entities NC'!D131*'8.legal entities NC'!E131)/('7.individuals NC'!D131+'8.legal entities NC'!D131)</f>
        <v>0.21559383264525395</v>
      </c>
      <c r="F131" s="29">
        <f t="shared" si="2"/>
        <v>182346.4</v>
      </c>
      <c r="G131" s="28">
        <f t="shared" si="3"/>
        <v>8.7440155166211131</v>
      </c>
      <c r="H131" s="29">
        <f>'7.individuals NC'!H131+'8.legal entities NC'!H131</f>
        <v>45606.600000000006</v>
      </c>
      <c r="I131" s="28">
        <f>('7.individuals NC'!H131*'7.individuals NC'!I131+'8.legal entities NC'!H131*'8.legal entities NC'!I131)/('7.individuals NC'!H131+'8.legal entities NC'!H131)</f>
        <v>4.9070262198892269</v>
      </c>
      <c r="J131" s="29">
        <f>'7.individuals NC'!J131+'8.legal entities NC'!J131</f>
        <v>19551.3</v>
      </c>
      <c r="K131" s="28">
        <f>('7.individuals NC'!J131*'7.individuals NC'!K131+'8.legal entities NC'!J131*'8.legal entities NC'!K131)/('7.individuals NC'!J131+'8.legal entities NC'!J131)</f>
        <v>5.8806761698710579</v>
      </c>
      <c r="L131" s="29">
        <f>'7.individuals NC'!L131+'8.legal entities NC'!L131</f>
        <v>40605.199999999997</v>
      </c>
      <c r="M131" s="28">
        <f>('7.individuals NC'!L131*'7.individuals NC'!M131+'8.legal entities NC'!L131*'8.legal entities NC'!M131)/('7.individuals NC'!L131+'8.legal entities NC'!L131)</f>
        <v>9.9373350211303002</v>
      </c>
      <c r="N131" s="29">
        <f>'7.individuals NC'!N131+'8.legal entities NC'!N131</f>
        <v>43214.5</v>
      </c>
      <c r="O131" s="28">
        <f>('7.individuals NC'!N131*'7.individuals NC'!O131+'8.legal entities NC'!N131*'8.legal entities NC'!O131)/('7.individuals NC'!N131+'8.legal entities NC'!N131)</f>
        <v>9.752765252403707</v>
      </c>
      <c r="P131" s="29">
        <f>'7.individuals NC'!P131+'8.legal entities NC'!P131</f>
        <v>33363.5</v>
      </c>
      <c r="Q131" s="28">
        <f>('7.individuals NC'!P131*'7.individuals NC'!Q131+'8.legal entities NC'!P131*'8.legal entities NC'!Q131)/('7.individuals NC'!P131+'8.legal entities NC'!P131)</f>
        <v>12.907841053846266</v>
      </c>
      <c r="R131" s="29">
        <f>'7.individuals NC'!R131+'8.legal entities NC'!R131</f>
        <v>5.3</v>
      </c>
      <c r="S131" s="28">
        <f>('7.individuals NC'!R131*'7.individuals NC'!S131+'8.legal entities NC'!R131*'8.legal entities NC'!S131)/('7.individuals NC'!R131+'8.legal entities NC'!R131)</f>
        <v>10</v>
      </c>
    </row>
    <row r="132" spans="1:19" ht="14.25" customHeight="1" x14ac:dyDescent="0.2">
      <c r="A132" s="26" t="s">
        <v>21</v>
      </c>
      <c r="B132" s="27">
        <f>'7.individuals NC'!B132+'8.legal entities NC'!B132</f>
        <v>926827.3</v>
      </c>
      <c r="C132" s="28">
        <f>('7.individuals NC'!B132*'7.individuals NC'!C132+'8.legal entities NC'!B132*'8.legal entities NC'!C132)/('7.individuals NC'!B132+'8.legal entities NC'!B132)</f>
        <v>3.0382531190007027</v>
      </c>
      <c r="D132" s="29">
        <f>'7.individuals NC'!D132+'8.legal entities NC'!D132</f>
        <v>661753.19999999995</v>
      </c>
      <c r="E132" s="28">
        <f>('7.individuals NC'!D132*'7.individuals NC'!E132+'8.legal entities NC'!D132*'8.legal entities NC'!E132)/('7.individuals NC'!D132+'8.legal entities NC'!D132)</f>
        <v>0.24714388989732122</v>
      </c>
      <c r="F132" s="29">
        <f t="shared" si="2"/>
        <v>265074.10000000003</v>
      </c>
      <c r="G132" s="28">
        <f t="shared" si="3"/>
        <v>10.006212130872083</v>
      </c>
      <c r="H132" s="29">
        <f>'7.individuals NC'!H132+'8.legal entities NC'!H132</f>
        <v>1429.1</v>
      </c>
      <c r="I132" s="28">
        <f>('7.individuals NC'!H132*'7.individuals NC'!I132+'8.legal entities NC'!H132*'8.legal entities NC'!I132)/('7.individuals NC'!H132+'8.legal entities NC'!H132)</f>
        <v>3.0183528094605001</v>
      </c>
      <c r="J132" s="29">
        <f>'7.individuals NC'!J132+'8.legal entities NC'!J132</f>
        <v>22030.199999999997</v>
      </c>
      <c r="K132" s="28">
        <f>('7.individuals NC'!J132*'7.individuals NC'!K132+'8.legal entities NC'!J132*'8.legal entities NC'!K132)/('7.individuals NC'!J132+'8.legal entities NC'!J132)</f>
        <v>5.2225725594865251</v>
      </c>
      <c r="L132" s="29">
        <f>'7.individuals NC'!L132+'8.legal entities NC'!L132</f>
        <v>16884.3</v>
      </c>
      <c r="M132" s="28">
        <f>('7.individuals NC'!L132*'7.individuals NC'!M132+'8.legal entities NC'!L132*'8.legal entities NC'!M132)/('7.individuals NC'!L132+'8.legal entities NC'!L132)</f>
        <v>9.3582128960039768</v>
      </c>
      <c r="N132" s="29">
        <f>'7.individuals NC'!N132+'8.legal entities NC'!N132</f>
        <v>174956.1</v>
      </c>
      <c r="O132" s="28">
        <f>('7.individuals NC'!N132*'7.individuals NC'!O132+'8.legal entities NC'!N132*'8.legal entities NC'!O132)/('7.individuals NC'!N132+'8.legal entities NC'!N132)</f>
        <v>10.07647986552055</v>
      </c>
      <c r="P132" s="29">
        <f>'7.individuals NC'!P132+'8.legal entities NC'!P132</f>
        <v>44544.6</v>
      </c>
      <c r="Q132" s="28">
        <f>('7.individuals NC'!P132*'7.individuals NC'!Q132+'8.legal entities NC'!P132*'8.legal entities NC'!Q132)/('7.individuals NC'!P132+'8.legal entities NC'!P132)</f>
        <v>11.862253471801299</v>
      </c>
      <c r="R132" s="30">
        <f>'7.individuals NC'!R132+'8.legal entities NC'!R132</f>
        <v>5229.8</v>
      </c>
      <c r="S132" s="31">
        <f>('7.individuals NC'!R132*'7.individuals NC'!S132+'8.legal entities NC'!R132*'8.legal entities NC'!S132)/('7.individuals NC'!R132+'8.legal entities NC'!R132)</f>
        <v>15.999082182875062</v>
      </c>
    </row>
    <row r="133" spans="1:19" ht="14.25" customHeight="1" x14ac:dyDescent="0.2">
      <c r="A133" s="26" t="s">
        <v>22</v>
      </c>
      <c r="B133" s="27">
        <f>'7.individuals NC'!B133+'8.legal entities NC'!B133</f>
        <v>849149</v>
      </c>
      <c r="C133" s="28">
        <f>('7.individuals NC'!B133*'7.individuals NC'!C133+'8.legal entities NC'!B133*'8.legal entities NC'!C133)/('7.individuals NC'!B133+'8.legal entities NC'!B133)</f>
        <v>1.5954864446640107</v>
      </c>
      <c r="D133" s="29">
        <f>'7.individuals NC'!D133+'8.legal entities NC'!D133</f>
        <v>690193.4</v>
      </c>
      <c r="E133" s="28">
        <f>('7.individuals NC'!D133*'7.individuals NC'!E133+'8.legal entities NC'!D133*'8.legal entities NC'!E133)/('7.individuals NC'!D133+'8.legal entities NC'!D133)</f>
        <v>0.20961758399891978</v>
      </c>
      <c r="F133" s="29">
        <f t="shared" si="2"/>
        <v>158955.59999999998</v>
      </c>
      <c r="G133" s="28">
        <f t="shared" si="3"/>
        <v>7.6130003975953038</v>
      </c>
      <c r="H133" s="29">
        <f>'7.individuals NC'!H133+'8.legal entities NC'!H133</f>
        <v>7828.2000000000007</v>
      </c>
      <c r="I133" s="28">
        <f>('7.individuals NC'!H133*'7.individuals NC'!I133+'8.legal entities NC'!H133*'8.legal entities NC'!I133)/('7.individuals NC'!H133+'8.legal entities NC'!H133)</f>
        <v>1.9743418665849111</v>
      </c>
      <c r="J133" s="29">
        <f>'7.individuals NC'!J133+'8.legal entities NC'!J133</f>
        <v>11799</v>
      </c>
      <c r="K133" s="28">
        <f>('7.individuals NC'!J133*'7.individuals NC'!K133+'8.legal entities NC'!J133*'8.legal entities NC'!K133)/('7.individuals NC'!J133+'8.legal entities NC'!J133)</f>
        <v>5.6637681159420294</v>
      </c>
      <c r="L133" s="29">
        <f>'7.individuals NC'!L133+'8.legal entities NC'!L133</f>
        <v>66674.2</v>
      </c>
      <c r="M133" s="28">
        <f>('7.individuals NC'!L133*'7.individuals NC'!M133+'8.legal entities NC'!L133*'8.legal entities NC'!M133)/('7.individuals NC'!L133+'8.legal entities NC'!L133)</f>
        <v>4.6962945637143001</v>
      </c>
      <c r="N133" s="29">
        <f>'7.individuals NC'!N133+'8.legal entities NC'!N133</f>
        <v>40871.199999999997</v>
      </c>
      <c r="O133" s="28">
        <f>('7.individuals NC'!N133*'7.individuals NC'!O133+'8.legal entities NC'!N133*'8.legal entities NC'!O133)/('7.individuals NC'!N133+'8.legal entities NC'!N133)</f>
        <v>10.270082282878898</v>
      </c>
      <c r="P133" s="29">
        <f>'7.individuals NC'!P133+'8.legal entities NC'!P133</f>
        <v>29282.7</v>
      </c>
      <c r="Q133" s="28">
        <f>('7.individuals NC'!P133*'7.individuals NC'!Q133+'8.legal entities NC'!P133*'8.legal entities NC'!Q133)/('7.individuals NC'!P133+'8.legal entities NC'!P133)</f>
        <v>12.915353877886943</v>
      </c>
      <c r="R133" s="30">
        <f>'7.individuals NC'!R133+'8.legal entities NC'!R133</f>
        <v>2500.3000000000002</v>
      </c>
      <c r="S133" s="31">
        <f>('7.individuals NC'!R133*'7.individuals NC'!S133+'8.legal entities NC'!R133*'8.legal entities NC'!S133)/('7.individuals NC'!R133+'8.legal entities NC'!R133)</f>
        <v>6.7103947526296839</v>
      </c>
    </row>
    <row r="134" spans="1:19" ht="14.25" customHeight="1" x14ac:dyDescent="0.2">
      <c r="A134" s="26" t="s">
        <v>23</v>
      </c>
      <c r="B134" s="27">
        <f>'7.individuals NC'!B134+'8.legal entities NC'!B134</f>
        <v>1066758</v>
      </c>
      <c r="C134" s="28">
        <f>('7.individuals NC'!B134*'7.individuals NC'!C134+'8.legal entities NC'!B134*'8.legal entities NC'!C134)/('7.individuals NC'!B134+'8.legal entities NC'!B134)</f>
        <v>1.5245101100718252</v>
      </c>
      <c r="D134" s="29">
        <f>'7.individuals NC'!D134+'8.legal entities NC'!D134</f>
        <v>827394.4</v>
      </c>
      <c r="E134" s="28">
        <f>('7.individuals NC'!D134*'7.individuals NC'!E134+'8.legal entities NC'!D134*'8.legal entities NC'!E134)/('7.individuals NC'!D134+'8.legal entities NC'!D134)</f>
        <v>0.19928855694454783</v>
      </c>
      <c r="F134" s="29">
        <f t="shared" si="2"/>
        <v>239363.59999999995</v>
      </c>
      <c r="G134" s="28">
        <f t="shared" si="3"/>
        <v>6.1053272928715989</v>
      </c>
      <c r="H134" s="29">
        <f>'7.individuals NC'!H134+'8.legal entities NC'!H134</f>
        <v>68189.899999999994</v>
      </c>
      <c r="I134" s="28">
        <f>('7.individuals NC'!H134*'7.individuals NC'!I134+'8.legal entities NC'!H134*'8.legal entities NC'!I134)/('7.individuals NC'!H134+'8.legal entities NC'!H134)</f>
        <v>0.19342448075154831</v>
      </c>
      <c r="J134" s="29">
        <f>'7.individuals NC'!J134+'8.legal entities NC'!J134</f>
        <v>13697.4</v>
      </c>
      <c r="K134" s="28">
        <f>('7.individuals NC'!J134*'7.individuals NC'!K134+'8.legal entities NC'!J134*'8.legal entities NC'!K134)/('7.individuals NC'!J134+'8.legal entities NC'!J134)</f>
        <v>5.2299864207805875</v>
      </c>
      <c r="L134" s="29">
        <f>'7.individuals NC'!L134+'8.legal entities NC'!L134</f>
        <v>74827.3</v>
      </c>
      <c r="M134" s="28">
        <f>('7.individuals NC'!L134*'7.individuals NC'!M134+'8.legal entities NC'!L134*'8.legal entities NC'!M134)/('7.individuals NC'!L134+'8.legal entities NC'!L134)</f>
        <v>6.1881422555671532</v>
      </c>
      <c r="N134" s="29">
        <f>'7.individuals NC'!N134+'8.legal entities NC'!N134</f>
        <v>51965.8</v>
      </c>
      <c r="O134" s="28">
        <f>('7.individuals NC'!N134*'7.individuals NC'!O134+'8.legal entities NC'!N134*'8.legal entities NC'!O134)/('7.individuals NC'!N134+'8.legal entities NC'!N134)</f>
        <v>10.734677922787681</v>
      </c>
      <c r="P134" s="29">
        <f>'7.individuals NC'!P134+'8.legal entities NC'!P134</f>
        <v>23802.899999999998</v>
      </c>
      <c r="Q134" s="28">
        <f>('7.individuals NC'!P134*'7.individuals NC'!Q134+'8.legal entities NC'!P134*'8.legal entities NC'!Q134)/('7.individuals NC'!P134+'8.legal entities NC'!P134)</f>
        <v>13.039999537871436</v>
      </c>
      <c r="R134" s="30">
        <f>'7.individuals NC'!R134+'8.legal entities NC'!R134</f>
        <v>6880.3</v>
      </c>
      <c r="S134" s="31">
        <f>('7.individuals NC'!R134*'7.individuals NC'!S134+'8.legal entities NC'!R134*'8.legal entities NC'!S134)/('7.individuals NC'!R134+'8.legal entities NC'!R134)</f>
        <v>6.5837826838945981</v>
      </c>
    </row>
    <row r="135" spans="1:19" ht="14.25" customHeight="1" x14ac:dyDescent="0.2">
      <c r="A135" s="26" t="s">
        <v>24</v>
      </c>
      <c r="B135" s="27">
        <f>'7.individuals NC'!B135+'8.legal entities NC'!B135</f>
        <v>1030787.7</v>
      </c>
      <c r="C135" s="28">
        <f>('7.individuals NC'!B135*'7.individuals NC'!C135+'8.legal entities NC'!B135*'8.legal entities NC'!C135)/('7.individuals NC'!B135+'8.legal entities NC'!B135)</f>
        <v>1.2413756508735991</v>
      </c>
      <c r="D135" s="29">
        <f>'7.individuals NC'!D135+'8.legal entities NC'!D135</f>
        <v>860253.8</v>
      </c>
      <c r="E135" s="28">
        <f>('7.individuals NC'!D135*'7.individuals NC'!E135+'8.legal entities NC'!D135*'8.legal entities NC'!E135)/('7.individuals NC'!D135+'8.legal entities NC'!D135)</f>
        <v>0.2099477747148574</v>
      </c>
      <c r="F135" s="29">
        <f t="shared" si="2"/>
        <v>170533.9</v>
      </c>
      <c r="G135" s="28">
        <f t="shared" si="3"/>
        <v>6.4443866058302781</v>
      </c>
      <c r="H135" s="29">
        <f>'7.individuals NC'!H135+'8.legal entities NC'!H135</f>
        <v>53249.4</v>
      </c>
      <c r="I135" s="28">
        <f>('7.individuals NC'!H135*'7.individuals NC'!I135+'8.legal entities NC'!H135*'8.legal entities NC'!I135)/('7.individuals NC'!H135+'8.legal entities NC'!H135)</f>
        <v>0.18849731640168715</v>
      </c>
      <c r="J135" s="29">
        <f>'7.individuals NC'!J135+'8.legal entities NC'!J135</f>
        <v>10468.6</v>
      </c>
      <c r="K135" s="28">
        <f>('7.individuals NC'!J135*'7.individuals NC'!K135+'8.legal entities NC'!J135*'8.legal entities NC'!K135)/('7.individuals NC'!J135+'8.legal entities NC'!J135)</f>
        <v>5.3603374854326269</v>
      </c>
      <c r="L135" s="29">
        <f>'7.individuals NC'!L135+'8.legal entities NC'!L135</f>
        <v>39758</v>
      </c>
      <c r="M135" s="28">
        <f>('7.individuals NC'!L135*'7.individuals NC'!M135+'8.legal entities NC'!L135*'8.legal entities NC'!M135)/('7.individuals NC'!L135+'8.legal entities NC'!L135)</f>
        <v>8.2139121686201513</v>
      </c>
      <c r="N135" s="29">
        <f>'7.individuals NC'!N135+'8.legal entities NC'!N135</f>
        <v>35045</v>
      </c>
      <c r="O135" s="28">
        <f>('7.individuals NC'!N135*'7.individuals NC'!O135+'8.legal entities NC'!N135*'8.legal entities NC'!O135)/('7.individuals NC'!N135+'8.legal entities NC'!N135)</f>
        <v>10.044640433728068</v>
      </c>
      <c r="P135" s="29">
        <f>'7.individuals NC'!P135+'8.legal entities NC'!P135</f>
        <v>28308.899999999998</v>
      </c>
      <c r="Q135" s="28">
        <f>('7.individuals NC'!P135*'7.individuals NC'!Q135+'8.legal entities NC'!P135*'8.legal entities NC'!Q135)/('7.individuals NC'!P135+'8.legal entities NC'!P135)</f>
        <v>12.44833388086432</v>
      </c>
      <c r="R135" s="30">
        <f>'7.individuals NC'!R135+'8.legal entities NC'!R135</f>
        <v>3704</v>
      </c>
      <c r="S135" s="31">
        <f>('7.individuals NC'!R135*'7.individuals NC'!S135+'8.legal entities NC'!R135*'8.legal entities NC'!S135)/('7.individuals NC'!R135+'8.legal entities NC'!R135)</f>
        <v>0.5</v>
      </c>
    </row>
    <row r="136" spans="1:19" ht="14.25" customHeight="1" x14ac:dyDescent="0.2">
      <c r="A136" s="26" t="s">
        <v>25</v>
      </c>
      <c r="B136" s="27">
        <f>'7.individuals NC'!B136+'8.legal entities NC'!B136</f>
        <v>1097702.2</v>
      </c>
      <c r="C136" s="28">
        <f>('7.individuals NC'!B136*'7.individuals NC'!C136+'8.legal entities NC'!B136*'8.legal entities NC'!C136)/('7.individuals NC'!B136+'8.legal entities NC'!B136)</f>
        <v>1.1228987816549882</v>
      </c>
      <c r="D136" s="29">
        <f>'7.individuals NC'!D136+'8.legal entities NC'!D136</f>
        <v>937310.9</v>
      </c>
      <c r="E136" s="28">
        <f>('7.individuals NC'!D136*'7.individuals NC'!E136+'8.legal entities NC'!D136*'8.legal entities NC'!E136)/('7.individuals NC'!D136+'8.legal entities NC'!D136)</f>
        <v>0.19247624987610837</v>
      </c>
      <c r="F136" s="29">
        <f t="shared" si="2"/>
        <v>160391.29999999999</v>
      </c>
      <c r="G136" s="28">
        <f t="shared" si="3"/>
        <v>6.5601960704851212</v>
      </c>
      <c r="H136" s="29">
        <f>'7.individuals NC'!H136+'8.legal entities NC'!H136</f>
        <v>53275.399999999994</v>
      </c>
      <c r="I136" s="28">
        <f>('7.individuals NC'!H136*'7.individuals NC'!I136+'8.legal entities NC'!H136*'8.legal entities NC'!I136)/('7.individuals NC'!H136+'8.legal entities NC'!H136)</f>
        <v>0.41914209935542479</v>
      </c>
      <c r="J136" s="29">
        <f>'7.individuals NC'!J136+'8.legal entities NC'!J136</f>
        <v>10110.199999999999</v>
      </c>
      <c r="K136" s="28">
        <f>('7.individuals NC'!J136*'7.individuals NC'!K136+'8.legal entities NC'!J136*'8.legal entities NC'!K136)/('7.individuals NC'!J136+'8.legal entities NC'!J136)</f>
        <v>6.1869745405629963</v>
      </c>
      <c r="L136" s="29">
        <f>'7.individuals NC'!L136+'8.legal entities NC'!L136</f>
        <v>26887.5</v>
      </c>
      <c r="M136" s="28">
        <f>('7.individuals NC'!L136*'7.individuals NC'!M136+'8.legal entities NC'!L136*'8.legal entities NC'!M136)/('7.individuals NC'!L136+'8.legal entities NC'!L136)</f>
        <v>7.2169461645746145</v>
      </c>
      <c r="N136" s="29">
        <f>'7.individuals NC'!N136+'8.legal entities NC'!N136</f>
        <v>32640.199999999997</v>
      </c>
      <c r="O136" s="28">
        <f>('7.individuals NC'!N136*'7.individuals NC'!O136+'8.legal entities NC'!N136*'8.legal entities NC'!O136)/('7.individuals NC'!N136+'8.legal entities NC'!N136)</f>
        <v>10.345530480818134</v>
      </c>
      <c r="P136" s="29">
        <f>'7.individuals NC'!P136+'8.legal entities NC'!P136</f>
        <v>35149.800000000003</v>
      </c>
      <c r="Q136" s="28">
        <f>('7.individuals NC'!P136*'7.individuals NC'!Q136+'8.legal entities NC'!P136*'8.legal entities NC'!Q136)/('7.individuals NC'!P136+'8.legal entities NC'!P136)</f>
        <v>12.359300451211672</v>
      </c>
      <c r="R136" s="30">
        <f>'7.individuals NC'!R136+'8.legal entities NC'!R136</f>
        <v>2328.1999999999998</v>
      </c>
      <c r="S136" s="31">
        <f>('7.individuals NC'!R136*'7.individuals NC'!S136+'8.legal entities NC'!R136*'8.legal entities NC'!S136)/('7.individuals NC'!R136+'8.legal entities NC'!R136)</f>
        <v>0.5</v>
      </c>
    </row>
    <row r="137" spans="1:19" ht="14.25" customHeight="1" x14ac:dyDescent="0.2">
      <c r="A137" s="26" t="s">
        <v>26</v>
      </c>
      <c r="B137" s="27">
        <f>'7.individuals NC'!B137+'8.legal entities NC'!B137</f>
        <v>1066605.7</v>
      </c>
      <c r="C137" s="28">
        <f>('7.individuals NC'!B137*'7.individuals NC'!C137+'8.legal entities NC'!B137*'8.legal entities NC'!C137)/('7.individuals NC'!B137+'8.legal entities NC'!B137)</f>
        <v>1.5014055362726826</v>
      </c>
      <c r="D137" s="29">
        <f>'7.individuals NC'!D137+'8.legal entities NC'!D137</f>
        <v>883714</v>
      </c>
      <c r="E137" s="28">
        <f>('7.individuals NC'!D137*'7.individuals NC'!E137+'8.legal entities NC'!D137*'8.legal entities NC'!E137)/('7.individuals NC'!D137+'8.legal entities NC'!D137)</f>
        <v>0.25111421002722589</v>
      </c>
      <c r="F137" s="29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9">
        <f>'7.individuals NC'!H137+'8.legal entities NC'!H137</f>
        <v>41265.300000000003</v>
      </c>
      <c r="I137" s="28">
        <f>('7.individuals NC'!H137*'7.individuals NC'!I137+'8.legal entities NC'!H137*'8.legal entities NC'!I137)/('7.individuals NC'!H137+'8.legal entities NC'!H137)</f>
        <v>0.25012657123539633</v>
      </c>
      <c r="J137" s="29">
        <f>'7.individuals NC'!J137+'8.legal entities NC'!J137</f>
        <v>12046</v>
      </c>
      <c r="K137" s="28">
        <f>('7.individuals NC'!J137*'7.individuals NC'!K137+'8.legal entities NC'!J137*'8.legal entities NC'!K137)/('7.individuals NC'!J137+'8.legal entities NC'!J137)</f>
        <v>5.8429199734351647</v>
      </c>
      <c r="L137" s="29">
        <f>'7.individuals NC'!L137+'8.legal entities NC'!L137</f>
        <v>33701.699999999997</v>
      </c>
      <c r="M137" s="28">
        <f>('7.individuals NC'!L137*'7.individuals NC'!M137+'8.legal entities NC'!L137*'8.legal entities NC'!M137)/('7.individuals NC'!L137+'8.legal entities NC'!L137)</f>
        <v>9.2595865193743965</v>
      </c>
      <c r="N137" s="29">
        <f>'7.individuals NC'!N137+'8.legal entities NC'!N137</f>
        <v>57002</v>
      </c>
      <c r="O137" s="28">
        <f>('7.individuals NC'!N137*'7.individuals NC'!O137+'8.legal entities NC'!N137*'8.legal entities NC'!O137)/('7.individuals NC'!N137+'8.legal entities NC'!N137)</f>
        <v>9.034298024630715</v>
      </c>
      <c r="P137" s="29">
        <f>'7.individuals NC'!P137+'8.legal entities NC'!P137</f>
        <v>36003.199999999997</v>
      </c>
      <c r="Q137" s="28">
        <f>('7.individuals NC'!P137*'7.individuals NC'!Q137+'8.legal entities NC'!P137*'8.legal entities NC'!Q137)/('7.individuals NC'!P137+'8.legal entities NC'!P137)</f>
        <v>12.85617903408586</v>
      </c>
      <c r="R137" s="30">
        <f>'7.individuals NC'!R137+'8.legal entities NC'!R137</f>
        <v>2873.5</v>
      </c>
      <c r="S137" s="31">
        <f>('7.individuals NC'!R137*'7.individuals NC'!S137+'8.legal entities NC'!R137*'8.legal entities NC'!S137)/('7.individuals NC'!R137+'8.legal entities NC'!R137)</f>
        <v>3.0933530537671827</v>
      </c>
    </row>
    <row r="138" spans="1:19" ht="14.25" customHeight="1" x14ac:dyDescent="0.2">
      <c r="A138" s="26" t="s">
        <v>27</v>
      </c>
      <c r="B138" s="27">
        <f>'7.individuals NC'!B138+'8.legal entities NC'!B138</f>
        <v>1573687</v>
      </c>
      <c r="C138" s="28">
        <f>('7.individuals NC'!B138*'7.individuals NC'!C138+'8.legal entities NC'!B138*'8.legal entities NC'!C138)/('7.individuals NC'!B138+'8.legal entities NC'!B138)</f>
        <v>2.2482963232205639</v>
      </c>
      <c r="D138" s="29">
        <f>'7.individuals NC'!D138+'8.legal entities NC'!D138</f>
        <v>1007302.9</v>
      </c>
      <c r="E138" s="28">
        <f>('7.individuals NC'!D138*'7.individuals NC'!E138+'8.legal entities NC'!D138*'8.legal entities NC'!E138)/('7.individuals NC'!D138+'8.legal entities NC'!D138)</f>
        <v>0.22199261016720992</v>
      </c>
      <c r="F138" s="29">
        <f t="shared" si="4"/>
        <v>566384.1</v>
      </c>
      <c r="G138" s="28">
        <f t="shared" si="5"/>
        <v>5.852037329437743</v>
      </c>
      <c r="H138" s="29">
        <f>'7.individuals NC'!H138+'8.legal entities NC'!H138</f>
        <v>336189</v>
      </c>
      <c r="I138" s="28">
        <f>('7.individuals NC'!H138*'7.individuals NC'!I138+'8.legal entities NC'!H138*'8.legal entities NC'!I138)/('7.individuals NC'!H138+'8.legal entities NC'!H138)</f>
        <v>4.511961706064147</v>
      </c>
      <c r="J138" s="29">
        <f>'7.individuals NC'!J138+'8.legal entities NC'!J138</f>
        <v>113313</v>
      </c>
      <c r="K138" s="28">
        <f>('7.individuals NC'!J138*'7.individuals NC'!K138+'8.legal entities NC'!J138*'8.legal entities NC'!K138)/('7.individuals NC'!J138+'8.legal entities NC'!J138)</f>
        <v>5.4512896666754918</v>
      </c>
      <c r="L138" s="29">
        <f>'7.individuals NC'!L138+'8.legal entities NC'!L138</f>
        <v>35685.800000000003</v>
      </c>
      <c r="M138" s="28">
        <f>('7.individuals NC'!L138*'7.individuals NC'!M138+'8.legal entities NC'!L138*'8.legal entities NC'!M138)/('7.individuals NC'!L138+'8.legal entities NC'!L138)</f>
        <v>7.3621863598406057</v>
      </c>
      <c r="N138" s="29">
        <f>'7.individuals NC'!N138+'8.legal entities NC'!N138</f>
        <v>40089.1</v>
      </c>
      <c r="O138" s="28">
        <f>('7.individuals NC'!N138*'7.individuals NC'!O138+'8.legal entities NC'!N138*'8.legal entities NC'!O138)/('7.individuals NC'!N138+'8.legal entities NC'!N138)</f>
        <v>10.252563514770847</v>
      </c>
      <c r="P138" s="29">
        <f>'7.individuals NC'!P138+'8.legal entities NC'!P138</f>
        <v>38663.5</v>
      </c>
      <c r="Q138" s="28">
        <f>('7.individuals NC'!P138*'7.individuals NC'!Q138+'8.legal entities NC'!P138*'8.legal entities NC'!Q138)/('7.individuals NC'!P138+'8.legal entities NC'!P138)</f>
        <v>12.849111228936851</v>
      </c>
      <c r="R138" s="29">
        <f>'7.individuals NC'!R138+'8.legal entities NC'!R138</f>
        <v>2443.6999999999998</v>
      </c>
      <c r="S138" s="28">
        <f>('7.individuals NC'!R138*'7.individuals NC'!S138+'8.legal entities NC'!R138*'8.legal entities NC'!S138)/('7.individuals NC'!R138+'8.legal entities NC'!R138)</f>
        <v>3.8441093423906376</v>
      </c>
    </row>
    <row r="139" spans="1:19" ht="14.25" customHeight="1" x14ac:dyDescent="0.2">
      <c r="A139" s="26" t="s">
        <v>28</v>
      </c>
      <c r="B139" s="27">
        <f>'7.individuals NC'!B139+'8.legal entities NC'!B139</f>
        <v>1054252.2</v>
      </c>
      <c r="C139" s="28">
        <f>('7.individuals NC'!B139*'7.individuals NC'!C139+'8.legal entities NC'!B139*'8.legal entities NC'!C139)/('7.individuals NC'!B139+'8.legal entities NC'!B139)</f>
        <v>1.9354671756909785</v>
      </c>
      <c r="D139" s="29">
        <f>'7.individuals NC'!D139+'8.legal entities NC'!D139</f>
        <v>835338.8</v>
      </c>
      <c r="E139" s="28">
        <f>('7.individuals NC'!D139*'7.individuals NC'!E139+'8.legal entities NC'!D139*'8.legal entities NC'!E139)/('7.individuals NC'!D139+'8.legal entities NC'!D139)</f>
        <v>0.20426433562046925</v>
      </c>
      <c r="F139" s="29">
        <f t="shared" si="4"/>
        <v>218913.40000000002</v>
      </c>
      <c r="G139" s="28">
        <f t="shared" si="5"/>
        <v>8.5414625281047201</v>
      </c>
      <c r="H139" s="29">
        <f>'7.individuals NC'!H139+'8.legal entities NC'!H139</f>
        <v>23264.5</v>
      </c>
      <c r="I139" s="28">
        <f>('7.individuals NC'!H139*'7.individuals NC'!I139+'8.legal entities NC'!H139*'8.legal entities NC'!I139)/('7.individuals NC'!H139+'8.legal entities NC'!H139)</f>
        <v>0.69464548990951869</v>
      </c>
      <c r="J139" s="29">
        <f>'7.individuals NC'!J139+'8.legal entities NC'!J139</f>
        <v>25927.5</v>
      </c>
      <c r="K139" s="28">
        <f>('7.individuals NC'!J139*'7.individuals NC'!K139+'8.legal entities NC'!J139*'8.legal entities NC'!K139)/('7.individuals NC'!J139+'8.legal entities NC'!J139)</f>
        <v>5.1415262944749776</v>
      </c>
      <c r="L139" s="29">
        <f>'7.individuals NC'!L139+'8.legal entities NC'!L139</f>
        <v>37396.5</v>
      </c>
      <c r="M139" s="28">
        <f>('7.individuals NC'!L139*'7.individuals NC'!M139+'8.legal entities NC'!L139*'8.legal entities NC'!M139)/('7.individuals NC'!L139+'8.legal entities NC'!L139)</f>
        <v>8.4771685852954146</v>
      </c>
      <c r="N139" s="29">
        <f>'7.individuals NC'!N139+'8.legal entities NC'!N139</f>
        <v>72703.199999999997</v>
      </c>
      <c r="O139" s="28">
        <f>('7.individuals NC'!N139*'7.individuals NC'!O139+'8.legal entities NC'!N139*'8.legal entities NC'!O139)/('7.individuals NC'!N139+'8.legal entities NC'!N139)</f>
        <v>9.7251723445460456</v>
      </c>
      <c r="P139" s="29">
        <f>'7.individuals NC'!P139+'8.legal entities NC'!P139</f>
        <v>54525.5</v>
      </c>
      <c r="Q139" s="28">
        <f>('7.individuals NC'!P139*'7.individuals NC'!Q139+'8.legal entities NC'!P139*'8.legal entities NC'!Q139)/('7.individuals NC'!P139+'8.legal entities NC'!P139)</f>
        <v>12.721614932462794</v>
      </c>
      <c r="R139" s="30">
        <f>'7.individuals NC'!R139+'8.legal entities NC'!R139</f>
        <v>5096.2</v>
      </c>
      <c r="S139" s="31">
        <f>('7.individuals NC'!R139*'7.individuals NC'!S139+'8.legal entities NC'!R139*'8.legal entities NC'!S139)/('7.individuals NC'!R139+'8.legal entities NC'!R139)</f>
        <v>0.52060358698638198</v>
      </c>
    </row>
    <row r="140" spans="1:19" ht="14.25" customHeight="1" thickBot="1" x14ac:dyDescent="0.25">
      <c r="A140" s="32" t="s">
        <v>29</v>
      </c>
      <c r="B140" s="33">
        <f>'7.individuals NC'!B140+'8.legal entities NC'!B140</f>
        <v>1733721.5000000002</v>
      </c>
      <c r="C140" s="34">
        <f>('7.individuals NC'!B140*'7.individuals NC'!C140+'8.legal entities NC'!B140*'8.legal entities NC'!C140)/('7.individuals NC'!B140+'8.legal entities NC'!B140)</f>
        <v>1.5870417076791168</v>
      </c>
      <c r="D140" s="35">
        <f>'7.individuals NC'!D140+'8.legal entities NC'!D140</f>
        <v>1096503.1000000001</v>
      </c>
      <c r="E140" s="34">
        <f>('7.individuals NC'!D140*'7.individuals NC'!E140+'8.legal entities NC'!D140*'8.legal entities NC'!E140)/('7.individuals NC'!D140+'8.legal entities NC'!D140)</f>
        <v>0.39786558104578085</v>
      </c>
      <c r="F140" s="35">
        <f t="shared" si="4"/>
        <v>637218.4</v>
      </c>
      <c r="G140" s="34">
        <f t="shared" si="5"/>
        <v>3.6333343277595236</v>
      </c>
      <c r="H140" s="35">
        <f>'7.individuals NC'!H140+'8.legal entities NC'!H140</f>
        <v>388906.7</v>
      </c>
      <c r="I140" s="34">
        <f>('7.individuals NC'!H140*'7.individuals NC'!I140+'8.legal entities NC'!H140*'8.legal entities NC'!I140)/('7.individuals NC'!H140+'8.legal entities NC'!H140)</f>
        <v>7.5604192470841977E-2</v>
      </c>
      <c r="J140" s="35">
        <f>'7.individuals NC'!J140+'8.legal entities NC'!J140</f>
        <v>61153.7</v>
      </c>
      <c r="K140" s="34">
        <f>('7.individuals NC'!J140*'7.individuals NC'!K140+'8.legal entities NC'!J140*'8.legal entities NC'!K140)/('7.individuals NC'!J140+'8.legal entities NC'!J140)</f>
        <v>5.5730594878151258</v>
      </c>
      <c r="L140" s="35">
        <f>'7.individuals NC'!L140+'8.legal entities NC'!L140</f>
        <v>51002.7</v>
      </c>
      <c r="M140" s="34">
        <f>('7.individuals NC'!L140*'7.individuals NC'!M140+'8.legal entities NC'!L140*'8.legal entities NC'!M140)/('7.individuals NC'!L140+'8.legal entities NC'!L140)</f>
        <v>8.5998169116536971</v>
      </c>
      <c r="N140" s="35">
        <f>'7.individuals NC'!N140+'8.legal entities NC'!N140</f>
        <v>58290.1</v>
      </c>
      <c r="O140" s="34">
        <f>('7.individuals NC'!N140*'7.individuals NC'!O140+'8.legal entities NC'!N140*'8.legal entities NC'!O140)/('7.individuals NC'!N140+'8.legal entities NC'!N140)</f>
        <v>10.446664064738265</v>
      </c>
      <c r="P140" s="35">
        <f>'7.individuals NC'!P140+'8.legal entities NC'!P140</f>
        <v>58495.1</v>
      </c>
      <c r="Q140" s="34">
        <f>('7.individuals NC'!P140*'7.individuals NC'!Q140+'8.legal entities NC'!P140*'8.legal entities NC'!Q140)/('7.individuals NC'!P140+'8.legal entities NC'!P140)</f>
        <v>13.095569321191004</v>
      </c>
      <c r="R140" s="35">
        <f>'7.individuals NC'!R140+'8.legal entities NC'!R140</f>
        <v>19370.099999999999</v>
      </c>
      <c r="S140" s="34">
        <f>('7.individuals NC'!R140*'7.individuals NC'!S140+'8.legal entities NC'!R140*'8.legal entities NC'!S140)/('7.individuals NC'!R140+'8.legal entities NC'!R140)</f>
        <v>6.7853903696934976</v>
      </c>
    </row>
    <row r="141" spans="1:19" ht="14.25" customHeight="1" x14ac:dyDescent="0.2">
      <c r="A141" s="26" t="s">
        <v>40</v>
      </c>
      <c r="B141" s="27">
        <f>'7.individuals NC'!B141+'8.legal entities NC'!B141</f>
        <v>1335974.3000000003</v>
      </c>
      <c r="C141" s="28">
        <f>('7.individuals NC'!B141*'7.individuals NC'!C141+'8.legal entities NC'!B141*'8.legal entities NC'!C141)/('7.individuals NC'!B141+'8.legal entities NC'!B141)</f>
        <v>3.6063009475556518</v>
      </c>
      <c r="D141" s="29">
        <f>'7.individuals NC'!D141+'8.legal entities NC'!D141</f>
        <v>694822.8</v>
      </c>
      <c r="E141" s="28">
        <f>('7.individuals NC'!D141*'7.individuals NC'!E141+'8.legal entities NC'!D141*'8.legal entities NC'!E141)/('7.individuals NC'!D141+'8.legal entities NC'!D141)</f>
        <v>0.22386360522423848</v>
      </c>
      <c r="F141" s="29">
        <f t="shared" si="4"/>
        <v>641151.5</v>
      </c>
      <c r="G141" s="28">
        <f t="shared" si="5"/>
        <v>7.2718847994584745</v>
      </c>
      <c r="H141" s="29">
        <f>'7.individuals NC'!H141+'8.legal entities NC'!H141</f>
        <v>33825.800000000003</v>
      </c>
      <c r="I141" s="28">
        <f>('7.individuals NC'!H141*'7.individuals NC'!I141+'8.legal entities NC'!H141*'8.legal entities NC'!I141)/('7.individuals NC'!H141+'8.legal entities NC'!H141)</f>
        <v>2.9824319306564808</v>
      </c>
      <c r="J141" s="29">
        <f>'7.individuals NC'!J141+'8.legal entities NC'!J141</f>
        <v>32060.3</v>
      </c>
      <c r="K141" s="28">
        <f>('7.individuals NC'!J141*'7.individuals NC'!K141+'8.legal entities NC'!J141*'8.legal entities NC'!K141)/('7.individuals NC'!J141+'8.legal entities NC'!J141)</f>
        <v>5.9518400638796276</v>
      </c>
      <c r="L141" s="29">
        <f>'7.individuals NC'!L141+'8.legal entities NC'!L141</f>
        <v>37208.100000000006</v>
      </c>
      <c r="M141" s="28">
        <f>('7.individuals NC'!L141*'7.individuals NC'!M141+'8.legal entities NC'!L141*'8.legal entities NC'!M141)/('7.individuals NC'!L141+'8.legal entities NC'!L141)</f>
        <v>8.4309652468145355</v>
      </c>
      <c r="N141" s="29">
        <f>'7.individuals NC'!N141+'8.legal entities NC'!N141</f>
        <v>477895.8</v>
      </c>
      <c r="O141" s="28">
        <f>('7.individuals NC'!N141*'7.individuals NC'!O141+'8.legal entities NC'!N141*'8.legal entities NC'!O141)/('7.individuals NC'!N141+'8.legal entities NC'!N141)</f>
        <v>7.2070945653843363</v>
      </c>
      <c r="P141" s="29">
        <f>'7.individuals NC'!P141+'8.legal entities NC'!P141</f>
        <v>42149.7</v>
      </c>
      <c r="Q141" s="28">
        <f>('7.individuals NC'!P141*'7.individuals NC'!Q141+'8.legal entities NC'!P141*'8.legal entities NC'!Q141)/('7.individuals NC'!P141+'8.legal entities NC'!P141)</f>
        <v>12.621831851709503</v>
      </c>
      <c r="R141" s="30">
        <f>'7.individuals NC'!R141+'8.legal entities NC'!R141</f>
        <v>18011.8</v>
      </c>
      <c r="S141" s="31">
        <f>('7.individuals NC'!R141*'7.individuals NC'!S141+'8.legal entities NC'!R141*'8.legal entities NC'!S141)/('7.individuals NC'!R141+'8.legal entities NC'!R141)</f>
        <v>4.4821770172886666</v>
      </c>
    </row>
    <row r="142" spans="1:19" ht="14.25" customHeight="1" x14ac:dyDescent="0.2">
      <c r="A142" s="26" t="s">
        <v>19</v>
      </c>
      <c r="B142" s="27">
        <f>'7.individuals NC'!B142+'8.legal entities NC'!B142</f>
        <v>1519814.4</v>
      </c>
      <c r="C142" s="28">
        <f>('7.individuals NC'!B142*'7.individuals NC'!C142+'8.legal entities NC'!B142*'8.legal entities NC'!C142)/('7.individuals NC'!B142+'8.legal entities NC'!B142)</f>
        <v>2.0734502291858794</v>
      </c>
      <c r="D142" s="29">
        <f>'7.individuals NC'!D142+'8.legal entities NC'!D142</f>
        <v>1114415.7</v>
      </c>
      <c r="E142" s="28">
        <f>('7.individuals NC'!D142*'7.individuals NC'!E142+'8.legal entities NC'!D142*'8.legal entities NC'!E142)/('7.individuals NC'!D142+'8.legal entities NC'!D142)</f>
        <v>0.17162057210787679</v>
      </c>
      <c r="F142" s="29">
        <f t="shared" si="4"/>
        <v>405398.69999999995</v>
      </c>
      <c r="G142" s="28">
        <f t="shared" si="5"/>
        <v>7.301461144300661</v>
      </c>
      <c r="H142" s="29">
        <f>'7.individuals NC'!H142+'8.legal entities NC'!H142</f>
        <v>37540.799999999996</v>
      </c>
      <c r="I142" s="28">
        <f>('7.individuals NC'!H142*'7.individuals NC'!I142+'8.legal entities NC'!H142*'8.legal entities NC'!I142)/('7.individuals NC'!H142+'8.legal entities NC'!H142)</f>
        <v>0.65814564420577082</v>
      </c>
      <c r="J142" s="29">
        <f>'7.individuals NC'!J142+'8.legal entities NC'!J142</f>
        <v>38313.799999999996</v>
      </c>
      <c r="K142" s="28">
        <f>('7.individuals NC'!J142*'7.individuals NC'!K142+'8.legal entities NC'!J142*'8.legal entities NC'!K142)/('7.individuals NC'!J142+'8.legal entities NC'!J142)</f>
        <v>5.5311918421038877</v>
      </c>
      <c r="L142" s="29">
        <f>'7.individuals NC'!L142+'8.legal entities NC'!L142</f>
        <v>28887.7</v>
      </c>
      <c r="M142" s="28">
        <f>('7.individuals NC'!L142*'7.individuals NC'!M142+'8.legal entities NC'!L142*'8.legal entities NC'!M142)/('7.individuals NC'!L142+'8.legal entities NC'!L142)</f>
        <v>8.2303074318827729</v>
      </c>
      <c r="N142" s="29">
        <f>'7.individuals NC'!N142+'8.legal entities NC'!N142</f>
        <v>239841.8</v>
      </c>
      <c r="O142" s="28">
        <f>('7.individuals NC'!N142*'7.individuals NC'!O142+'8.legal entities NC'!N142*'8.legal entities NC'!O142)/('7.individuals NC'!N142+'8.legal entities NC'!N142)</f>
        <v>7.3743498047462959</v>
      </c>
      <c r="P142" s="29">
        <f>'7.individuals NC'!P142+'8.legal entities NC'!P142</f>
        <v>50741</v>
      </c>
      <c r="Q142" s="28">
        <f>('7.individuals NC'!P142*'7.individuals NC'!Q142+'8.legal entities NC'!P142*'8.legal entities NC'!Q142)/('7.individuals NC'!P142+'8.legal entities NC'!P142)</f>
        <v>13.510770284385409</v>
      </c>
      <c r="R142" s="30">
        <f>'7.individuals NC'!R142+'8.legal entities NC'!R142</f>
        <v>10073.6</v>
      </c>
      <c r="S142" s="31">
        <f>('7.individuals NC'!R142*'7.individuals NC'!S142+'8.legal entities NC'!R142*'8.legal entities NC'!S142)/('7.individuals NC'!R142+'8.legal entities NC'!R142)</f>
        <v>3.1163224666454892</v>
      </c>
    </row>
    <row r="143" spans="1:19" ht="14.25" customHeight="1" x14ac:dyDescent="0.2">
      <c r="A143" s="26" t="s">
        <v>20</v>
      </c>
      <c r="B143" s="27">
        <f>'7.individuals NC'!B143+'8.legal entities NC'!B143</f>
        <v>1337606.8999999999</v>
      </c>
      <c r="C143" s="28">
        <f>('7.individuals NC'!B143*'7.individuals NC'!C143+'8.legal entities NC'!B143*'8.legal entities NC'!C143)/('7.individuals NC'!B143+'8.legal entities NC'!B143)</f>
        <v>1.8542641384400755</v>
      </c>
      <c r="D143" s="29">
        <f>'7.individuals NC'!D143+'8.legal entities NC'!D143</f>
        <v>1000398</v>
      </c>
      <c r="E143" s="28">
        <f>('7.individuals NC'!D143*'7.individuals NC'!E143+'8.legal entities NC'!D143*'8.legal entities NC'!E143)/('7.individuals NC'!D143+'8.legal entities NC'!D143)</f>
        <v>0.20538111831491065</v>
      </c>
      <c r="F143" s="29">
        <f t="shared" si="4"/>
        <v>337208.9</v>
      </c>
      <c r="G143" s="28">
        <f t="shared" si="5"/>
        <v>6.7460071368223078</v>
      </c>
      <c r="H143" s="29">
        <f>'7.individuals NC'!H143+'8.legal entities NC'!H143</f>
        <v>86634.5</v>
      </c>
      <c r="I143" s="28">
        <f>('7.individuals NC'!H143*'7.individuals NC'!I143+'8.legal entities NC'!H143*'8.legal entities NC'!I143)/('7.individuals NC'!H143+'8.legal entities NC'!H143)</f>
        <v>2.0133551414274913</v>
      </c>
      <c r="J143" s="29">
        <f>'7.individuals NC'!J143+'8.legal entities NC'!J143</f>
        <v>44207.5</v>
      </c>
      <c r="K143" s="28">
        <f>('7.individuals NC'!J143*'7.individuals NC'!K143+'8.legal entities NC'!J143*'8.legal entities NC'!K143)/('7.individuals NC'!J143+'8.legal entities NC'!J143)</f>
        <v>5.3804470055985991</v>
      </c>
      <c r="L143" s="29">
        <f>'7.individuals NC'!L143+'8.legal entities NC'!L143</f>
        <v>54255.5</v>
      </c>
      <c r="M143" s="28">
        <f>('7.individuals NC'!L143*'7.individuals NC'!M143+'8.legal entities NC'!L143*'8.legal entities NC'!M143)/('7.individuals NC'!L143+'8.legal entities NC'!L143)</f>
        <v>7.9006017823077848</v>
      </c>
      <c r="N143" s="29">
        <f>'7.individuals NC'!N143+'8.legal entities NC'!N143</f>
        <v>33062.5</v>
      </c>
      <c r="O143" s="28">
        <f>('7.individuals NC'!N143*'7.individuals NC'!O143+'8.legal entities NC'!N143*'8.legal entities NC'!O143)/('7.individuals NC'!N143+'8.legal entities NC'!N143)</f>
        <v>10.104707206049151</v>
      </c>
      <c r="P143" s="29">
        <f>'7.individuals NC'!P143+'8.legal entities NC'!P143</f>
        <v>110250.9</v>
      </c>
      <c r="Q143" s="28">
        <f>('7.individuals NC'!P143*'7.individuals NC'!Q143+'8.legal entities NC'!P143*'8.legal entities NC'!Q143)/('7.individuals NC'!P143+'8.legal entities NC'!P143)</f>
        <v>9.6853531263690371</v>
      </c>
      <c r="R143" s="29">
        <f>'7.individuals NC'!R143+'8.legal entities NC'!R143</f>
        <v>8798</v>
      </c>
      <c r="S143" s="28">
        <f>('7.individuals NC'!R143*'7.individuals NC'!S143+'8.legal entities NC'!R143*'8.legal entities NC'!S143)/('7.individuals NC'!R143+'8.legal entities NC'!R143)</f>
        <v>3.6343075699022509</v>
      </c>
    </row>
    <row r="144" spans="1:19" ht="14.25" customHeight="1" x14ac:dyDescent="0.2">
      <c r="A144" s="26" t="s">
        <v>21</v>
      </c>
      <c r="B144" s="27">
        <f>'7.individuals NC'!B144+'8.legal entities NC'!B144</f>
        <v>1295516.8999999999</v>
      </c>
      <c r="C144" s="28">
        <f>('7.individuals NC'!B144*'7.individuals NC'!C144+'8.legal entities NC'!B144*'8.legal entities NC'!C144)/('7.individuals NC'!B144+'8.legal entities NC'!B144)</f>
        <v>1.4817789347248194</v>
      </c>
      <c r="D144" s="29">
        <f>'7.individuals NC'!D144+'8.legal entities NC'!D144</f>
        <v>989451.2</v>
      </c>
      <c r="E144" s="28">
        <f>('7.individuals NC'!D144*'7.individuals NC'!E144+'8.legal entities NC'!D144*'8.legal entities NC'!E144)/('7.individuals NC'!D144+'8.legal entities NC'!D144)</f>
        <v>0.12987749976956922</v>
      </c>
      <c r="F144" s="29">
        <f t="shared" si="4"/>
        <v>306065.7</v>
      </c>
      <c r="G144" s="28">
        <f t="shared" si="5"/>
        <v>5.8522147499703498</v>
      </c>
      <c r="H144" s="29">
        <f>'7.individuals NC'!H144+'8.legal entities NC'!H144</f>
        <v>128071.7</v>
      </c>
      <c r="I144" s="28">
        <f>('7.individuals NC'!H144*'7.individuals NC'!I144+'8.legal entities NC'!H144*'8.legal entities NC'!I144)/('7.individuals NC'!H144+'8.legal entities NC'!H144)</f>
        <v>1.157200044974807</v>
      </c>
      <c r="J144" s="29">
        <f>'7.individuals NC'!J144+'8.legal entities NC'!J144</f>
        <v>30821.5</v>
      </c>
      <c r="K144" s="28">
        <f>('7.individuals NC'!J144*'7.individuals NC'!K144+'8.legal entities NC'!J144*'8.legal entities NC'!K144)/('7.individuals NC'!J144+'8.legal entities NC'!J144)</f>
        <v>5.813217526726473</v>
      </c>
      <c r="L144" s="29">
        <f>'7.individuals NC'!L144+'8.legal entities NC'!L144</f>
        <v>35585.699999999997</v>
      </c>
      <c r="M144" s="28">
        <f>('7.individuals NC'!L144*'7.individuals NC'!M144+'8.legal entities NC'!L144*'8.legal entities NC'!M144)/('7.individuals NC'!L144+'8.legal entities NC'!L144)</f>
        <v>8.6666839207884081</v>
      </c>
      <c r="N144" s="29">
        <f>'7.individuals NC'!N144+'8.legal entities NC'!N144</f>
        <v>38340.9</v>
      </c>
      <c r="O144" s="28">
        <f>('7.individuals NC'!N144*'7.individuals NC'!O144+'8.legal entities NC'!N144*'8.legal entities NC'!O144)/('7.individuals NC'!N144+'8.legal entities NC'!N144)</f>
        <v>10.562295486021455</v>
      </c>
      <c r="P144" s="29">
        <f>'7.individuals NC'!P144+'8.legal entities NC'!P144</f>
        <v>54033.9</v>
      </c>
      <c r="Q144" s="28">
        <f>('7.individuals NC'!P144*'7.individuals NC'!Q144+'8.legal entities NC'!P144*'8.legal entities NC'!Q144)/('7.individuals NC'!P144+'8.legal entities NC'!P144)</f>
        <v>12.296763032096518</v>
      </c>
      <c r="R144" s="30">
        <f>'7.individuals NC'!R144+'8.legal entities NC'!R144</f>
        <v>19212</v>
      </c>
      <c r="S144" s="31">
        <f>('7.individuals NC'!R144*'7.individuals NC'!S144+'8.legal entities NC'!R144*'8.legal entities NC'!S144)/('7.individuals NC'!R144+'8.legal entities NC'!R144)</f>
        <v>4.4745757859671045</v>
      </c>
    </row>
    <row r="145" spans="1:19" ht="14.25" customHeight="1" x14ac:dyDescent="0.2">
      <c r="A145" s="26" t="s">
        <v>22</v>
      </c>
      <c r="B145" s="27">
        <f>'7.individuals NC'!B145+'8.legal entities NC'!B145</f>
        <v>1642871</v>
      </c>
      <c r="C145" s="28">
        <f>('7.individuals NC'!B145*'7.individuals NC'!C145+'8.legal entities NC'!B145*'8.legal entities NC'!C145)/('7.individuals NC'!B145+'8.legal entities NC'!B145)</f>
        <v>1.8403803865306525</v>
      </c>
      <c r="D145" s="29">
        <f>'7.individuals NC'!D145+'8.legal entities NC'!D145</f>
        <v>1217918.2</v>
      </c>
      <c r="E145" s="28">
        <f>('7.individuals NC'!D145*'7.individuals NC'!E145+'8.legal entities NC'!D145*'8.legal entities NC'!E145)/('7.individuals NC'!D145+'8.legal entities NC'!D145)</f>
        <v>0.12513519791394859</v>
      </c>
      <c r="F145" s="29">
        <f t="shared" si="4"/>
        <v>424952.8</v>
      </c>
      <c r="G145" s="28">
        <f t="shared" si="5"/>
        <v>6.7562871241229603</v>
      </c>
      <c r="H145" s="29">
        <f>'7.individuals NC'!H145+'8.legal entities NC'!H145</f>
        <v>149213.69999999998</v>
      </c>
      <c r="I145" s="28">
        <f>('7.individuals NC'!H145*'7.individuals NC'!I145+'8.legal entities NC'!H145*'8.legal entities NC'!I145)/('7.individuals NC'!H145+'8.legal entities NC'!H145)</f>
        <v>2.480064960523062</v>
      </c>
      <c r="J145" s="29">
        <f>'7.individuals NC'!J145+'8.legal entities NC'!J145</f>
        <v>72098.5</v>
      </c>
      <c r="K145" s="28">
        <f>('7.individuals NC'!J145*'7.individuals NC'!K145+'8.legal entities NC'!J145*'8.legal entities NC'!K145)/('7.individuals NC'!J145+'8.legal entities NC'!J145)</f>
        <v>6.2268997274561881</v>
      </c>
      <c r="L145" s="29">
        <f>'7.individuals NC'!L145+'8.legal entities NC'!L145</f>
        <v>49500.899999999994</v>
      </c>
      <c r="M145" s="28">
        <f>('7.individuals NC'!L145*'7.individuals NC'!M145+'8.legal entities NC'!L145*'8.legal entities NC'!M145)/('7.individuals NC'!L145+'8.legal entities NC'!L145)</f>
        <v>8.4182707991167831</v>
      </c>
      <c r="N145" s="29">
        <f>'7.individuals NC'!N145+'8.legal entities NC'!N145</f>
        <v>55156.1</v>
      </c>
      <c r="O145" s="28">
        <f>('7.individuals NC'!N145*'7.individuals NC'!O145+'8.legal entities NC'!N145*'8.legal entities NC'!O145)/('7.individuals NC'!N145+'8.legal entities NC'!N145)</f>
        <v>10.6471513939528</v>
      </c>
      <c r="P145" s="29">
        <f>'7.individuals NC'!P145+'8.legal entities NC'!P145</f>
        <v>74880.899999999994</v>
      </c>
      <c r="Q145" s="28">
        <f>('7.individuals NC'!P145*'7.individuals NC'!Q145+'8.legal entities NC'!P145*'8.legal entities NC'!Q145)/('7.individuals NC'!P145+'8.legal entities NC'!P145)</f>
        <v>13.104873258734873</v>
      </c>
      <c r="R145" s="30">
        <f>'7.individuals NC'!R145+'8.legal entities NC'!R145</f>
        <v>24102.7</v>
      </c>
      <c r="S145" s="31">
        <f>('7.individuals NC'!R145*'7.individuals NC'!S145+'8.legal entities NC'!R145*'8.legal entities NC'!S145)/('7.individuals NC'!R145+'8.legal entities NC'!R145)</f>
        <v>2.7723574537292501</v>
      </c>
    </row>
    <row r="146" spans="1:19" ht="14.25" customHeight="1" x14ac:dyDescent="0.2">
      <c r="A146" s="26" t="s">
        <v>23</v>
      </c>
      <c r="B146" s="27">
        <f>'7.individuals NC'!B146+'8.legal entities NC'!B146</f>
        <v>1795256.1000000003</v>
      </c>
      <c r="C146" s="28">
        <f>('7.individuals NC'!B146*'7.individuals NC'!C146+'8.legal entities NC'!B146*'8.legal entities NC'!C146)/('7.individuals NC'!B146+'8.legal entities NC'!B146)</f>
        <v>1.8516581539536332</v>
      </c>
      <c r="D146" s="29">
        <f>'7.individuals NC'!D146+'8.legal entities NC'!D146</f>
        <v>1355362</v>
      </c>
      <c r="E146" s="28">
        <f>('7.individuals NC'!D146*'7.individuals NC'!E146+'8.legal entities NC'!D146*'8.legal entities NC'!E146)/('7.individuals NC'!D146+'8.legal entities NC'!D146)</f>
        <v>0.13765035687882646</v>
      </c>
      <c r="F146" s="29">
        <f t="shared" si="4"/>
        <v>439894.10000000003</v>
      </c>
      <c r="G146" s="28">
        <f t="shared" si="5"/>
        <v>7.1327042872364039</v>
      </c>
      <c r="H146" s="29">
        <f>'7.individuals NC'!H146+'8.legal entities NC'!H146</f>
        <v>58093</v>
      </c>
      <c r="I146" s="28">
        <f>('7.individuals NC'!H146*'7.individuals NC'!I146+'8.legal entities NC'!H146*'8.legal entities NC'!I146)/('7.individuals NC'!H146+'8.legal entities NC'!H146)</f>
        <v>0.26256726283717491</v>
      </c>
      <c r="J146" s="29">
        <f>'7.individuals NC'!J146+'8.legal entities NC'!J146</f>
        <v>32703.5</v>
      </c>
      <c r="K146" s="28">
        <f>('7.individuals NC'!J146*'7.individuals NC'!K146+'8.legal entities NC'!J146*'8.legal entities NC'!K146)/('7.individuals NC'!J146+'8.legal entities NC'!J146)</f>
        <v>4.0732529545767271</v>
      </c>
      <c r="L146" s="29">
        <f>'7.individuals NC'!L146+'8.legal entities NC'!L146</f>
        <v>46270.400000000001</v>
      </c>
      <c r="M146" s="28">
        <f>('7.individuals NC'!L146*'7.individuals NC'!M146+'8.legal entities NC'!L146*'8.legal entities NC'!M146)/('7.individuals NC'!L146+'8.legal entities NC'!L146)</f>
        <v>8.682507953248729</v>
      </c>
      <c r="N146" s="29">
        <f>'7.individuals NC'!N146+'8.legal entities NC'!N146</f>
        <v>122391.20000000001</v>
      </c>
      <c r="O146" s="28">
        <f>('7.individuals NC'!N146*'7.individuals NC'!O146+'8.legal entities NC'!N146*'8.legal entities NC'!O146)/('7.individuals NC'!N146+'8.legal entities NC'!N146)</f>
        <v>9.3864239585852545</v>
      </c>
      <c r="P146" s="29">
        <f>'7.individuals NC'!P146+'8.legal entities NC'!P146</f>
        <v>142151.70000000001</v>
      </c>
      <c r="Q146" s="28">
        <f>('7.individuals NC'!P146*'7.individuals NC'!Q146+'8.legal entities NC'!P146*'8.legal entities NC'!Q146)/('7.individuals NC'!P146+'8.legal entities NC'!P146)</f>
        <v>9.6208710623932028</v>
      </c>
      <c r="R146" s="30">
        <f>'7.individuals NC'!R146+'8.legal entities NC'!R146</f>
        <v>38284.300000000003</v>
      </c>
      <c r="S146" s="31">
        <f>('7.individuals NC'!R146*'7.individuals NC'!S146+'8.legal entities NC'!R146*'8.legal entities NC'!S146)/('7.individuals NC'!R146+'8.legal entities NC'!R146)</f>
        <v>1.8542744676016016</v>
      </c>
    </row>
    <row r="147" spans="1:19" ht="14.25" customHeight="1" x14ac:dyDescent="0.2">
      <c r="A147" s="26" t="s">
        <v>24</v>
      </c>
      <c r="B147" s="27">
        <f>'7.individuals NC'!B147+'8.legal entities NC'!B147</f>
        <v>1652792.8000000003</v>
      </c>
      <c r="C147" s="28">
        <f>('7.individuals NC'!B147*'7.individuals NC'!C147+'8.legal entities NC'!B147*'8.legal entities NC'!C147)/('7.individuals NC'!B147+'8.legal entities NC'!B147)</f>
        <v>1.8722422701744581</v>
      </c>
      <c r="D147" s="29">
        <f>'7.individuals NC'!D147+'8.legal entities NC'!D147</f>
        <v>1218519.2</v>
      </c>
      <c r="E147" s="28">
        <f>('7.individuals NC'!D147*'7.individuals NC'!E147+'8.legal entities NC'!D147*'8.legal entities NC'!E147)/('7.individuals NC'!D147+'8.legal entities NC'!D147)</f>
        <v>0.22517593978002148</v>
      </c>
      <c r="F147" s="29">
        <f t="shared" si="4"/>
        <v>434273.6</v>
      </c>
      <c r="G147" s="28">
        <f t="shared" si="5"/>
        <v>6.4937111949701762</v>
      </c>
      <c r="H147" s="29">
        <f>'7.individuals NC'!H147+'8.legal entities NC'!H147</f>
        <v>185617.19999999998</v>
      </c>
      <c r="I147" s="28">
        <f>('7.individuals NC'!H147*'7.individuals NC'!I147+'8.legal entities NC'!H147*'8.legal entities NC'!I147)/('7.individuals NC'!H147+'8.legal entities NC'!H147)</f>
        <v>1.4699943970709612</v>
      </c>
      <c r="J147" s="29">
        <f>'7.individuals NC'!J147+'8.legal entities NC'!J147</f>
        <v>32523.1</v>
      </c>
      <c r="K147" s="28">
        <f>('7.individuals NC'!J147*'7.individuals NC'!K147+'8.legal entities NC'!J147*'8.legal entities NC'!K147)/('7.individuals NC'!J147+'8.legal entities NC'!J147)</f>
        <v>6.7237265820293883</v>
      </c>
      <c r="L147" s="29">
        <f>'7.individuals NC'!L147+'8.legal entities NC'!L147</f>
        <v>41444.600000000006</v>
      </c>
      <c r="M147" s="28">
        <f>('7.individuals NC'!L147*'7.individuals NC'!M147+'8.legal entities NC'!L147*'8.legal entities NC'!M147)/('7.individuals NC'!L147+'8.legal entities NC'!L147)</f>
        <v>8.0153814972276241</v>
      </c>
      <c r="N147" s="29">
        <f>'7.individuals NC'!N147+'8.legal entities NC'!N147</f>
        <v>63748.7</v>
      </c>
      <c r="O147" s="28">
        <f>('7.individuals NC'!N147*'7.individuals NC'!O147+'8.legal entities NC'!N147*'8.legal entities NC'!O147)/('7.individuals NC'!N147+'8.legal entities NC'!N147)</f>
        <v>10.795106127654368</v>
      </c>
      <c r="P147" s="29">
        <f>'7.individuals NC'!P147+'8.legal entities NC'!P147</f>
        <v>97897.400000000009</v>
      </c>
      <c r="Q147" s="28">
        <f>('7.individuals NC'!P147*'7.individuals NC'!Q147+'8.legal entities NC'!P147*'8.legal entities NC'!Q147)/('7.individuals NC'!P147+'8.legal entities NC'!P147)</f>
        <v>13.134674261012037</v>
      </c>
      <c r="R147" s="30">
        <f>'7.individuals NC'!R147+'8.legal entities NC'!R147</f>
        <v>13042.6</v>
      </c>
      <c r="S147" s="31">
        <f>('7.individuals NC'!R147*'7.individuals NC'!S147+'8.legal entities NC'!R147*'8.legal entities NC'!S147)/('7.individuals NC'!R147+'8.legal entities NC'!R147)</f>
        <v>1.7094705043472929</v>
      </c>
    </row>
    <row r="148" spans="1:19" ht="14.25" customHeight="1" x14ac:dyDescent="0.2">
      <c r="A148" s="26" t="s">
        <v>25</v>
      </c>
      <c r="B148" s="27">
        <f>'7.individuals NC'!B148+'8.legal entities NC'!B148</f>
        <v>1845665.2000000002</v>
      </c>
      <c r="C148" s="28">
        <f>('7.individuals NC'!B148*'7.individuals NC'!C148+'8.legal entities NC'!B148*'8.legal entities NC'!C148)/('7.individuals NC'!B148+'8.legal entities NC'!B148)</f>
        <v>1.6638591105255707</v>
      </c>
      <c r="D148" s="29">
        <f>'7.individuals NC'!D148+'8.legal entities NC'!D148</f>
        <v>1485190.1</v>
      </c>
      <c r="E148" s="28">
        <f>('7.individuals NC'!D148*'7.individuals NC'!E148+'8.legal entities NC'!D148*'8.legal entities NC'!E148)/('7.individuals NC'!D148+'8.legal entities NC'!D148)</f>
        <v>0.18053246719056368</v>
      </c>
      <c r="F148" s="29">
        <f t="shared" si="4"/>
        <v>360475.1</v>
      </c>
      <c r="G148" s="28">
        <f t="shared" si="5"/>
        <v>7.7752993896111002</v>
      </c>
      <c r="H148" s="29">
        <f>'7.individuals NC'!H148+'8.legal entities NC'!H148</f>
        <v>68690.600000000006</v>
      </c>
      <c r="I148" s="28">
        <f>('7.individuals NC'!H148*'7.individuals NC'!I148+'8.legal entities NC'!H148*'8.legal entities NC'!I148)/('7.individuals NC'!H148+'8.legal entities NC'!H148)</f>
        <v>0.38425860306941556</v>
      </c>
      <c r="J148" s="29">
        <f>'7.individuals NC'!J148+'8.legal entities NC'!J148</f>
        <v>64008.800000000003</v>
      </c>
      <c r="K148" s="28">
        <f>('7.individuals NC'!J148*'7.individuals NC'!K148+'8.legal entities NC'!J148*'8.legal entities NC'!K148)/('7.individuals NC'!J148+'8.legal entities NC'!J148)</f>
        <v>5.6818927709939882</v>
      </c>
      <c r="L148" s="29">
        <f>'7.individuals NC'!L148+'8.legal entities NC'!L148</f>
        <v>44608.5</v>
      </c>
      <c r="M148" s="28">
        <f>('7.individuals NC'!L148*'7.individuals NC'!M148+'8.legal entities NC'!L148*'8.legal entities NC'!M148)/('7.individuals NC'!L148+'8.legal entities NC'!L148)</f>
        <v>8.1303893428382477</v>
      </c>
      <c r="N148" s="29">
        <f>'7.individuals NC'!N148+'8.legal entities NC'!N148</f>
        <v>52111.199999999997</v>
      </c>
      <c r="O148" s="28">
        <f>('7.individuals NC'!N148*'7.individuals NC'!O148+'8.legal entities NC'!N148*'8.legal entities NC'!O148)/('7.individuals NC'!N148+'8.legal entities NC'!N148)</f>
        <v>10.262109834354231</v>
      </c>
      <c r="P148" s="29">
        <f>'7.individuals NC'!P148+'8.legal entities NC'!P148</f>
        <v>92292.9</v>
      </c>
      <c r="Q148" s="28">
        <f>('7.individuals NC'!P148*'7.individuals NC'!Q148+'8.legal entities NC'!P148*'8.legal entities NC'!Q148)/('7.individuals NC'!P148+'8.legal entities NC'!P148)</f>
        <v>13.010088143291627</v>
      </c>
      <c r="R148" s="30">
        <f>'7.individuals NC'!R148+'8.legal entities NC'!R148</f>
        <v>38763.1</v>
      </c>
      <c r="S148" s="31">
        <f>('7.individuals NC'!R148*'7.individuals NC'!S148+'8.legal entities NC'!R148*'8.legal entities NC'!S148)/('7.individuals NC'!R148+'8.legal entities NC'!R148)</f>
        <v>8.1139443955720782</v>
      </c>
    </row>
    <row r="149" spans="1:19" ht="14.25" customHeight="1" x14ac:dyDescent="0.2">
      <c r="A149" s="26" t="s">
        <v>26</v>
      </c>
      <c r="B149" s="27">
        <f>'7.individuals NC'!B149+'8.legal entities NC'!B149</f>
        <v>1683853.3000000003</v>
      </c>
      <c r="C149" s="28">
        <f>('7.individuals NC'!B149*'7.individuals NC'!C149+'8.legal entities NC'!B149*'8.legal entities NC'!C149)/('7.individuals NC'!B149+'8.legal entities NC'!B149)</f>
        <v>1.9593865979892664</v>
      </c>
      <c r="D149" s="29">
        <f>'7.individuals NC'!D149+'8.legal entities NC'!D149</f>
        <v>1325941.5</v>
      </c>
      <c r="E149" s="28">
        <f>('7.individuals NC'!D149*'7.individuals NC'!E149+'8.legal entities NC'!D149*'8.legal entities NC'!E149)/('7.individuals NC'!D149+'8.legal entities NC'!D149)</f>
        <v>0.24541717866135124</v>
      </c>
      <c r="F149" s="29">
        <f t="shared" si="4"/>
        <v>357911.8</v>
      </c>
      <c r="G149" s="28">
        <f t="shared" si="5"/>
        <v>8.3090604081787767</v>
      </c>
      <c r="H149" s="29">
        <f>'7.individuals NC'!H149+'8.legal entities NC'!H149</f>
        <v>39207.800000000003</v>
      </c>
      <c r="I149" s="28">
        <f>('7.individuals NC'!H149*'7.individuals NC'!I149+'8.legal entities NC'!H149*'8.legal entities NC'!I149)/('7.individuals NC'!H149+'8.legal entities NC'!H149)</f>
        <v>1.3311038874917744</v>
      </c>
      <c r="J149" s="29">
        <f>'7.individuals NC'!J149+'8.legal entities NC'!J149</f>
        <v>39504.5</v>
      </c>
      <c r="K149" s="28">
        <f>('7.individuals NC'!J149*'7.individuals NC'!K149+'8.legal entities NC'!J149*'8.legal entities NC'!K149)/('7.individuals NC'!J149+'8.legal entities NC'!J149)</f>
        <v>5.5815592400865723</v>
      </c>
      <c r="L149" s="29">
        <f>'7.individuals NC'!L149+'8.legal entities NC'!L149</f>
        <v>73818.3</v>
      </c>
      <c r="M149" s="28">
        <f>('7.individuals NC'!L149*'7.individuals NC'!M149+'8.legal entities NC'!L149*'8.legal entities NC'!M149)/('7.individuals NC'!L149+'8.legal entities NC'!L149)</f>
        <v>7.1829668523929699</v>
      </c>
      <c r="N149" s="29">
        <f>'7.individuals NC'!N149+'8.legal entities NC'!N149</f>
        <v>102125.9</v>
      </c>
      <c r="O149" s="28">
        <f>('7.individuals NC'!N149*'7.individuals NC'!O149+'8.legal entities NC'!N149*'8.legal entities NC'!O149)/('7.individuals NC'!N149+'8.legal entities NC'!N149)</f>
        <v>8.9485195136591216</v>
      </c>
      <c r="P149" s="29">
        <f>'7.individuals NC'!P149+'8.legal entities NC'!P149</f>
        <v>91031.3</v>
      </c>
      <c r="Q149" s="28">
        <f>('7.individuals NC'!P149*'7.individuals NC'!Q149+'8.legal entities NC'!P149*'8.legal entities NC'!Q149)/('7.individuals NC'!P149+'8.legal entities NC'!P149)</f>
        <v>13.094922669455451</v>
      </c>
      <c r="R149" s="30">
        <f>'7.individuals NC'!R149+'8.legal entities NC'!R149</f>
        <v>12224</v>
      </c>
      <c r="S149" s="31">
        <f>('7.individuals NC'!R149*'7.individuals NC'!S149+'8.legal entities NC'!R149*'8.legal entities NC'!S149)/('7.individuals NC'!R149+'8.legal entities NC'!R149)</f>
        <v>5.3228534031413615</v>
      </c>
    </row>
    <row r="150" spans="1:19" ht="14.25" customHeight="1" x14ac:dyDescent="0.2">
      <c r="A150" s="26" t="s">
        <v>27</v>
      </c>
      <c r="B150" s="27">
        <f>'7.individuals NC'!B150+'8.legal entities NC'!B150</f>
        <v>2147754.6999999993</v>
      </c>
      <c r="C150" s="28">
        <f>('7.individuals NC'!B150*'7.individuals NC'!C150+'8.legal entities NC'!B150*'8.legal entities NC'!C150)/('7.individuals NC'!B150+'8.legal entities NC'!B150)</f>
        <v>2.2979572979167511</v>
      </c>
      <c r="D150" s="29">
        <f>'7.individuals NC'!D150+'8.legal entities NC'!D150</f>
        <v>1367982.4</v>
      </c>
      <c r="E150" s="28">
        <f>('7.individuals NC'!D150*'7.individuals NC'!E150+'8.legal entities NC'!D150*'8.legal entities NC'!E150)/('7.individuals NC'!D150+'8.legal entities NC'!D150)</f>
        <v>0.28898805788729448</v>
      </c>
      <c r="F150" s="29">
        <f t="shared" si="4"/>
        <v>779772.29999999993</v>
      </c>
      <c r="G150" s="28">
        <f t="shared" si="5"/>
        <v>5.8223637977394169</v>
      </c>
      <c r="H150" s="29">
        <f>'7.individuals NC'!H150+'8.legal entities NC'!H150</f>
        <v>189715.6</v>
      </c>
      <c r="I150" s="28">
        <f>('7.individuals NC'!H150*'7.individuals NC'!I150+'8.legal entities NC'!H150*'8.legal entities NC'!I150)/('7.individuals NC'!H150+'8.legal entities NC'!H150)</f>
        <v>7.6561932703478275E-2</v>
      </c>
      <c r="J150" s="29">
        <f>'7.individuals NC'!J150+'8.legal entities NC'!J150</f>
        <v>158192.9</v>
      </c>
      <c r="K150" s="28">
        <f>('7.individuals NC'!J150*'7.individuals NC'!K150+'8.legal entities NC'!J150*'8.legal entities NC'!K150)/('7.individuals NC'!J150+'8.legal entities NC'!J150)</f>
        <v>3.8954502129994455</v>
      </c>
      <c r="L150" s="29">
        <f>'7.individuals NC'!L150+'8.legal entities NC'!L150</f>
        <v>49282</v>
      </c>
      <c r="M150" s="28">
        <f>('7.individuals NC'!L150*'7.individuals NC'!M150+'8.legal entities NC'!L150*'8.legal entities NC'!M150)/('7.individuals NC'!L150+'8.legal entities NC'!L150)</f>
        <v>9.3457519378272007</v>
      </c>
      <c r="N150" s="29">
        <f>'7.individuals NC'!N150+'8.legal entities NC'!N150</f>
        <v>243113.9</v>
      </c>
      <c r="O150" s="28">
        <f>('7.individuals NC'!N150*'7.individuals NC'!O150+'8.legal entities NC'!N150*'8.legal entities NC'!O150)/('7.individuals NC'!N150+'8.legal entities NC'!N150)</f>
        <v>7.2489583442164349</v>
      </c>
      <c r="P150" s="29">
        <f>'7.individuals NC'!P150+'8.legal entities NC'!P150</f>
        <v>115703.2</v>
      </c>
      <c r="Q150" s="28">
        <f>('7.individuals NC'!P150*'7.individuals NC'!Q150+'8.legal entities NC'!P150*'8.legal entities NC'!Q150)/('7.individuals NC'!P150+'8.legal entities NC'!P150)</f>
        <v>12.972923419576988</v>
      </c>
      <c r="R150" s="29">
        <f>'7.individuals NC'!R150+'8.legal entities NC'!R150</f>
        <v>23764.7</v>
      </c>
      <c r="S150" s="28">
        <f>('7.individuals NC'!R150*'7.individuals NC'!S150+'8.legal entities NC'!R150*'8.legal entities NC'!S150)/('7.individuals NC'!R150+'8.legal entities NC'!R150)</f>
        <v>7.8036674984325485</v>
      </c>
    </row>
    <row r="151" spans="1:19" ht="14.25" customHeight="1" x14ac:dyDescent="0.2">
      <c r="A151" s="26" t="s">
        <v>28</v>
      </c>
      <c r="B151" s="27">
        <f>'7.individuals NC'!B151+'8.legal entities NC'!B151</f>
        <v>2018807.8999999997</v>
      </c>
      <c r="C151" s="28">
        <f>('7.individuals NC'!B151*'7.individuals NC'!C151+'8.legal entities NC'!B151*'8.legal entities NC'!C151)/('7.individuals NC'!B151+'8.legal entities NC'!B151)</f>
        <v>2.3697647210514687</v>
      </c>
      <c r="D151" s="29">
        <f>'7.individuals NC'!D151+'8.legal entities NC'!D151</f>
        <v>1473773.2</v>
      </c>
      <c r="E151" s="28">
        <f>('7.individuals NC'!D151*'7.individuals NC'!E151+'8.legal entities NC'!D151*'8.legal entities NC'!E151)/('7.individuals NC'!D151+'8.legal entities NC'!D151)</f>
        <v>0.25536678370864657</v>
      </c>
      <c r="F151" s="29">
        <f t="shared" si="4"/>
        <v>545034.69999999995</v>
      </c>
      <c r="G151" s="28">
        <f t="shared" si="5"/>
        <v>8.087094304270904</v>
      </c>
      <c r="H151" s="29">
        <f>'7.individuals NC'!H151+'8.legal entities NC'!H151</f>
        <v>70679.899999999994</v>
      </c>
      <c r="I151" s="28">
        <f>('7.individuals NC'!H151*'7.individuals NC'!I151+'8.legal entities NC'!H151*'8.legal entities NC'!I151)/('7.individuals NC'!H151+'8.legal entities NC'!H151)</f>
        <v>0.64341428043899329</v>
      </c>
      <c r="J151" s="29">
        <f>'7.individuals NC'!J151+'8.legal entities NC'!J151</f>
        <v>46450.7</v>
      </c>
      <c r="K151" s="28">
        <f>('7.individuals NC'!J151*'7.individuals NC'!K151+'8.legal entities NC'!J151*'8.legal entities NC'!K151)/('7.individuals NC'!J151+'8.legal entities NC'!J151)</f>
        <v>5.4881460128695601</v>
      </c>
      <c r="L151" s="29">
        <f>'7.individuals NC'!L151+'8.legal entities NC'!L151</f>
        <v>65037</v>
      </c>
      <c r="M151" s="28">
        <f>('7.individuals NC'!L151*'7.individuals NC'!M151+'8.legal entities NC'!L151*'8.legal entities NC'!M151)/('7.individuals NC'!L151+'8.legal entities NC'!L151)</f>
        <v>8.7137096268278071</v>
      </c>
      <c r="N151" s="29">
        <f>'7.individuals NC'!N151+'8.legal entities NC'!N151</f>
        <v>186663.7</v>
      </c>
      <c r="O151" s="28">
        <f>('7.individuals NC'!N151*'7.individuals NC'!O151+'8.legal entities NC'!N151*'8.legal entities NC'!O151)/('7.individuals NC'!N151+'8.legal entities NC'!N151)</f>
        <v>7.7273715296546666</v>
      </c>
      <c r="P151" s="29">
        <f>'7.individuals NC'!P151+'8.legal entities NC'!P151</f>
        <v>168754.2</v>
      </c>
      <c r="Q151" s="28">
        <f>('7.individuals NC'!P151*'7.individuals NC'!Q151+'8.legal entities NC'!P151*'8.legal entities NC'!Q151)/('7.individuals NC'!P151+'8.legal entities NC'!P151)</f>
        <v>12.131687193563181</v>
      </c>
      <c r="R151" s="30">
        <f>'7.individuals NC'!R151+'8.legal entities NC'!R151</f>
        <v>7449.2</v>
      </c>
      <c r="S151" s="31">
        <f>('7.individuals NC'!R151*'7.individuals NC'!S151+'8.legal entities NC'!R151*'8.legal entities NC'!S151)/('7.individuals NC'!R151+'8.legal entities NC'!R151)</f>
        <v>6.83776459217097</v>
      </c>
    </row>
    <row r="152" spans="1:19" ht="14.25" customHeight="1" thickBot="1" x14ac:dyDescent="0.25">
      <c r="A152" s="32" t="s">
        <v>29</v>
      </c>
      <c r="B152" s="33">
        <f>'7.individuals NC'!B152+'8.legal entities NC'!B152</f>
        <v>3697414.1</v>
      </c>
      <c r="C152" s="34">
        <f>('7.individuals NC'!B152*'7.individuals NC'!C152+'8.legal entities NC'!B152*'8.legal entities NC'!C152)/('7.individuals NC'!B152+'8.legal entities NC'!B152)</f>
        <v>2.9614551096670514</v>
      </c>
      <c r="D152" s="35">
        <f>'7.individuals NC'!D152+'8.legal entities NC'!D152</f>
        <v>1720388.3</v>
      </c>
      <c r="E152" s="34">
        <f>('7.individuals NC'!D152*'7.individuals NC'!E152+'8.legal entities NC'!D152*'8.legal entities NC'!E152)/('7.individuals NC'!D152+'8.legal entities NC'!D152)</f>
        <v>0.29584663357685004</v>
      </c>
      <c r="F152" s="35">
        <f t="shared" si="4"/>
        <v>1977025.8000000003</v>
      </c>
      <c r="G152" s="34">
        <f t="shared" si="5"/>
        <v>5.2810412448841095</v>
      </c>
      <c r="H152" s="35">
        <f>'7.individuals NC'!H152+'8.legal entities NC'!H152</f>
        <v>488001.3</v>
      </c>
      <c r="I152" s="34">
        <f>('7.individuals NC'!H152*'7.individuals NC'!I152+'8.legal entities NC'!H152*'8.legal entities NC'!I152)/('7.individuals NC'!H152+'8.legal entities NC'!H152)</f>
        <v>0.21689089147918253</v>
      </c>
      <c r="J152" s="35">
        <f>'7.individuals NC'!J152+'8.legal entities NC'!J152</f>
        <v>44712.5</v>
      </c>
      <c r="K152" s="34">
        <f>('7.individuals NC'!J152*'7.individuals NC'!K152+'8.legal entities NC'!J152*'8.legal entities NC'!K152)/('7.individuals NC'!J152+'8.legal entities NC'!J152)</f>
        <v>5.4069457757897688</v>
      </c>
      <c r="L152" s="35">
        <f>'7.individuals NC'!L152+'8.legal entities NC'!L152</f>
        <v>111418.29999999999</v>
      </c>
      <c r="M152" s="34">
        <f>('7.individuals NC'!L152*'7.individuals NC'!M152+'8.legal entities NC'!L152*'8.legal entities NC'!M152)/('7.individuals NC'!L152+'8.legal entities NC'!L152)</f>
        <v>4.9779892800374812</v>
      </c>
      <c r="N152" s="35">
        <f>'7.individuals NC'!N152+'8.legal entities NC'!N152</f>
        <v>1223294.5</v>
      </c>
      <c r="O152" s="34">
        <f>('7.individuals NC'!N152*'7.individuals NC'!O152+'8.legal entities NC'!N152*'8.legal entities NC'!O152)/('7.individuals NC'!N152+'8.legal entities NC'!N152)</f>
        <v>6.6514414566565954</v>
      </c>
      <c r="P152" s="35">
        <f>'7.individuals NC'!P152+'8.legal entities NC'!P152</f>
        <v>104777.60000000001</v>
      </c>
      <c r="Q152" s="34">
        <f>('7.individuals NC'!P152*'7.individuals NC'!Q152+'8.legal entities NC'!P152*'8.legal entities NC'!Q152)/('7.individuals NC'!P152+'8.legal entities NC'!P152)</f>
        <v>12.997452298964665</v>
      </c>
      <c r="R152" s="35">
        <f>'7.individuals NC'!R152+'8.legal entities NC'!R152</f>
        <v>4821.6000000000004</v>
      </c>
      <c r="S152" s="34">
        <f>('7.individuals NC'!R152*'7.individuals NC'!S152+'8.legal entities NC'!R152*'8.legal entities NC'!S152)/('7.individuals NC'!R152+'8.legal entities NC'!R152)</f>
        <v>8.2962045793927324</v>
      </c>
    </row>
    <row r="153" spans="1:19" ht="14.25" customHeight="1" x14ac:dyDescent="0.2">
      <c r="A153" s="26" t="s">
        <v>41</v>
      </c>
      <c r="B153" s="27">
        <f>'7.individuals NC'!B153+'8.legal entities NC'!B153</f>
        <v>2150833.1</v>
      </c>
      <c r="C153" s="28">
        <f>('7.individuals NC'!B153*'7.individuals NC'!C153+'8.legal entities NC'!B153*'8.legal entities NC'!C153)/('7.individuals NC'!B153+'8.legal entities NC'!B153)</f>
        <v>2.4848294876994403</v>
      </c>
      <c r="D153" s="29">
        <f>'7.individuals NC'!D153+'8.legal entities NC'!D153</f>
        <v>1422999.6</v>
      </c>
      <c r="E153" s="28">
        <f>('7.individuals NC'!D153*'7.individuals NC'!E153+'8.legal entities NC'!D153*'8.legal entities NC'!E153)/('7.individuals NC'!D153+'8.legal entities NC'!D153)</f>
        <v>0.42768574284911975</v>
      </c>
      <c r="F153" s="29">
        <f t="shared" si="4"/>
        <v>727833.49999999988</v>
      </c>
      <c r="G153" s="28">
        <f t="shared" si="5"/>
        <v>6.5067860561515793</v>
      </c>
      <c r="H153" s="29">
        <f>'7.individuals NC'!H153+'8.legal entities NC'!H153</f>
        <v>105550.8</v>
      </c>
      <c r="I153" s="28">
        <f>('7.individuals NC'!H153*'7.individuals NC'!I153+'8.legal entities NC'!H153*'8.legal entities NC'!I153)/('7.individuals NC'!H153+'8.legal entities NC'!H153)</f>
        <v>1.9770858866062597</v>
      </c>
      <c r="J153" s="29">
        <f>'7.individuals NC'!J153+'8.legal entities NC'!J153</f>
        <v>198033.8</v>
      </c>
      <c r="K153" s="28">
        <f>('7.individuals NC'!J153*'7.individuals NC'!K153+'8.legal entities NC'!J153*'8.legal entities NC'!K153)/('7.individuals NC'!J153+'8.legal entities NC'!J153)</f>
        <v>3.2738446416722806</v>
      </c>
      <c r="L153" s="29">
        <f>'7.individuals NC'!L153+'8.legal entities NC'!L153</f>
        <v>61633.799999999996</v>
      </c>
      <c r="M153" s="28">
        <f>('7.individuals NC'!L153*'7.individuals NC'!M153+'8.legal entities NC'!L153*'8.legal entities NC'!M153)/('7.individuals NC'!L153+'8.legal entities NC'!L153)</f>
        <v>8.2775682823385885</v>
      </c>
      <c r="N153" s="29">
        <f>'7.individuals NC'!N153+'8.legal entities NC'!N153</f>
        <v>258336.9</v>
      </c>
      <c r="O153" s="28">
        <f>('7.individuals NC'!N153*'7.individuals NC'!O153+'8.legal entities NC'!N153*'8.legal entities NC'!O153)/('7.individuals NC'!N153+'8.legal entities NC'!N153)</f>
        <v>7.7988975132859437</v>
      </c>
      <c r="P153" s="29">
        <f>'7.individuals NC'!P153+'8.legal entities NC'!P153</f>
        <v>98318.2</v>
      </c>
      <c r="Q153" s="28">
        <f>('7.individuals NC'!P153*'7.individuals NC'!Q153+'8.legal entities NC'!P153*'8.legal entities NC'!Q153)/('7.individuals NC'!P153+'8.legal entities NC'!P153)</f>
        <v>13.097232068935353</v>
      </c>
      <c r="R153" s="30">
        <f>'7.individuals NC'!R153+'8.legal entities NC'!R153</f>
        <v>5960</v>
      </c>
      <c r="S153" s="31">
        <f>('7.individuals NC'!R153*'7.individuals NC'!S153+'8.legal entities NC'!R153*'8.legal entities NC'!S153)/('7.individuals NC'!R153+'8.legal entities NC'!R153)</f>
        <v>11.111526845637583</v>
      </c>
    </row>
    <row r="154" spans="1:19" ht="14.25" customHeight="1" x14ac:dyDescent="0.2">
      <c r="A154" s="26" t="s">
        <v>19</v>
      </c>
      <c r="B154" s="27">
        <f>'7.individuals NC'!B154+'8.legal entities NC'!B154</f>
        <v>2072256.1</v>
      </c>
      <c r="C154" s="28">
        <f>('7.individuals NC'!B154*'7.individuals NC'!C154+'8.legal entities NC'!B154*'8.legal entities NC'!C154)/('7.individuals NC'!B154+'8.legal entities NC'!B154)</f>
        <v>2.9586163833707615</v>
      </c>
      <c r="D154" s="29">
        <f>'7.individuals NC'!D154+'8.legal entities NC'!D154</f>
        <v>1347502.6</v>
      </c>
      <c r="E154" s="28">
        <f>('7.individuals NC'!D154*'7.individuals NC'!E154+'8.legal entities NC'!D154*'8.legal entities NC'!E154)/('7.individuals NC'!D154+'8.legal entities NC'!D154)</f>
        <v>0.51946441884416406</v>
      </c>
      <c r="F154" s="29">
        <f t="shared" si="4"/>
        <v>724753.50000000012</v>
      </c>
      <c r="G154" s="28">
        <f t="shared" si="5"/>
        <v>7.4936253402018727</v>
      </c>
      <c r="H154" s="29">
        <f>'7.individuals NC'!H154+'8.legal entities NC'!H154</f>
        <v>246363</v>
      </c>
      <c r="I154" s="28">
        <f>('7.individuals NC'!H154*'7.individuals NC'!I154+'8.legal entities NC'!H154*'8.legal entities NC'!I154)/('7.individuals NC'!H154+'8.legal entities NC'!H154)</f>
        <v>4.5239400194022643</v>
      </c>
      <c r="J154" s="29">
        <f>'7.individuals NC'!J154+'8.legal entities NC'!J154</f>
        <v>91690.4</v>
      </c>
      <c r="K154" s="28">
        <f>('7.individuals NC'!J154*'7.individuals NC'!K154+'8.legal entities NC'!J154*'8.legal entities NC'!K154)/('7.individuals NC'!J154+'8.legal entities NC'!J154)</f>
        <v>7.1748288043241164</v>
      </c>
      <c r="L154" s="29">
        <f>'7.individuals NC'!L154+'8.legal entities NC'!L154</f>
        <v>48676.5</v>
      </c>
      <c r="M154" s="28">
        <f>('7.individuals NC'!L154*'7.individuals NC'!M154+'8.legal entities NC'!L154*'8.legal entities NC'!M154)/('7.individuals NC'!L154+'8.legal entities NC'!L154)</f>
        <v>8.1020901050815084</v>
      </c>
      <c r="N154" s="29">
        <f>'7.individuals NC'!N154+'8.legal entities NC'!N154</f>
        <v>229739.9</v>
      </c>
      <c r="O154" s="28">
        <f>('7.individuals NC'!N154*'7.individuals NC'!O154+'8.legal entities NC'!N154*'8.legal entities NC'!O154)/('7.individuals NC'!N154+'8.legal entities NC'!N154)</f>
        <v>8.476582078254582</v>
      </c>
      <c r="P154" s="29">
        <f>'7.individuals NC'!P154+'8.legal entities NC'!P154</f>
        <v>102714.9</v>
      </c>
      <c r="Q154" s="28">
        <f>('7.individuals NC'!P154*'7.individuals NC'!Q154+'8.legal entities NC'!P154*'8.legal entities NC'!Q154)/('7.individuals NC'!P154+'8.legal entities NC'!P154)</f>
        <v>12.593258787186668</v>
      </c>
      <c r="R154" s="30">
        <f>'7.individuals NC'!R154+'8.legal entities NC'!R154</f>
        <v>5568.8</v>
      </c>
      <c r="S154" s="31">
        <f>('7.individuals NC'!R154*'7.individuals NC'!S154+'8.legal entities NC'!R154*'8.legal entities NC'!S154)/('7.individuals NC'!R154+'8.legal entities NC'!R154)</f>
        <v>4.1895938083608675</v>
      </c>
    </row>
    <row r="155" spans="1:19" ht="14.25" customHeight="1" x14ac:dyDescent="0.2">
      <c r="A155" s="26" t="s">
        <v>20</v>
      </c>
      <c r="B155" s="27">
        <f>'7.individuals NC'!B155+'8.legal entities NC'!B155</f>
        <v>3351035.8</v>
      </c>
      <c r="C155" s="28">
        <f>('7.individuals NC'!B155*'7.individuals NC'!C155+'8.legal entities NC'!B155*'8.legal entities NC'!C155)/('7.individuals NC'!B155+'8.legal entities NC'!B155)</f>
        <v>2.691110590045025</v>
      </c>
      <c r="D155" s="29">
        <f>'7.individuals NC'!D155+'8.legal entities NC'!D155</f>
        <v>1527716</v>
      </c>
      <c r="E155" s="28">
        <f>('7.individuals NC'!D155*'7.individuals NC'!E155+'8.legal entities NC'!D155*'8.legal entities NC'!E155)/('7.individuals NC'!D155+'8.legal entities NC'!D155)</f>
        <v>0.42997582600430989</v>
      </c>
      <c r="F155" s="29">
        <f t="shared" si="4"/>
        <v>1823319.8</v>
      </c>
      <c r="G155" s="28">
        <f t="shared" si="5"/>
        <v>4.5856612646887278</v>
      </c>
      <c r="H155" s="29">
        <f>'7.individuals NC'!H155+'8.legal entities NC'!H155</f>
        <v>487411.19999999995</v>
      </c>
      <c r="I155" s="28">
        <f>('7.individuals NC'!H155*'7.individuals NC'!I155+'8.legal entities NC'!H155*'8.legal entities NC'!I155)/('7.individuals NC'!H155+'8.legal entities NC'!H155)</f>
        <v>3.0664339247846581</v>
      </c>
      <c r="J155" s="29">
        <f>'7.individuals NC'!J155+'8.legal entities NC'!J155</f>
        <v>33114.699999999997</v>
      </c>
      <c r="K155" s="28">
        <f>('7.individuals NC'!J155*'7.individuals NC'!K155+'8.legal entities NC'!J155*'8.legal entities NC'!K155)/('7.individuals NC'!J155+'8.legal entities NC'!J155)</f>
        <v>6.1117757068613034</v>
      </c>
      <c r="L155" s="29">
        <f>'7.individuals NC'!L155+'8.legal entities NC'!L155</f>
        <v>59345.600000000006</v>
      </c>
      <c r="M155" s="28">
        <f>('7.individuals NC'!L155*'7.individuals NC'!M155+'8.legal entities NC'!L155*'8.legal entities NC'!M155)/('7.individuals NC'!L155+'8.legal entities NC'!L155)</f>
        <v>8.6350678062063597</v>
      </c>
      <c r="N155" s="29">
        <f>'7.individuals NC'!N155+'8.legal entities NC'!N155</f>
        <v>1050375.3999999999</v>
      </c>
      <c r="O155" s="28">
        <f>('7.individuals NC'!N155*'7.individuals NC'!O155+'8.legal entities NC'!N155*'8.legal entities NC'!O155)/('7.individuals NC'!N155+'8.legal entities NC'!N155)</f>
        <v>4.2798158753527549</v>
      </c>
      <c r="P155" s="29">
        <f>'7.individuals NC'!P155+'8.legal entities NC'!P155</f>
        <v>178185.3</v>
      </c>
      <c r="Q155" s="28">
        <f>('7.individuals NC'!P155*'7.individuals NC'!Q155+'8.legal entities NC'!P155*'8.legal entities NC'!Q155)/('7.individuals NC'!P155+'8.legal entities NC'!P155)</f>
        <v>9.1875800753485244</v>
      </c>
      <c r="R155" s="29">
        <f>'7.individuals NC'!R155+'8.legal entities NC'!R155</f>
        <v>14887.6</v>
      </c>
      <c r="S155" s="28">
        <f>('7.individuals NC'!R155*'7.individuals NC'!S155+'8.legal entities NC'!R155*'8.legal entities NC'!S155)/('7.individuals NC'!R155+'8.legal entities NC'!R155)</f>
        <v>1.2873007066283351</v>
      </c>
    </row>
    <row r="156" spans="1:19" ht="14.25" customHeight="1" x14ac:dyDescent="0.2">
      <c r="A156" s="26" t="s">
        <v>21</v>
      </c>
      <c r="B156" s="27">
        <f>'7.individuals NC'!B156+'8.legal entities NC'!B156</f>
        <v>2183470.5999999996</v>
      </c>
      <c r="C156" s="28">
        <f>('7.individuals NC'!B156*'7.individuals NC'!C156+'8.legal entities NC'!B156*'8.legal entities NC'!C156)/('7.individuals NC'!B156+'8.legal entities NC'!B156)</f>
        <v>2.3101463862165126</v>
      </c>
      <c r="D156" s="29">
        <f>'7.individuals NC'!D156+'8.legal entities NC'!D156</f>
        <v>1685074.5</v>
      </c>
      <c r="E156" s="28">
        <f>('7.individuals NC'!D156*'7.individuals NC'!E156+'8.legal entities NC'!D156*'8.legal entities NC'!E156)/('7.individuals NC'!D156+'8.legal entities NC'!D156)</f>
        <v>0.60177740746774122</v>
      </c>
      <c r="F156" s="29">
        <f t="shared" si="4"/>
        <v>498396.1</v>
      </c>
      <c r="G156" s="28">
        <f t="shared" si="5"/>
        <v>8.0861326001547749</v>
      </c>
      <c r="H156" s="29">
        <f>'7.individuals NC'!H156+'8.legal entities NC'!H156</f>
        <v>82585.7</v>
      </c>
      <c r="I156" s="28">
        <f>('7.individuals NC'!H156*'7.individuals NC'!I156+'8.legal entities NC'!H156*'8.legal entities NC'!I156)/('7.individuals NC'!H156+'8.legal entities NC'!H156)</f>
        <v>7.911892446270965</v>
      </c>
      <c r="J156" s="29">
        <f>'7.individuals NC'!J156+'8.legal entities NC'!J156</f>
        <v>58686</v>
      </c>
      <c r="K156" s="28">
        <f>('7.individuals NC'!J156*'7.individuals NC'!K156+'8.legal entities NC'!J156*'8.legal entities NC'!K156)/('7.individuals NC'!J156+'8.legal entities NC'!J156)</f>
        <v>5.7706828545138533</v>
      </c>
      <c r="L156" s="29">
        <f>'7.individuals NC'!L156+'8.legal entities NC'!L156</f>
        <v>64380.3</v>
      </c>
      <c r="M156" s="28">
        <f>('7.individuals NC'!L156*'7.individuals NC'!M156+'8.legal entities NC'!L156*'8.legal entities NC'!M156)/('7.individuals NC'!L156+'8.legal entities NC'!L156)</f>
        <v>8.6907175952892413</v>
      </c>
      <c r="N156" s="29">
        <f>'7.individuals NC'!N156+'8.legal entities NC'!N156</f>
        <v>151224.6</v>
      </c>
      <c r="O156" s="28">
        <f>('7.individuals NC'!N156*'7.individuals NC'!O156+'8.legal entities NC'!N156*'8.legal entities NC'!O156)/('7.individuals NC'!N156+'8.legal entities NC'!N156)</f>
        <v>8.4451460807302503</v>
      </c>
      <c r="P156" s="29">
        <f>'7.individuals NC'!P156+'8.legal entities NC'!P156</f>
        <v>130581.20000000001</v>
      </c>
      <c r="Q156" s="28">
        <f>('7.individuals NC'!P156*'7.individuals NC'!Q156+'8.legal entities NC'!P156*'8.legal entities NC'!Q156)/('7.individuals NC'!P156+'8.legal entities NC'!P156)</f>
        <v>8.1913933782198303</v>
      </c>
      <c r="R156" s="30">
        <f>'7.individuals NC'!R156+'8.legal entities NC'!R156</f>
        <v>10938.3</v>
      </c>
      <c r="S156" s="31">
        <f>('7.individuals NC'!R156*'7.individuals NC'!S156+'8.legal entities NC'!R156*'8.legal entities NC'!S156)/('7.individuals NC'!R156+'8.legal entities NC'!R156)</f>
        <v>12.045990784674037</v>
      </c>
    </row>
    <row r="157" spans="1:19" ht="14.25" customHeight="1" x14ac:dyDescent="0.2">
      <c r="A157" s="26" t="s">
        <v>22</v>
      </c>
      <c r="B157" s="27">
        <f>'7.individuals NC'!B157+'8.legal entities NC'!B157</f>
        <v>1926049.8000000003</v>
      </c>
      <c r="C157" s="28">
        <f>('7.individuals NC'!B157*'7.individuals NC'!C157+'8.legal entities NC'!B157*'8.legal entities NC'!C157)/('7.individuals NC'!B157+'8.legal entities NC'!B157)</f>
        <v>2.3500127436995655</v>
      </c>
      <c r="D157" s="29">
        <f>'7.individuals NC'!D157+'8.legal entities NC'!D157</f>
        <v>1550127.6</v>
      </c>
      <c r="E157" s="28">
        <f>('7.individuals NC'!D157*'7.individuals NC'!E157+'8.legal entities NC'!D157*'8.legal entities NC'!E157)/('7.individuals NC'!D157+'8.legal entities NC'!D157)</f>
        <v>0.67849606251769201</v>
      </c>
      <c r="F157" s="29">
        <f t="shared" si="4"/>
        <v>375922.2</v>
      </c>
      <c r="G157" s="28">
        <f t="shared" si="5"/>
        <v>9.2425669513532309</v>
      </c>
      <c r="H157" s="29">
        <f>'7.individuals NC'!H157+'8.legal entities NC'!H157</f>
        <v>67795.7</v>
      </c>
      <c r="I157" s="28">
        <f>('7.individuals NC'!H157*'7.individuals NC'!I157+'8.legal entities NC'!H157*'8.legal entities NC'!I157)/('7.individuals NC'!H157+'8.legal entities NC'!H157)</f>
        <v>8.0700050888183181</v>
      </c>
      <c r="J157" s="29">
        <f>'7.individuals NC'!J157+'8.legal entities NC'!J157</f>
        <v>44863</v>
      </c>
      <c r="K157" s="28">
        <f>('7.individuals NC'!J157*'7.individuals NC'!K157+'8.legal entities NC'!J157*'8.legal entities NC'!K157)/('7.individuals NC'!J157+'8.legal entities NC'!J157)</f>
        <v>5.8039454561665513</v>
      </c>
      <c r="L157" s="29">
        <f>'7.individuals NC'!L157+'8.legal entities NC'!L157</f>
        <v>54785.3</v>
      </c>
      <c r="M157" s="28">
        <f>('7.individuals NC'!L157*'7.individuals NC'!M157+'8.legal entities NC'!L157*'8.legal entities NC'!M157)/('7.individuals NC'!L157+'8.legal entities NC'!L157)</f>
        <v>8.7185084685125389</v>
      </c>
      <c r="N157" s="29">
        <f>'7.individuals NC'!N157+'8.legal entities NC'!N157</f>
        <v>139292.70000000001</v>
      </c>
      <c r="O157" s="28">
        <f>('7.individuals NC'!N157*'7.individuals NC'!O157+'8.legal entities NC'!N157*'8.legal entities NC'!O157)/('7.individuals NC'!N157+'8.legal entities NC'!N157)</f>
        <v>9.3842445296846115</v>
      </c>
      <c r="P157" s="29">
        <f>'7.individuals NC'!P157+'8.legal entities NC'!P157</f>
        <v>65838</v>
      </c>
      <c r="Q157" s="28">
        <f>('7.individuals NC'!P157*'7.individuals NC'!Q157+'8.legal entities NC'!P157*'8.legal entities NC'!Q157)/('7.individuals NC'!P157+'8.legal entities NC'!P157)</f>
        <v>12.97216672742185</v>
      </c>
      <c r="R157" s="30">
        <f>'7.individuals NC'!R157+'8.legal entities NC'!R157</f>
        <v>3347.5</v>
      </c>
      <c r="S157" s="31">
        <f>('7.individuals NC'!R157*'7.individuals NC'!S157+'8.legal entities NC'!R157*'8.legal entities NC'!S157)/('7.individuals NC'!R157+'8.legal entities NC'!R157)</f>
        <v>8.4025929798356973</v>
      </c>
    </row>
    <row r="158" spans="1:19" ht="14.25" customHeight="1" x14ac:dyDescent="0.2">
      <c r="A158" s="26" t="s">
        <v>23</v>
      </c>
      <c r="B158" s="27">
        <f>'7.individuals NC'!B158+'8.legal entities NC'!B158</f>
        <v>2222019.5</v>
      </c>
      <c r="C158" s="28">
        <f>('7.individuals NC'!B158*'7.individuals NC'!C158+'8.legal entities NC'!B158*'8.legal entities NC'!C158)/('7.individuals NC'!B158+'8.legal entities NC'!B158)</f>
        <v>1.9332155145353136</v>
      </c>
      <c r="D158" s="29">
        <f>'7.individuals NC'!D158+'8.legal entities NC'!D158</f>
        <v>1660641</v>
      </c>
      <c r="E158" s="28">
        <f>('7.individuals NC'!D158*'7.individuals NC'!E158+'8.legal entities NC'!D158*'8.legal entities NC'!E158)/('7.individuals NC'!D158+'8.legal entities NC'!D158)</f>
        <v>0.53873343004297736</v>
      </c>
      <c r="F158" s="29">
        <f t="shared" si="4"/>
        <v>561378.50000000012</v>
      </c>
      <c r="G158" s="28">
        <f t="shared" si="5"/>
        <v>6.0583006812694098</v>
      </c>
      <c r="H158" s="29">
        <f>'7.individuals NC'!H158+'8.legal entities NC'!H158</f>
        <v>203900.5</v>
      </c>
      <c r="I158" s="28">
        <f>('7.individuals NC'!H158*'7.individuals NC'!I158+'8.legal entities NC'!H158*'8.legal entities NC'!I158)/('7.individuals NC'!H158+'8.legal entities NC'!H158)</f>
        <v>0.51927432252495709</v>
      </c>
      <c r="J158" s="29">
        <f>'7.individuals NC'!J158+'8.legal entities NC'!J158</f>
        <v>76904.399999999994</v>
      </c>
      <c r="K158" s="28">
        <f>('7.individuals NC'!J158*'7.individuals NC'!K158+'8.legal entities NC'!J158*'8.legal entities NC'!K158)/('7.individuals NC'!J158+'8.legal entities NC'!J158)</f>
        <v>5.6012533743192856</v>
      </c>
      <c r="L158" s="29">
        <f>'7.individuals NC'!L158+'8.legal entities NC'!L158</f>
        <v>77803.100000000006</v>
      </c>
      <c r="M158" s="28">
        <f>('7.individuals NC'!L158*'7.individuals NC'!M158+'8.legal entities NC'!L158*'8.legal entities NC'!M158)/('7.individuals NC'!L158+'8.legal entities NC'!L158)</f>
        <v>8.0290043198792844</v>
      </c>
      <c r="N158" s="29">
        <f>'7.individuals NC'!N158+'8.legal entities NC'!N158</f>
        <v>114173.4</v>
      </c>
      <c r="O158" s="28">
        <f>('7.individuals NC'!N158*'7.individuals NC'!O158+'8.legal entities NC'!N158*'8.legal entities NC'!O158)/('7.individuals NC'!N158+'8.legal entities NC'!N158)</f>
        <v>10.526994124726075</v>
      </c>
      <c r="P158" s="29">
        <f>'7.individuals NC'!P158+'8.legal entities NC'!P158</f>
        <v>84443.8</v>
      </c>
      <c r="Q158" s="28">
        <f>('7.individuals NC'!P158*'7.individuals NC'!Q158+'8.legal entities NC'!P158*'8.legal entities NC'!Q158)/('7.individuals NC'!P158+'8.legal entities NC'!P158)</f>
        <v>12.197459695087147</v>
      </c>
      <c r="R158" s="30">
        <f>'7.individuals NC'!R158+'8.legal entities NC'!R158</f>
        <v>4153.3</v>
      </c>
      <c r="S158" s="31">
        <f>('7.individuals NC'!R158*'7.individuals NC'!S158+'8.legal entities NC'!R158*'8.legal entities NC'!S158)/('7.individuals NC'!R158+'8.legal entities NC'!R158)</f>
        <v>1.8718708015313126</v>
      </c>
    </row>
    <row r="159" spans="1:19" ht="14.25" customHeight="1" x14ac:dyDescent="0.2">
      <c r="A159" s="26" t="s">
        <v>24</v>
      </c>
      <c r="B159" s="27">
        <f>'7.individuals NC'!B159+'8.legal entities NC'!B159</f>
        <v>2385021.7000000002</v>
      </c>
      <c r="C159" s="28">
        <f>('7.individuals NC'!B159*'7.individuals NC'!C159+'8.legal entities NC'!B159*'8.legal entities NC'!C159)/('7.individuals NC'!B159+'8.legal entities NC'!B159)</f>
        <v>1.6718002720897676</v>
      </c>
      <c r="D159" s="29">
        <f>'7.individuals NC'!D159+'8.legal entities NC'!D159</f>
        <v>1927418.2</v>
      </c>
      <c r="E159" s="28">
        <f>('7.individuals NC'!D159*'7.individuals NC'!E159+'8.legal entities NC'!D159*'8.legal entities NC'!E159)/('7.individuals NC'!D159+'8.legal entities NC'!D159)</f>
        <v>0.37270127624612026</v>
      </c>
      <c r="F159" s="29">
        <f t="shared" si="4"/>
        <v>457603.50000000006</v>
      </c>
      <c r="G159" s="28">
        <f t="shared" si="5"/>
        <v>7.1435832636769598</v>
      </c>
      <c r="H159" s="29">
        <f>'7.individuals NC'!H159+'8.legal entities NC'!H159</f>
        <v>154180.6</v>
      </c>
      <c r="I159" s="28">
        <f>('7.individuals NC'!H159*'7.individuals NC'!I159+'8.legal entities NC'!H159*'8.legal entities NC'!I159)/('7.individuals NC'!H159+'8.legal entities NC'!H159)</f>
        <v>1.0084550780059229</v>
      </c>
      <c r="J159" s="29">
        <f>'7.individuals NC'!J159+'8.legal entities NC'!J159</f>
        <v>45758.3</v>
      </c>
      <c r="K159" s="28">
        <f>('7.individuals NC'!J159*'7.individuals NC'!K159+'8.legal entities NC'!J159*'8.legal entities NC'!K159)/('7.individuals NC'!J159+'8.legal entities NC'!J159)</f>
        <v>5.9056980482229431</v>
      </c>
      <c r="L159" s="29">
        <f>'7.individuals NC'!L159+'8.legal entities NC'!L159</f>
        <v>65608.399999999994</v>
      </c>
      <c r="M159" s="28">
        <f>('7.individuals NC'!L159*'7.individuals NC'!M159+'8.legal entities NC'!L159*'8.legal entities NC'!M159)/('7.individuals NC'!L159+'8.legal entities NC'!L159)</f>
        <v>8.2542732028215902</v>
      </c>
      <c r="N159" s="29">
        <f>'7.individuals NC'!N159+'8.legal entities NC'!N159</f>
        <v>89219.9</v>
      </c>
      <c r="O159" s="28">
        <f>('7.individuals NC'!N159*'7.individuals NC'!O159+'8.legal entities NC'!N159*'8.legal entities NC'!O159)/('7.individuals NC'!N159+'8.legal entities NC'!N159)</f>
        <v>11.07263482698367</v>
      </c>
      <c r="P159" s="29">
        <f>'7.individuals NC'!P159+'8.legal entities NC'!P159</f>
        <v>95989.1</v>
      </c>
      <c r="Q159" s="28">
        <f>('7.individuals NC'!P159*'7.individuals NC'!Q159+'8.legal entities NC'!P159*'8.legal entities NC'!Q159)/('7.individuals NC'!P159+'8.legal entities NC'!P159)</f>
        <v>13.311224524451214</v>
      </c>
      <c r="R159" s="30">
        <f>'7.individuals NC'!R159+'8.legal entities NC'!R159</f>
        <v>6847.2</v>
      </c>
      <c r="S159" s="31">
        <f>('7.individuals NC'!R159*'7.individuals NC'!S159+'8.legal entities NC'!R159*'8.legal entities NC'!S159)/('7.individuals NC'!R159+'8.legal entities NC'!R159)</f>
        <v>5.2617566304474819</v>
      </c>
    </row>
    <row r="160" spans="1:19" ht="14.25" customHeight="1" x14ac:dyDescent="0.2">
      <c r="A160" s="26" t="s">
        <v>25</v>
      </c>
      <c r="B160" s="27">
        <f>'7.individuals NC'!B160+'8.legal entities NC'!B160</f>
        <v>2803735.5</v>
      </c>
      <c r="C160" s="28">
        <f>('7.individuals NC'!B160*'7.individuals NC'!C160+'8.legal entities NC'!B160*'8.legal entities NC'!C160)/('7.individuals NC'!B160+'8.legal entities NC'!B160)</f>
        <v>2.629160873413344</v>
      </c>
      <c r="D160" s="29">
        <f>'7.individuals NC'!D160+'8.legal entities NC'!D160</f>
        <v>1878464.3</v>
      </c>
      <c r="E160" s="28">
        <f>('7.individuals NC'!D160*'7.individuals NC'!E160+'8.legal entities NC'!D160*'8.legal entities NC'!E160)/('7.individuals NC'!D160+'8.legal entities NC'!D160)</f>
        <v>0.34825189331519374</v>
      </c>
      <c r="F160" s="29">
        <f t="shared" si="4"/>
        <v>925271.20000000007</v>
      </c>
      <c r="G160" s="28">
        <f t="shared" si="5"/>
        <v>7.2598098017100279</v>
      </c>
      <c r="H160" s="29">
        <f>'7.individuals NC'!H160+'8.legal entities NC'!H160</f>
        <v>112732.5</v>
      </c>
      <c r="I160" s="28">
        <f>('7.individuals NC'!H160*'7.individuals NC'!I160+'8.legal entities NC'!H160*'8.legal entities NC'!I160)/('7.individuals NC'!H160+'8.legal entities NC'!H160)</f>
        <v>1.2583084026345552</v>
      </c>
      <c r="J160" s="29">
        <f>'7.individuals NC'!J160+'8.legal entities NC'!J160</f>
        <v>82158.899999999994</v>
      </c>
      <c r="K160" s="28">
        <f>('7.individuals NC'!J160*'7.individuals NC'!K160+'8.legal entities NC'!J160*'8.legal entities NC'!K160)/('7.individuals NC'!J160+'8.legal entities NC'!J160)</f>
        <v>6.0834185584276321</v>
      </c>
      <c r="L160" s="29">
        <f>'7.individuals NC'!L160+'8.legal entities NC'!L160</f>
        <v>337036.9</v>
      </c>
      <c r="M160" s="28">
        <f>('7.individuals NC'!L160*'7.individuals NC'!M160+'8.legal entities NC'!L160*'8.legal entities NC'!M160)/('7.individuals NC'!L160+'8.legal entities NC'!L160)</f>
        <v>7.2016246203308887</v>
      </c>
      <c r="N160" s="29">
        <f>'7.individuals NC'!N160+'8.legal entities NC'!N160</f>
        <v>301342.8</v>
      </c>
      <c r="O160" s="28">
        <f>('7.individuals NC'!N160*'7.individuals NC'!O160+'8.legal entities NC'!N160*'8.legal entities NC'!O160)/('7.individuals NC'!N160+'8.legal entities NC'!N160)</f>
        <v>8.158654489173129</v>
      </c>
      <c r="P160" s="29">
        <f>'7.individuals NC'!P160+'8.legal entities NC'!P160</f>
        <v>87894.7</v>
      </c>
      <c r="Q160" s="28">
        <f>('7.individuals NC'!P160*'7.individuals NC'!Q160+'8.legal entities NC'!P160*'8.legal entities NC'!Q160)/('7.individuals NC'!P160+'8.legal entities NC'!P160)</f>
        <v>13.347239856328082</v>
      </c>
      <c r="R160" s="30">
        <f>'7.individuals NC'!R160+'8.legal entities NC'!R160</f>
        <v>4105.3999999999996</v>
      </c>
      <c r="S160" s="31">
        <f>('7.individuals NC'!R160*'7.individuals NC'!S160+'8.legal entities NC'!R160*'8.legal entities NC'!S160)/('7.individuals NC'!R160+'8.legal entities NC'!R160)</f>
        <v>4.0719613192380777</v>
      </c>
    </row>
    <row r="161" spans="1:19" ht="14.25" customHeight="1" x14ac:dyDescent="0.2">
      <c r="A161" s="26" t="s">
        <v>26</v>
      </c>
      <c r="B161" s="27">
        <f>'7.individuals NC'!B161+'8.legal entities NC'!B161</f>
        <v>2540299.7999999998</v>
      </c>
      <c r="C161" s="28">
        <f>('7.individuals NC'!B161*'7.individuals NC'!C161+'8.legal entities NC'!B161*'8.legal entities NC'!C161)/('7.individuals NC'!B161+'8.legal entities NC'!B161)</f>
        <v>2.8728204218258018</v>
      </c>
      <c r="D161" s="29">
        <f>'7.individuals NC'!D161+'8.legal entities NC'!D161</f>
        <v>1758907.7</v>
      </c>
      <c r="E161" s="28">
        <f>('7.individuals NC'!D161*'7.individuals NC'!E161+'8.legal entities NC'!D161*'8.legal entities NC'!E161)/('7.individuals NC'!D161+'8.legal entities NC'!D161)</f>
        <v>0.35389883619248474</v>
      </c>
      <c r="F161" s="29">
        <f t="shared" si="4"/>
        <v>781392.1</v>
      </c>
      <c r="G161" s="28">
        <f t="shared" si="5"/>
        <v>8.5428938365258613</v>
      </c>
      <c r="H161" s="29">
        <f>'7.individuals NC'!H161+'8.legal entities NC'!H161</f>
        <v>211179.3</v>
      </c>
      <c r="I161" s="28">
        <f>('7.individuals NC'!H161*'7.individuals NC'!I161+'8.legal entities NC'!H161*'8.legal entities NC'!I161)/('7.individuals NC'!H161+'8.legal entities NC'!H161)</f>
        <v>4.2613419355022009</v>
      </c>
      <c r="J161" s="29">
        <f>'7.individuals NC'!J161+'8.legal entities NC'!J161</f>
        <v>39897.599999999999</v>
      </c>
      <c r="K161" s="28">
        <f>('7.individuals NC'!J161*'7.individuals NC'!K161+'8.legal entities NC'!J161*'8.legal entities NC'!K161)/('7.individuals NC'!J161+'8.legal entities NC'!J161)</f>
        <v>5.6901923423965366</v>
      </c>
      <c r="L161" s="29">
        <f>'7.individuals NC'!L161+'8.legal entities NC'!L161</f>
        <v>268969</v>
      </c>
      <c r="M161" s="28">
        <f>('7.individuals NC'!L161*'7.individuals NC'!M161+'8.legal entities NC'!L161*'8.legal entities NC'!M161)/('7.individuals NC'!L161+'8.legal entities NC'!L161)</f>
        <v>8.9926576482791685</v>
      </c>
      <c r="N161" s="29">
        <f>'7.individuals NC'!N161+'8.legal entities NC'!N161</f>
        <v>109618.5</v>
      </c>
      <c r="O161" s="28">
        <f>('7.individuals NC'!N161*'7.individuals NC'!O161+'8.legal entities NC'!N161*'8.legal entities NC'!O161)/('7.individuals NC'!N161+'8.legal entities NC'!N161)</f>
        <v>10.905418428458702</v>
      </c>
      <c r="P161" s="29">
        <f>'7.individuals NC'!P161+'8.legal entities NC'!P161</f>
        <v>150028.6</v>
      </c>
      <c r="Q161" s="28">
        <f>('7.individuals NC'!P161*'7.individuals NC'!Q161+'8.legal entities NC'!P161*'8.legal entities NC'!Q161)/('7.individuals NC'!P161+'8.legal entities NC'!P161)</f>
        <v>12.849010741951867</v>
      </c>
      <c r="R161" s="30">
        <f>'7.individuals NC'!R161+'8.legal entities NC'!R161</f>
        <v>1699.1</v>
      </c>
      <c r="S161" s="31">
        <f>('7.individuals NC'!R161*'7.individuals NC'!S161+'8.legal entities NC'!R161*'8.legal entities NC'!S161)/('7.individuals NC'!R161+'8.legal entities NC'!R161)</f>
        <v>3.8353787299158379</v>
      </c>
    </row>
    <row r="162" spans="1:19" ht="14.25" customHeight="1" x14ac:dyDescent="0.2">
      <c r="A162" s="26" t="s">
        <v>27</v>
      </c>
      <c r="B162" s="27">
        <f>'7.individuals NC'!B162+'8.legal entities NC'!B162</f>
        <v>2790627.8000000003</v>
      </c>
      <c r="C162" s="28">
        <f>('7.individuals NC'!B162*'7.individuals NC'!C162+'8.legal entities NC'!B162*'8.legal entities NC'!C162)/('7.individuals NC'!B162+'8.legal entities NC'!B162)</f>
        <v>2.5056655588394836</v>
      </c>
      <c r="D162" s="29">
        <f>'7.individuals NC'!D162+'8.legal entities NC'!D162</f>
        <v>1871706.6</v>
      </c>
      <c r="E162" s="28">
        <f>('7.individuals NC'!D162*'7.individuals NC'!E162+'8.legal entities NC'!D162*'8.legal entities NC'!E162)/('7.individuals NC'!D162+'8.legal entities NC'!D162)</f>
        <v>0.35019929833019769</v>
      </c>
      <c r="F162" s="29">
        <f t="shared" si="4"/>
        <v>918921.20000000007</v>
      </c>
      <c r="G162" s="28">
        <f t="shared" si="5"/>
        <v>6.8960315944392185</v>
      </c>
      <c r="H162" s="29">
        <f>'7.individuals NC'!H162+'8.legal entities NC'!H162</f>
        <v>330859.90000000002</v>
      </c>
      <c r="I162" s="28">
        <f>('7.individuals NC'!H162*'7.individuals NC'!I162+'8.legal entities NC'!H162*'8.legal entities NC'!I162)/('7.individuals NC'!H162+'8.legal entities NC'!H162)</f>
        <v>3.5292315780788179</v>
      </c>
      <c r="J162" s="29">
        <f>'7.individuals NC'!J162+'8.legal entities NC'!J162</f>
        <v>79829.600000000006</v>
      </c>
      <c r="K162" s="28">
        <f>('7.individuals NC'!J162*'7.individuals NC'!K162+'8.legal entities NC'!J162*'8.legal entities NC'!K162)/('7.individuals NC'!J162+'8.legal entities NC'!J162)</f>
        <v>5.1981065419343198</v>
      </c>
      <c r="L162" s="29">
        <f>'7.individuals NC'!L162+'8.legal entities NC'!L162</f>
        <v>85200.1</v>
      </c>
      <c r="M162" s="28">
        <f>('7.individuals NC'!L162*'7.individuals NC'!M162+'8.legal entities NC'!L162*'8.legal entities NC'!M162)/('7.individuals NC'!L162+'8.legal entities NC'!L162)</f>
        <v>8.9533309115834392</v>
      </c>
      <c r="N162" s="29">
        <f>'7.individuals NC'!N162+'8.legal entities NC'!N162</f>
        <v>281982.7</v>
      </c>
      <c r="O162" s="28">
        <f>('7.individuals NC'!N162*'7.individuals NC'!O162+'8.legal entities NC'!N162*'8.legal entities NC'!O162)/('7.individuals NC'!N162+'8.legal entities NC'!N162)</f>
        <v>8.754167507439286</v>
      </c>
      <c r="P162" s="29">
        <f>'7.individuals NC'!P162+'8.legal entities NC'!P162</f>
        <v>137627.6</v>
      </c>
      <c r="Q162" s="28">
        <f>('7.individuals NC'!P162*'7.individuals NC'!Q162+'8.legal entities NC'!P162*'8.legal entities NC'!Q162)/('7.individuals NC'!P162+'8.legal entities NC'!P162)</f>
        <v>11.004287722811409</v>
      </c>
      <c r="R162" s="29">
        <f>'7.individuals NC'!R162+'8.legal entities NC'!R162</f>
        <v>3421.3</v>
      </c>
      <c r="S162" s="28">
        <f>('7.individuals NC'!R162*'7.individuals NC'!S162+'8.legal entities NC'!R162*'8.legal entities NC'!S162)/('7.individuals NC'!R162+'8.legal entities NC'!R162)</f>
        <v>2.4620661736766731</v>
      </c>
    </row>
    <row r="163" spans="1:19" ht="14.25" customHeight="1" x14ac:dyDescent="0.2">
      <c r="A163" s="26" t="s">
        <v>28</v>
      </c>
      <c r="B163" s="27">
        <f>'7.individuals NC'!B163+'8.legal entities NC'!B163</f>
        <v>3222351.6</v>
      </c>
      <c r="C163" s="28">
        <f>('7.individuals NC'!B163*'7.individuals NC'!C163+'8.legal entities NC'!B163*'8.legal entities NC'!C163)/('7.individuals NC'!B163+'8.legal entities NC'!B163)</f>
        <v>2.4638074752612344</v>
      </c>
      <c r="D163" s="29">
        <f>'7.individuals NC'!D163+'8.legal entities NC'!D163</f>
        <v>1611151.3</v>
      </c>
      <c r="E163" s="28">
        <f>('7.individuals NC'!D163*'7.individuals NC'!E163+'8.legal entities NC'!D163*'8.legal entities NC'!E163)/('7.individuals NC'!D163+'8.legal entities NC'!D163)</f>
        <v>0.33536254230127244</v>
      </c>
      <c r="F163" s="29">
        <f t="shared" si="4"/>
        <v>1611200.3</v>
      </c>
      <c r="G163" s="28">
        <f t="shared" si="5"/>
        <v>4.5921876777207657</v>
      </c>
      <c r="H163" s="29">
        <f>'7.individuals NC'!H163+'8.legal entities NC'!H163</f>
        <v>812791.4</v>
      </c>
      <c r="I163" s="28">
        <f>('7.individuals NC'!H163*'7.individuals NC'!I163+'8.legal entities NC'!H163*'8.legal entities NC'!I163)/('7.individuals NC'!H163+'8.legal entities NC'!H163)</f>
        <v>1.1947179559232541</v>
      </c>
      <c r="J163" s="29">
        <f>'7.individuals NC'!J163+'8.legal entities NC'!J163</f>
        <v>60678.6</v>
      </c>
      <c r="K163" s="28">
        <f>('7.individuals NC'!J163*'7.individuals NC'!K163+'8.legal entities NC'!J163*'8.legal entities NC'!K163)/('7.individuals NC'!J163+'8.legal entities NC'!J163)</f>
        <v>5.1202081623504831</v>
      </c>
      <c r="L163" s="29">
        <f>'7.individuals NC'!L163+'8.legal entities NC'!L163</f>
        <v>62512.1</v>
      </c>
      <c r="M163" s="28">
        <f>('7.individuals NC'!L163*'7.individuals NC'!M163+'8.legal entities NC'!L163*'8.legal entities NC'!M163)/('7.individuals NC'!L163+'8.legal entities NC'!L163)</f>
        <v>8.5451912829676147</v>
      </c>
      <c r="N163" s="29">
        <f>'7.individuals NC'!N163+'8.legal entities NC'!N163</f>
        <v>527815</v>
      </c>
      <c r="O163" s="28">
        <f>('7.individuals NC'!N163*'7.individuals NC'!O163+'8.legal entities NC'!N163*'8.legal entities NC'!O163)/('7.individuals NC'!N163+'8.legal entities NC'!N163)</f>
        <v>8.4624345746142122</v>
      </c>
      <c r="P163" s="29">
        <f>'7.individuals NC'!P163+'8.legal entities NC'!P163</f>
        <v>146452.29999999999</v>
      </c>
      <c r="Q163" s="28">
        <f>('7.individuals NC'!P163*'7.individuals NC'!Q163+'8.legal entities NC'!P163*'8.legal entities NC'!Q163)/('7.individuals NC'!P163+'8.legal entities NC'!P163)</f>
        <v>7.542188576075624</v>
      </c>
      <c r="R163" s="30">
        <f>'7.individuals NC'!R163+'8.legal entities NC'!R163</f>
        <v>950.9</v>
      </c>
      <c r="S163" s="31">
        <f>('7.individuals NC'!R163*'7.individuals NC'!S163+'8.legal entities NC'!R163*'8.legal entities NC'!S163)/('7.individuals NC'!R163+'8.legal entities NC'!R163)</f>
        <v>12.453465138290039</v>
      </c>
    </row>
    <row r="164" spans="1:19" ht="14.25" customHeight="1" thickBot="1" x14ac:dyDescent="0.25">
      <c r="A164" s="32" t="s">
        <v>29</v>
      </c>
      <c r="B164" s="33">
        <f>'7.individuals NC'!B164+'8.legal entities NC'!B164</f>
        <v>3798538.8</v>
      </c>
      <c r="C164" s="34">
        <f>('7.individuals NC'!B164*'7.individuals NC'!C164+'8.legal entities NC'!B164*'8.legal entities NC'!C164)/('7.individuals NC'!B164+'8.legal entities NC'!B164)</f>
        <v>2.556766769632576</v>
      </c>
      <c r="D164" s="35">
        <f>'7.individuals NC'!D164+'8.legal entities NC'!D164</f>
        <v>2218063.1</v>
      </c>
      <c r="E164" s="34">
        <f>('7.individuals NC'!D164*'7.individuals NC'!E164+'8.legal entities NC'!D164*'8.legal entities NC'!E164)/('7.individuals NC'!D164+'8.legal entities NC'!D164)</f>
        <v>0.53659769958753667</v>
      </c>
      <c r="F164" s="35">
        <f t="shared" si="4"/>
        <v>1580475.7000000002</v>
      </c>
      <c r="G164" s="34">
        <f t="shared" si="5"/>
        <v>5.3919020836574711</v>
      </c>
      <c r="H164" s="35">
        <f>'7.individuals NC'!H164+'8.legal entities NC'!H164</f>
        <v>673119.60000000009</v>
      </c>
      <c r="I164" s="34">
        <f>('7.individuals NC'!H164*'7.individuals NC'!I164+'8.legal entities NC'!H164*'8.legal entities NC'!I164)/('7.individuals NC'!H164+'8.legal entities NC'!H164)</f>
        <v>1.6265078226811405</v>
      </c>
      <c r="J164" s="35">
        <f>'7.individuals NC'!J164+'8.legal entities NC'!J164</f>
        <v>92081.3</v>
      </c>
      <c r="K164" s="34">
        <f>('7.individuals NC'!J164*'7.individuals NC'!K164+'8.legal entities NC'!J164*'8.legal entities NC'!K164)/('7.individuals NC'!J164+'8.legal entities NC'!J164)</f>
        <v>3.9937461895086193</v>
      </c>
      <c r="L164" s="35">
        <f>'7.individuals NC'!L164+'8.legal entities NC'!L164</f>
        <v>467306.7</v>
      </c>
      <c r="M164" s="34">
        <f>('7.individuals NC'!L164*'7.individuals NC'!M164+'8.legal entities NC'!L164*'8.legal entities NC'!M164)/('7.individuals NC'!L164+'8.legal entities NC'!L164)</f>
        <v>7.7162779198329492</v>
      </c>
      <c r="N164" s="35">
        <f>'7.individuals NC'!N164+'8.legal entities NC'!N164</f>
        <v>223004.69999999998</v>
      </c>
      <c r="O164" s="34">
        <f>('7.individuals NC'!N164*'7.individuals NC'!O164+'8.legal entities NC'!N164*'8.legal entities NC'!O164)/('7.individuals NC'!N164+'8.legal entities NC'!N164)</f>
        <v>9.1636190403161901</v>
      </c>
      <c r="P164" s="35">
        <f>'7.individuals NC'!P164+'8.legal entities NC'!P164</f>
        <v>122063.1</v>
      </c>
      <c r="Q164" s="34">
        <f>('7.individuals NC'!P164*'7.individuals NC'!Q164+'8.legal entities NC'!P164*'8.legal entities NC'!Q164)/('7.individuals NC'!P164+'8.legal entities NC'!P164)</f>
        <v>11.439776623729855</v>
      </c>
      <c r="R164" s="35">
        <f>'7.individuals NC'!R164+'8.legal entities NC'!R164</f>
        <v>2900.3</v>
      </c>
      <c r="S164" s="34">
        <f>('7.individuals NC'!R164*'7.individuals NC'!S164+'8.legal entities NC'!R164*'8.legal entities NC'!S164)/('7.individuals NC'!R164+'8.legal entities NC'!R164)</f>
        <v>4.6248663931317449</v>
      </c>
    </row>
    <row r="165" spans="1:19" ht="14.25" customHeight="1" x14ac:dyDescent="0.2">
      <c r="A165" s="26" t="s">
        <v>42</v>
      </c>
      <c r="B165" s="27">
        <f>'7.individuals NC'!B165+'8.legal entities NC'!B165</f>
        <v>2336085.2000000002</v>
      </c>
      <c r="C165" s="28">
        <f>('7.individuals NC'!B165*'7.individuals NC'!C165+'8.legal entities NC'!B165*'8.legal entities NC'!C165)/('7.individuals NC'!B165+'8.legal entities NC'!B165)</f>
        <v>2.3560537389646572</v>
      </c>
      <c r="D165" s="29">
        <f>'7.individuals NC'!D165+'8.legal entities NC'!D165</f>
        <v>1744526.7</v>
      </c>
      <c r="E165" s="28">
        <f>('7.individuals NC'!D165*'7.individuals NC'!E165+'8.legal entities NC'!D165*'8.legal entities NC'!E165)/('7.individuals NC'!D165+'8.legal entities NC'!D165)</f>
        <v>0.32947954479573172</v>
      </c>
      <c r="F165" s="29">
        <f t="shared" si="4"/>
        <v>591558.5</v>
      </c>
      <c r="G165" s="28">
        <f t="shared" si="5"/>
        <v>8.332491895560624</v>
      </c>
      <c r="H165" s="29">
        <f>'7.individuals NC'!H165+'8.legal entities NC'!H165</f>
        <v>71946.299999999988</v>
      </c>
      <c r="I165" s="28">
        <f>('7.individuals NC'!H165*'7.individuals NC'!I165+'8.legal entities NC'!H165*'8.legal entities NC'!I165)/('7.individuals NC'!H165+'8.legal entities NC'!H165)</f>
        <v>3.4497084909161426</v>
      </c>
      <c r="J165" s="29">
        <f>'7.individuals NC'!J165+'8.legal entities NC'!J165</f>
        <v>74833.2</v>
      </c>
      <c r="K165" s="28">
        <f>('7.individuals NC'!J165*'7.individuals NC'!K165+'8.legal entities NC'!J165*'8.legal entities NC'!K165)/('7.individuals NC'!J165+'8.legal entities NC'!J165)</f>
        <v>5.6750281024999589</v>
      </c>
      <c r="L165" s="29">
        <f>'7.individuals NC'!L165+'8.legal entities NC'!L165</f>
        <v>51372.4</v>
      </c>
      <c r="M165" s="28">
        <f>('7.individuals NC'!L165*'7.individuals NC'!M165+'8.legal entities NC'!L165*'8.legal entities NC'!M165)/('7.individuals NC'!L165+'8.legal entities NC'!L165)</f>
        <v>9.4072395877942228</v>
      </c>
      <c r="N165" s="29">
        <f>'7.individuals NC'!N165+'8.legal entities NC'!N165</f>
        <v>319301.3</v>
      </c>
      <c r="O165" s="28">
        <f>('7.individuals NC'!N165*'7.individuals NC'!O165+'8.legal entities NC'!N165*'8.legal entities NC'!O165)/('7.individuals NC'!N165+'8.legal entities NC'!N165)</f>
        <v>8.871326565222251</v>
      </c>
      <c r="P165" s="29">
        <f>'7.individuals NC'!P165+'8.legal entities NC'!P165</f>
        <v>69309.8</v>
      </c>
      <c r="Q165" s="28">
        <f>('7.individuals NC'!P165*'7.individuals NC'!Q165+'8.legal entities NC'!P165*'8.legal entities NC'!Q165)/('7.individuals NC'!P165+'8.legal entities NC'!P165)</f>
        <v>13.284960452922963</v>
      </c>
      <c r="R165" s="30">
        <f>'7.individuals NC'!R165+'8.legal entities NC'!R165</f>
        <v>4795.5</v>
      </c>
      <c r="S165" s="31">
        <f>('7.individuals NC'!R165*'7.individuals NC'!S165+'8.legal entities NC'!R165*'8.legal entities NC'!S165)/('7.individuals NC'!R165+'8.legal entities NC'!R165)</f>
        <v>4.0883328120112603</v>
      </c>
    </row>
    <row r="166" spans="1:19" ht="14.25" customHeight="1" x14ac:dyDescent="0.2">
      <c r="A166" s="26" t="s">
        <v>19</v>
      </c>
      <c r="B166" s="27">
        <f>'7.individuals NC'!B166+'8.legal entities NC'!B166</f>
        <v>2457924.5999999996</v>
      </c>
      <c r="C166" s="28">
        <f>('7.individuals NC'!B166*'7.individuals NC'!C166+'8.legal entities NC'!B166*'8.legal entities NC'!C166)/('7.individuals NC'!B166+'8.legal entities NC'!B166)</f>
        <v>1.4531531976204641</v>
      </c>
      <c r="D166" s="29">
        <f>'7.individuals NC'!D166+'8.legal entities NC'!D166</f>
        <v>2133239.7999999998</v>
      </c>
      <c r="E166" s="28">
        <f>('7.individuals NC'!D166*'7.individuals NC'!E166+'8.legal entities NC'!D166*'8.legal entities NC'!E166)/('7.individuals NC'!D166+'8.legal entities NC'!D166)</f>
        <v>0.30338723522784461</v>
      </c>
      <c r="F166" s="29">
        <f t="shared" si="4"/>
        <v>324684.79999999999</v>
      </c>
      <c r="G166" s="28">
        <f t="shared" si="5"/>
        <v>9.0073303924298269</v>
      </c>
      <c r="H166" s="29">
        <f>'7.individuals NC'!H166+'8.legal entities NC'!H166</f>
        <v>56624.800000000003</v>
      </c>
      <c r="I166" s="28">
        <f>('7.individuals NC'!H166*'7.individuals NC'!I166+'8.legal entities NC'!H166*'8.legal entities NC'!I166)/('7.individuals NC'!H166+'8.legal entities NC'!H166)</f>
        <v>1.7234336015314848</v>
      </c>
      <c r="J166" s="29">
        <f>'7.individuals NC'!J166+'8.legal entities NC'!J166</f>
        <v>56881</v>
      </c>
      <c r="K166" s="28">
        <f>('7.individuals NC'!J166*'7.individuals NC'!K166+'8.legal entities NC'!J166*'8.legal entities NC'!K166)/('7.individuals NC'!J166+'8.legal entities NC'!J166)</f>
        <v>7.1187300328756535</v>
      </c>
      <c r="L166" s="29">
        <f>'7.individuals NC'!L166+'8.legal entities NC'!L166</f>
        <v>71836.299999999988</v>
      </c>
      <c r="M166" s="28">
        <f>('7.individuals NC'!L166*'7.individuals NC'!M166+'8.legal entities NC'!L166*'8.legal entities NC'!M166)/('7.individuals NC'!L166+'8.legal entities NC'!L166)</f>
        <v>9.205480084581195</v>
      </c>
      <c r="N166" s="29">
        <f>'7.individuals NC'!N166+'8.legal entities NC'!N166</f>
        <v>51378.6</v>
      </c>
      <c r="O166" s="28">
        <f>('7.individuals NC'!N166*'7.individuals NC'!O166+'8.legal entities NC'!N166*'8.legal entities NC'!O166)/('7.individuals NC'!N166+'8.legal entities NC'!N166)</f>
        <v>11.934872008968716</v>
      </c>
      <c r="P166" s="29">
        <f>'7.individuals NC'!P166+'8.legal entities NC'!P166</f>
        <v>86953.4</v>
      </c>
      <c r="Q166" s="28">
        <f>('7.individuals NC'!P166*'7.individuals NC'!Q166+'8.legal entities NC'!P166*'8.legal entities NC'!Q166)/('7.individuals NC'!P166+'8.legal entities NC'!P166)</f>
        <v>13.167194232772955</v>
      </c>
      <c r="R166" s="30">
        <f>'7.individuals NC'!R166+'8.legal entities NC'!R166</f>
        <v>1010.7</v>
      </c>
      <c r="S166" s="31">
        <f>('7.individuals NC'!R166*'7.individuals NC'!S166+'8.legal entities NC'!R166*'8.legal entities NC'!S166)/('7.individuals NC'!R166+'8.legal entities NC'!R166)</f>
        <v>2.5890471950133569</v>
      </c>
    </row>
    <row r="167" spans="1:19" ht="14.25" customHeight="1" x14ac:dyDescent="0.2">
      <c r="A167" s="26" t="s">
        <v>20</v>
      </c>
      <c r="B167" s="27">
        <f>'7.individuals NC'!B167+'8.legal entities NC'!B167</f>
        <v>4240725.2</v>
      </c>
      <c r="C167" s="28">
        <f>('7.individuals NC'!B167*'7.individuals NC'!C167+'8.legal entities NC'!B167*'8.legal entities NC'!C167)/('7.individuals NC'!B167+'8.legal entities NC'!B167)</f>
        <v>3.3881919651384149</v>
      </c>
      <c r="D167" s="29">
        <f>'7.individuals NC'!D167+'8.legal entities NC'!D167</f>
        <v>2314581.4</v>
      </c>
      <c r="E167" s="28">
        <f>('7.individuals NC'!D167*'7.individuals NC'!E167+'8.legal entities NC'!D167*'8.legal entities NC'!E167)/('7.individuals NC'!D167+'8.legal entities NC'!D167)</f>
        <v>0.32746213289366288</v>
      </c>
      <c r="F167" s="29">
        <f t="shared" si="4"/>
        <v>1926143.8</v>
      </c>
      <c r="G167" s="28">
        <f t="shared" si="5"/>
        <v>7.0661667560853969</v>
      </c>
      <c r="H167" s="29">
        <f>'7.individuals NC'!H167+'8.legal entities NC'!H167</f>
        <v>204138.2</v>
      </c>
      <c r="I167" s="28">
        <f>('7.individuals NC'!H167*'7.individuals NC'!I167+'8.legal entities NC'!H167*'8.legal entities NC'!I167)/('7.individuals NC'!H167+'8.legal entities NC'!H167)</f>
        <v>6.0059915292679178E-2</v>
      </c>
      <c r="J167" s="29">
        <f>'7.individuals NC'!J167+'8.legal entities NC'!J167</f>
        <v>71537.7</v>
      </c>
      <c r="K167" s="28">
        <f>('7.individuals NC'!J167*'7.individuals NC'!K167+'8.legal entities NC'!J167*'8.legal entities NC'!K167)/('7.individuals NC'!J167+'8.legal entities NC'!J167)</f>
        <v>6.3571558492934503</v>
      </c>
      <c r="L167" s="29">
        <f>'7.individuals NC'!L167+'8.legal entities NC'!L167</f>
        <v>1313208.7</v>
      </c>
      <c r="M167" s="28">
        <f>('7.individuals NC'!L167*'7.individuals NC'!M167+'8.legal entities NC'!L167*'8.legal entities NC'!M167)/('7.individuals NC'!L167+'8.legal entities NC'!L167)</f>
        <v>7.9228764772880353</v>
      </c>
      <c r="N167" s="29">
        <f>'7.individuals NC'!N167+'8.legal entities NC'!N167</f>
        <v>198300.4</v>
      </c>
      <c r="O167" s="28">
        <f>('7.individuals NC'!N167*'7.individuals NC'!O167+'8.legal entities NC'!N167*'8.legal entities NC'!O167)/('7.individuals NC'!N167+'8.legal entities NC'!N167)</f>
        <v>8.0690349187394474</v>
      </c>
      <c r="P167" s="29">
        <f>'7.individuals NC'!P167+'8.legal entities NC'!P167</f>
        <v>138279.29999999999</v>
      </c>
      <c r="Q167" s="28">
        <f>('7.individuals NC'!P167*'7.individuals NC'!Q167+'8.legal entities NC'!P167*'8.legal entities NC'!Q167)/('7.individuals NC'!P167+'8.legal entities NC'!P167)</f>
        <v>8.2019025118003928</v>
      </c>
      <c r="R167" s="29">
        <f>'7.individuals NC'!R167+'8.legal entities NC'!R167</f>
        <v>679.5</v>
      </c>
      <c r="S167" s="28">
        <f>('7.individuals NC'!R167*'7.individuals NC'!S167+'8.legal entities NC'!R167*'8.legal entities NC'!S167)/('7.individuals NC'!R167+'8.legal entities NC'!R167)</f>
        <v>7.0345062545989689</v>
      </c>
    </row>
    <row r="168" spans="1:19" ht="14.25" customHeight="1" x14ac:dyDescent="0.2">
      <c r="A168" s="26" t="s">
        <v>21</v>
      </c>
      <c r="B168" s="27">
        <f>'7.individuals NC'!B168+'8.legal entities NC'!B168</f>
        <v>2588275.7000000002</v>
      </c>
      <c r="C168" s="28">
        <f>('7.individuals NC'!B168*'7.individuals NC'!C168+'8.legal entities NC'!B168*'8.legal entities NC'!C168)/('7.individuals NC'!B168+'8.legal entities NC'!B168)</f>
        <v>2.1715376464725145</v>
      </c>
      <c r="D168" s="29">
        <f>'7.individuals NC'!D168+'8.legal entities NC'!D168</f>
        <v>2022240.5</v>
      </c>
      <c r="E168" s="28">
        <f>('7.individuals NC'!D168*'7.individuals NC'!E168+'8.legal entities NC'!D168*'8.legal entities NC'!E168)/('7.individuals NC'!D168+'8.legal entities NC'!D168)</f>
        <v>0.4656426676253394</v>
      </c>
      <c r="F168" s="29">
        <f t="shared" si="4"/>
        <v>566035.20000000007</v>
      </c>
      <c r="G168" s="28">
        <f t="shared" si="5"/>
        <v>8.26608779984001</v>
      </c>
      <c r="H168" s="29">
        <f>'7.individuals NC'!H168+'8.legal entities NC'!H168</f>
        <v>4659.3</v>
      </c>
      <c r="I168" s="28">
        <f>('7.individuals NC'!H168*'7.individuals NC'!I168+'8.legal entities NC'!H168*'8.legal entities NC'!I168)/('7.individuals NC'!H168+'8.legal entities NC'!H168)</f>
        <v>3.9784229390681012</v>
      </c>
      <c r="J168" s="29">
        <f>'7.individuals NC'!J168+'8.legal entities NC'!J168</f>
        <v>82959.5</v>
      </c>
      <c r="K168" s="28">
        <f>('7.individuals NC'!J168*'7.individuals NC'!K168+'8.legal entities NC'!J168*'8.legal entities NC'!K168)/('7.individuals NC'!J168+'8.legal entities NC'!J168)</f>
        <v>6.6298729018376434</v>
      </c>
      <c r="L168" s="29">
        <f>'7.individuals NC'!L168+'8.legal entities NC'!L168</f>
        <v>255822.5</v>
      </c>
      <c r="M168" s="28">
        <f>('7.individuals NC'!L168*'7.individuals NC'!M168+'8.legal entities NC'!L168*'8.legal entities NC'!M168)/('7.individuals NC'!L168+'8.legal entities NC'!L168)</f>
        <v>7.9360913680383867</v>
      </c>
      <c r="N168" s="29">
        <f>'7.individuals NC'!N168+'8.legal entities NC'!N168</f>
        <v>74156.800000000003</v>
      </c>
      <c r="O168" s="28">
        <f>('7.individuals NC'!N168*'7.individuals NC'!O168+'8.legal entities NC'!N168*'8.legal entities NC'!O168)/('7.individuals NC'!N168+'8.legal entities NC'!N168)</f>
        <v>12.504452862043671</v>
      </c>
      <c r="P168" s="29">
        <f>'7.individuals NC'!P168+'8.legal entities NC'!P168</f>
        <v>146298.20000000001</v>
      </c>
      <c r="Q168" s="28">
        <f>('7.individuals NC'!P168*'7.individuals NC'!Q168+'8.legal entities NC'!P168*'8.legal entities NC'!Q168)/('7.individuals NC'!P168+'8.legal entities NC'!P168)</f>
        <v>7.8601179645409154</v>
      </c>
      <c r="R168" s="30">
        <f>'7.individuals NC'!R168+'8.legal entities NC'!R168</f>
        <v>2138.9</v>
      </c>
      <c r="S168" s="31">
        <f>('7.individuals NC'!R168*'7.individuals NC'!S168+'8.legal entities NC'!R168*'8.legal entities NC'!S168)/('7.individuals NC'!R168+'8.legal entities NC'!R168)</f>
        <v>1.3591098228061156</v>
      </c>
    </row>
    <row r="169" spans="1:19" ht="14.25" customHeight="1" x14ac:dyDescent="0.2">
      <c r="A169" s="26" t="s">
        <v>22</v>
      </c>
      <c r="B169" s="27">
        <f>'7.individuals NC'!B169+'8.legal entities NC'!B169</f>
        <v>1988292.4</v>
      </c>
      <c r="C169" s="28">
        <f>('7.individuals NC'!B169*'7.individuals NC'!C169+'8.legal entities NC'!B169*'8.legal entities NC'!C169)/('7.individuals NC'!B169+'8.legal entities NC'!B169)</f>
        <v>1.9914557989559287</v>
      </c>
      <c r="D169" s="29">
        <f>'7.individuals NC'!D169+'8.legal entities NC'!D169</f>
        <v>1629438.3</v>
      </c>
      <c r="E169" s="28">
        <f>('7.individuals NC'!D169*'7.individuals NC'!E169+'8.legal entities NC'!D169*'8.legal entities NC'!E169)/('7.individuals NC'!D169+'8.legal entities NC'!D169)</f>
        <v>0.3940630007285334</v>
      </c>
      <c r="F169" s="29">
        <f t="shared" si="4"/>
        <v>358854.1</v>
      </c>
      <c r="G169" s="28">
        <f t="shared" si="5"/>
        <v>9.2446904856319065</v>
      </c>
      <c r="H169" s="29">
        <f>'7.individuals NC'!H169+'8.legal entities NC'!H169</f>
        <v>14523.5</v>
      </c>
      <c r="I169" s="28">
        <f>('7.individuals NC'!H169*'7.individuals NC'!I169+'8.legal entities NC'!H169*'8.legal entities NC'!I169)/('7.individuals NC'!H169+'8.legal entities NC'!H169)</f>
        <v>2.9257964677935759</v>
      </c>
      <c r="J169" s="29">
        <f>'7.individuals NC'!J169+'8.legal entities NC'!J169</f>
        <v>52848.299999999996</v>
      </c>
      <c r="K169" s="28">
        <f>('7.individuals NC'!J169*'7.individuals NC'!K169+'8.legal entities NC'!J169*'8.legal entities NC'!K169)/('7.individuals NC'!J169+'8.legal entities NC'!J169)</f>
        <v>4.7008261192886058</v>
      </c>
      <c r="L169" s="29">
        <f>'7.individuals NC'!L169+'8.legal entities NC'!L169</f>
        <v>48952</v>
      </c>
      <c r="M169" s="28">
        <f>('7.individuals NC'!L169*'7.individuals NC'!M169+'8.legal entities NC'!L169*'8.legal entities NC'!M169)/('7.individuals NC'!L169+'8.legal entities NC'!L169)</f>
        <v>8.8338046045105418</v>
      </c>
      <c r="N169" s="29">
        <f>'7.individuals NC'!N169+'8.legal entities NC'!N169</f>
        <v>151467.9</v>
      </c>
      <c r="O169" s="28">
        <f>('7.individuals NC'!N169*'7.individuals NC'!O169+'8.legal entities NC'!N169*'8.legal entities NC'!O169)/('7.individuals NC'!N169+'8.legal entities NC'!N169)</f>
        <v>9.8697538752435339</v>
      </c>
      <c r="P169" s="29">
        <f>'7.individuals NC'!P169+'8.legal entities NC'!P169</f>
        <v>90568.2</v>
      </c>
      <c r="Q169" s="28">
        <f>('7.individuals NC'!P169*'7.individuals NC'!Q169+'8.legal entities NC'!P169*'8.legal entities NC'!Q169)/('7.individuals NC'!P169+'8.legal entities NC'!P169)</f>
        <v>12.117377998016964</v>
      </c>
      <c r="R169" s="30">
        <f>'7.individuals NC'!R169+'8.legal entities NC'!R169</f>
        <v>494.2</v>
      </c>
      <c r="S169" s="31">
        <f>('7.individuals NC'!R169*'7.individuals NC'!S169+'8.legal entities NC'!R169*'8.legal entities NC'!S169)/('7.individuals NC'!R169+'8.legal entities NC'!R169)</f>
        <v>3.519222986645083</v>
      </c>
    </row>
    <row r="170" spans="1:19" ht="14.25" customHeight="1" x14ac:dyDescent="0.2">
      <c r="A170" s="26" t="s">
        <v>23</v>
      </c>
      <c r="B170" s="27">
        <f>'7.individuals NC'!B170+'8.legal entities NC'!B170</f>
        <v>2522497.4000000004</v>
      </c>
      <c r="C170" s="28">
        <f>('7.individuals NC'!B170*'7.individuals NC'!C170+'8.legal entities NC'!B170*'8.legal entities NC'!C170)/('7.individuals NC'!B170+'8.legal entities NC'!B170)</f>
        <v>3.141244233591677</v>
      </c>
      <c r="D170" s="29">
        <f>'7.individuals NC'!D170+'8.legal entities NC'!D170</f>
        <v>1783585</v>
      </c>
      <c r="E170" s="28">
        <f>('7.individuals NC'!D170*'7.individuals NC'!E170+'8.legal entities NC'!D170*'8.legal entities NC'!E170)/('7.individuals NC'!D170+'8.legal entities NC'!D170)</f>
        <v>0.48369718067824063</v>
      </c>
      <c r="F170" s="29">
        <f t="shared" si="4"/>
        <v>738912.39999999991</v>
      </c>
      <c r="G170" s="28">
        <f t="shared" si="5"/>
        <v>9.5560250118958656</v>
      </c>
      <c r="H170" s="29">
        <f>'7.individuals NC'!H170+'8.legal entities NC'!H170</f>
        <v>12362.6</v>
      </c>
      <c r="I170" s="28">
        <f>('7.individuals NC'!H170*'7.individuals NC'!I170+'8.legal entities NC'!H170*'8.legal entities NC'!I170)/('7.individuals NC'!H170+'8.legal entities NC'!H170)</f>
        <v>4.7228938896348671</v>
      </c>
      <c r="J170" s="29">
        <f>'7.individuals NC'!J170+'8.legal entities NC'!J170</f>
        <v>57131.8</v>
      </c>
      <c r="K170" s="28">
        <f>('7.individuals NC'!J170*'7.individuals NC'!K170+'8.legal entities NC'!J170*'8.legal entities NC'!K170)/('7.individuals NC'!J170+'8.legal entities NC'!J170)</f>
        <v>5.612808453435739</v>
      </c>
      <c r="L170" s="29">
        <f>'7.individuals NC'!L170+'8.legal entities NC'!L170</f>
        <v>476857.39999999997</v>
      </c>
      <c r="M170" s="28">
        <f>('7.individuals NC'!L170*'7.individuals NC'!M170+'8.legal entities NC'!L170*'8.legal entities NC'!M170)/('7.individuals NC'!L170+'8.legal entities NC'!L170)</f>
        <v>8.6254344569256975</v>
      </c>
      <c r="N170" s="29">
        <f>'7.individuals NC'!N170+'8.legal entities NC'!N170</f>
        <v>94708.4</v>
      </c>
      <c r="O170" s="28">
        <f>('7.individuals NC'!N170*'7.individuals NC'!O170+'8.legal entities NC'!N170*'8.legal entities NC'!O170)/('7.individuals NC'!N170+'8.legal entities NC'!N170)</f>
        <v>12.678827696381735</v>
      </c>
      <c r="P170" s="29">
        <f>'7.individuals NC'!P170+'8.legal entities NC'!P170</f>
        <v>96567.1</v>
      </c>
      <c r="Q170" s="28">
        <f>('7.individuals NC'!P170*'7.individuals NC'!Q170+'8.legal entities NC'!P170*'8.legal entities NC'!Q170)/('7.individuals NC'!P170+'8.legal entities NC'!P170)</f>
        <v>14.103869775523963</v>
      </c>
      <c r="R170" s="30">
        <f>'7.individuals NC'!R170+'8.legal entities NC'!R170</f>
        <v>1285.1000000000001</v>
      </c>
      <c r="S170" s="31">
        <f>('7.individuals NC'!R170*'7.individuals NC'!S170+'8.legal entities NC'!R170*'8.legal entities NC'!S170)/('7.individuals NC'!R170+'8.legal entities NC'!R170)</f>
        <v>4.7815275075869579</v>
      </c>
    </row>
    <row r="171" spans="1:19" ht="14.25" customHeight="1" x14ac:dyDescent="0.2">
      <c r="A171" s="26" t="s">
        <v>24</v>
      </c>
      <c r="B171" s="27">
        <f>'7.individuals NC'!B171+'8.legal entities NC'!B171</f>
        <v>2697216.1999999997</v>
      </c>
      <c r="C171" s="28">
        <f>('7.individuals NC'!B171*'7.individuals NC'!C171+'8.legal entities NC'!B171*'8.legal entities NC'!C171)/('7.individuals NC'!B171+'8.legal entities NC'!B171)</f>
        <v>2.3065250920560247</v>
      </c>
      <c r="D171" s="29">
        <f>'7.individuals NC'!D171+'8.legal entities NC'!D171</f>
        <v>2112275.9</v>
      </c>
      <c r="E171" s="28">
        <f>('7.individuals NC'!D171*'7.individuals NC'!E171+'8.legal entities NC'!D171*'8.legal entities NC'!E171)/('7.individuals NC'!D171+'8.legal entities NC'!D171)</f>
        <v>0.46258840192230577</v>
      </c>
      <c r="F171" s="29">
        <f t="shared" si="4"/>
        <v>584940.30000000005</v>
      </c>
      <c r="G171" s="28">
        <f t="shared" si="5"/>
        <v>8.9651585144672037</v>
      </c>
      <c r="H171" s="29">
        <f>'7.individuals NC'!H171+'8.legal entities NC'!H171</f>
        <v>212415</v>
      </c>
      <c r="I171" s="28">
        <f>('7.individuals NC'!H171*'7.individuals NC'!I171+'8.legal entities NC'!H171*'8.legal entities NC'!I171)/('7.individuals NC'!H171+'8.legal entities NC'!H171)</f>
        <v>5.4458826589459317</v>
      </c>
      <c r="J171" s="29">
        <f>'7.individuals NC'!J171+'8.legal entities NC'!J171</f>
        <v>62092.299999999996</v>
      </c>
      <c r="K171" s="28">
        <f>('7.individuals NC'!J171*'7.individuals NC'!K171+'8.legal entities NC'!J171*'8.legal entities NC'!K171)/('7.individuals NC'!J171+'8.legal entities NC'!J171)</f>
        <v>5.6667789886990825</v>
      </c>
      <c r="L171" s="29">
        <f>'7.individuals NC'!L171+'8.legal entities NC'!L171</f>
        <v>57588.9</v>
      </c>
      <c r="M171" s="28">
        <f>('7.individuals NC'!L171*'7.individuals NC'!M171+'8.legal entities NC'!L171*'8.legal entities NC'!M171)/('7.individuals NC'!L171+'8.legal entities NC'!L171)</f>
        <v>8.6985811501869303</v>
      </c>
      <c r="N171" s="29">
        <f>'7.individuals NC'!N171+'8.legal entities NC'!N171</f>
        <v>151870.5</v>
      </c>
      <c r="O171" s="28">
        <f>('7.individuals NC'!N171*'7.individuals NC'!O171+'8.legal entities NC'!N171*'8.legal entities NC'!O171)/('7.individuals NC'!N171+'8.legal entities NC'!N171)</f>
        <v>12.047834023065704</v>
      </c>
      <c r="P171" s="29">
        <f>'7.individuals NC'!P171+'8.legal entities NC'!P171</f>
        <v>100555.3</v>
      </c>
      <c r="Q171" s="28">
        <f>('7.individuals NC'!P171*'7.individuals NC'!Q171+'8.legal entities NC'!P171*'8.legal entities NC'!Q171)/('7.individuals NC'!P171+'8.legal entities NC'!P171)</f>
        <v>13.911504933106457</v>
      </c>
      <c r="R171" s="30">
        <f>'7.individuals NC'!R171+'8.legal entities NC'!R171</f>
        <v>418.3</v>
      </c>
      <c r="S171" s="31">
        <f>('7.individuals NC'!R171*'7.individuals NC'!S171+'8.legal entities NC'!R171*'8.legal entities NC'!S171)/('7.individuals NC'!R171+'8.legal entities NC'!R171)</f>
        <v>14.114644991632799</v>
      </c>
    </row>
    <row r="172" spans="1:19" ht="14.25" customHeight="1" x14ac:dyDescent="0.2">
      <c r="A172" s="26" t="s">
        <v>25</v>
      </c>
      <c r="B172" s="27">
        <f>'7.individuals NC'!B172+'8.legal entities NC'!B172</f>
        <v>2559508.7999999998</v>
      </c>
      <c r="C172" s="28">
        <f>('7.individuals NC'!B172*'7.individuals NC'!C172+'8.legal entities NC'!B172*'8.legal entities NC'!C172)/('7.individuals NC'!B172+'8.legal entities NC'!B172)</f>
        <v>3.5304561535400851</v>
      </c>
      <c r="D172" s="29">
        <f>'7.individuals NC'!D172+'8.legal entities NC'!D172</f>
        <v>1733681.7</v>
      </c>
      <c r="E172" s="28">
        <f>('7.individuals NC'!D172*'7.individuals NC'!E172+'8.legal entities NC'!D172*'8.legal entities NC'!E172)/('7.individuals NC'!D172+'8.legal entities NC'!D172)</f>
        <v>0.46530669211078357</v>
      </c>
      <c r="F172" s="29">
        <f t="shared" si="4"/>
        <v>825827.09999999986</v>
      </c>
      <c r="G172" s="28">
        <f t="shared" si="5"/>
        <v>9.965209298653436</v>
      </c>
      <c r="H172" s="29">
        <f>'7.individuals NC'!H172+'8.legal entities NC'!H172</f>
        <v>16073.2</v>
      </c>
      <c r="I172" s="28">
        <f>('7.individuals NC'!H172*'7.individuals NC'!I172+'8.legal entities NC'!H172*'8.legal entities NC'!I172)/('7.individuals NC'!H172+'8.legal entities NC'!H172)</f>
        <v>3.4952717567130378</v>
      </c>
      <c r="J172" s="29">
        <f>'7.individuals NC'!J172+'8.legal entities NC'!J172</f>
        <v>29311.199999999997</v>
      </c>
      <c r="K172" s="28">
        <f>('7.individuals NC'!J172*'7.individuals NC'!K172+'8.legal entities NC'!J172*'8.legal entities NC'!K172)/('7.individuals NC'!J172+'8.legal entities NC'!J172)</f>
        <v>6.7607955320833</v>
      </c>
      <c r="L172" s="29">
        <f>'7.individuals NC'!L172+'8.legal entities NC'!L172</f>
        <v>491669</v>
      </c>
      <c r="M172" s="28">
        <f>('7.individuals NC'!L172*'7.individuals NC'!M172+'8.legal entities NC'!L172*'8.legal entities NC'!M172)/('7.individuals NC'!L172+'8.legal entities NC'!L172)</f>
        <v>8.6539858807449725</v>
      </c>
      <c r="N172" s="29">
        <f>'7.individuals NC'!N172+'8.legal entities NC'!N172</f>
        <v>193216.8</v>
      </c>
      <c r="O172" s="28">
        <f>('7.individuals NC'!N172*'7.individuals NC'!O172+'8.legal entities NC'!N172*'8.legal entities NC'!O172)/('7.individuals NC'!N172+'8.legal entities NC'!N172)</f>
        <v>12.092843319007457</v>
      </c>
      <c r="P172" s="29">
        <f>'7.individuals NC'!P172+'8.legal entities NC'!P172</f>
        <v>94992.2</v>
      </c>
      <c r="Q172" s="28">
        <f>('7.individuals NC'!P172*'7.individuals NC'!Q172+'8.legal entities NC'!P172*'8.legal entities NC'!Q172)/('7.individuals NC'!P172+'8.legal entities NC'!P172)</f>
        <v>14.484076913683438</v>
      </c>
      <c r="R172" s="30">
        <f>'7.individuals NC'!R172+'8.legal entities NC'!R172</f>
        <v>564.70000000000005</v>
      </c>
      <c r="S172" s="31">
        <f>('7.individuals NC'!R172*'7.individuals NC'!S172+'8.legal entities NC'!R172*'8.legal entities NC'!S172)/('7.individuals NC'!R172+'8.legal entities NC'!R172)</f>
        <v>13.956543297326013</v>
      </c>
    </row>
    <row r="173" spans="1:19" ht="14.25" customHeight="1" x14ac:dyDescent="0.2">
      <c r="A173" s="26" t="s">
        <v>26</v>
      </c>
      <c r="B173" s="27">
        <f>'7.individuals NC'!B173+'8.legal entities NC'!B173</f>
        <v>2279906.6999999997</v>
      </c>
      <c r="C173" s="28">
        <f>('7.individuals NC'!B173*'7.individuals NC'!C173+'8.legal entities NC'!B173*'8.legal entities NC'!C173)/('7.individuals NC'!B173+'8.legal entities NC'!B173)</f>
        <v>2.8298845356259537</v>
      </c>
      <c r="D173" s="29">
        <f>'7.individuals NC'!D173+'8.legal entities NC'!D173</f>
        <v>1795835.3</v>
      </c>
      <c r="E173" s="28">
        <f>('7.individuals NC'!D173*'7.individuals NC'!E173+'8.legal entities NC'!D173*'8.legal entities NC'!E173)/('7.individuals NC'!D173+'8.legal entities NC'!D173)</f>
        <v>0.5028195380723387</v>
      </c>
      <c r="F173" s="29">
        <f t="shared" si="4"/>
        <v>484071.4</v>
      </c>
      <c r="G173" s="28">
        <f t="shared" si="5"/>
        <v>11.462961118958894</v>
      </c>
      <c r="H173" s="29">
        <f>'7.individuals NC'!H173+'8.legal entities NC'!H173</f>
        <v>12435.7</v>
      </c>
      <c r="I173" s="28">
        <f>('7.individuals NC'!H173*'7.individuals NC'!I173+'8.legal entities NC'!H173*'8.legal entities NC'!I173)/('7.individuals NC'!H173+'8.legal entities NC'!H173)</f>
        <v>4.7234922038968445</v>
      </c>
      <c r="J173" s="29">
        <f>'7.individuals NC'!J173+'8.legal entities NC'!J173</f>
        <v>67650.399999999994</v>
      </c>
      <c r="K173" s="28">
        <f>('7.individuals NC'!J173*'7.individuals NC'!K173+'8.legal entities NC'!J173*'8.legal entities NC'!K173)/('7.individuals NC'!J173+'8.legal entities NC'!J173)</f>
        <v>5.1076437242056212</v>
      </c>
      <c r="L173" s="29">
        <f>'7.individuals NC'!L173+'8.legal entities NC'!L173</f>
        <v>91431</v>
      </c>
      <c r="M173" s="28">
        <f>('7.individuals NC'!L173*'7.individuals NC'!M173+'8.legal entities NC'!L173*'8.legal entities NC'!M173)/('7.individuals NC'!L173+'8.legal entities NC'!L173)</f>
        <v>10.013732814909604</v>
      </c>
      <c r="N173" s="29">
        <f>'7.individuals NC'!N173+'8.legal entities NC'!N173</f>
        <v>227122.2</v>
      </c>
      <c r="O173" s="28">
        <f>('7.individuals NC'!N173*'7.individuals NC'!O173+'8.legal entities NC'!N173*'8.legal entities NC'!O173)/('7.individuals NC'!N173+'8.legal entities NC'!N173)</f>
        <v>13.270881067548657</v>
      </c>
      <c r="P173" s="29">
        <f>'7.individuals NC'!P173+'8.legal entities NC'!P173</f>
        <v>83651.7</v>
      </c>
      <c r="Q173" s="28">
        <f>('7.individuals NC'!P173*'7.individuals NC'!Q173+'8.legal entities NC'!P173*'8.legal entities NC'!Q173)/('7.individuals NC'!P173+'8.legal entities NC'!P173)</f>
        <v>14.339892327352583</v>
      </c>
      <c r="R173" s="30">
        <f>'7.individuals NC'!R173+'8.legal entities NC'!R173</f>
        <v>1780.4</v>
      </c>
      <c r="S173" s="31">
        <f>('7.individuals NC'!R173*'7.individuals NC'!S173+'8.legal entities NC'!R173*'8.legal entities NC'!S173)/('7.individuals NC'!R173+'8.legal entities NC'!R173)</f>
        <v>8.6406897326443488</v>
      </c>
    </row>
    <row r="174" spans="1:19" ht="14.25" customHeight="1" x14ac:dyDescent="0.2">
      <c r="A174" s="26" t="s">
        <v>27</v>
      </c>
      <c r="B174" s="27">
        <f>'7.individuals NC'!B174+'8.legal entities NC'!B174</f>
        <v>3323990.0999999996</v>
      </c>
      <c r="C174" s="28">
        <f>('7.individuals NC'!B174*'7.individuals NC'!C174+'8.legal entities NC'!B174*'8.legal entities NC'!C174)/('7.individuals NC'!B174+'8.legal entities NC'!B174)</f>
        <v>4.3296902388487863</v>
      </c>
      <c r="D174" s="29">
        <f>'7.individuals NC'!D174+'8.legal entities NC'!D174</f>
        <v>1910390.9</v>
      </c>
      <c r="E174" s="28">
        <f>('7.individuals NC'!D174*'7.individuals NC'!E174+'8.legal entities NC'!D174*'8.legal entities NC'!E174)/('7.individuals NC'!D174+'8.legal entities NC'!D174)</f>
        <v>0.50673059686370991</v>
      </c>
      <c r="F174" s="29">
        <f t="shared" si="4"/>
        <v>1413599.2</v>
      </c>
      <c r="G174" s="28">
        <f t="shared" si="5"/>
        <v>9.4961810738149843</v>
      </c>
      <c r="H174" s="29">
        <f>'7.individuals NC'!H174+'8.legal entities NC'!H174</f>
        <v>24813.5</v>
      </c>
      <c r="I174" s="28">
        <f>('7.individuals NC'!H174*'7.individuals NC'!I174+'8.legal entities NC'!H174*'8.legal entities NC'!I174)/('7.individuals NC'!H174+'8.legal entities NC'!H174)</f>
        <v>1.5086461805065792</v>
      </c>
      <c r="J174" s="29">
        <f>'7.individuals NC'!J174+'8.legal entities NC'!J174</f>
        <v>28945.899999999998</v>
      </c>
      <c r="K174" s="28">
        <f>('7.individuals NC'!J174*'7.individuals NC'!K174+'8.legal entities NC'!J174*'8.legal entities NC'!K174)/('7.individuals NC'!J174+'8.legal entities NC'!J174)</f>
        <v>6.4857795750002625</v>
      </c>
      <c r="L174" s="29">
        <f>'7.individuals NC'!L174+'8.legal entities NC'!L174</f>
        <v>199193</v>
      </c>
      <c r="M174" s="28">
        <f>('7.individuals NC'!L174*'7.individuals NC'!M174+'8.legal entities NC'!L174*'8.legal entities NC'!M174)/('7.individuals NC'!L174+'8.legal entities NC'!L174)</f>
        <v>9.5542277439468251</v>
      </c>
      <c r="N174" s="29">
        <f>'7.individuals NC'!N174+'8.legal entities NC'!N174</f>
        <v>1026850.5</v>
      </c>
      <c r="O174" s="28">
        <f>('7.individuals NC'!N174*'7.individuals NC'!O174+'8.legal entities NC'!N174*'8.legal entities NC'!O174)/('7.individuals NC'!N174+'8.legal entities NC'!N174)</f>
        <v>9.1393675875894314</v>
      </c>
      <c r="P174" s="29">
        <f>'7.individuals NC'!P174+'8.legal entities NC'!P174</f>
        <v>133688.79999999999</v>
      </c>
      <c r="Q174" s="28">
        <f>('7.individuals NC'!P174*'7.individuals NC'!Q174+'8.legal entities NC'!P174*'8.legal entities NC'!Q174)/('7.individuals NC'!P174+'8.legal entities NC'!P174)</f>
        <v>14.280375020196161</v>
      </c>
      <c r="R174" s="29">
        <f>'7.individuals NC'!R174+'8.legal entities NC'!R174</f>
        <v>107.5</v>
      </c>
      <c r="S174" s="28">
        <f>('7.individuals NC'!R174*'7.individuals NC'!S174+'8.legal entities NC'!R174*'8.legal entities NC'!S174)/('7.individuals NC'!R174+'8.legal entities NC'!R174)</f>
        <v>14.853823255813953</v>
      </c>
    </row>
    <row r="175" spans="1:19" ht="14.25" customHeight="1" x14ac:dyDescent="0.2">
      <c r="A175" s="26" t="s">
        <v>28</v>
      </c>
      <c r="B175" s="27">
        <f>'7.individuals NC'!B175+'8.legal entities NC'!B175</f>
        <v>2809718.6999999997</v>
      </c>
      <c r="C175" s="28">
        <f>('7.individuals NC'!B175*'7.individuals NC'!C175+'8.legal entities NC'!B175*'8.legal entities NC'!C175)/('7.individuals NC'!B175+'8.legal entities NC'!B175)</f>
        <v>3.0825160266043712</v>
      </c>
      <c r="D175" s="29">
        <f>'7.individuals NC'!D175+'8.legal entities NC'!D175</f>
        <v>2000064.7</v>
      </c>
      <c r="E175" s="28">
        <f>('7.individuals NC'!D175*'7.individuals NC'!E175+'8.legal entities NC'!D175*'8.legal entities NC'!E175)/('7.individuals NC'!D175+'8.legal entities NC'!D175)</f>
        <v>0.42580078684454559</v>
      </c>
      <c r="F175" s="29">
        <f t="shared" si="4"/>
        <v>809654</v>
      </c>
      <c r="G175" s="28">
        <f t="shared" si="5"/>
        <v>9.6453223228687808</v>
      </c>
      <c r="H175" s="29">
        <f>'7.individuals NC'!H175+'8.legal entities NC'!H175</f>
        <v>43349.3</v>
      </c>
      <c r="I175" s="28">
        <f>('7.individuals NC'!H175*'7.individuals NC'!I175+'8.legal entities NC'!H175*'8.legal entities NC'!I175)/('7.individuals NC'!H175+'8.legal entities NC'!H175)</f>
        <v>1.4250811662472058</v>
      </c>
      <c r="J175" s="29">
        <f>'7.individuals NC'!J175+'8.legal entities NC'!J175</f>
        <v>118777.60000000001</v>
      </c>
      <c r="K175" s="28">
        <f>('7.individuals NC'!J175*'7.individuals NC'!K175+'8.legal entities NC'!J175*'8.legal entities NC'!K175)/('7.individuals NC'!J175+'8.legal entities NC'!J175)</f>
        <v>6.112992895966916</v>
      </c>
      <c r="L175" s="29">
        <f>'7.individuals NC'!L175+'8.legal entities NC'!L175</f>
        <v>92019.8</v>
      </c>
      <c r="M175" s="28">
        <f>('7.individuals NC'!L175*'7.individuals NC'!M175+'8.legal entities NC'!L175*'8.legal entities NC'!M175)/('7.individuals NC'!L175+'8.legal entities NC'!L175)</f>
        <v>9.161944081599831</v>
      </c>
      <c r="N175" s="29">
        <f>'7.individuals NC'!N175+'8.legal entities NC'!N175</f>
        <v>416272.30000000005</v>
      </c>
      <c r="O175" s="28">
        <f>('7.individuals NC'!N175*'7.individuals NC'!O175+'8.legal entities NC'!N175*'8.legal entities NC'!O175)/('7.individuals NC'!N175+'8.legal entities NC'!N175)</f>
        <v>9.9026949835480274</v>
      </c>
      <c r="P175" s="29">
        <f>'7.individuals NC'!P175+'8.legal entities NC'!P175</f>
        <v>138850.9</v>
      </c>
      <c r="Q175" s="28">
        <f>('7.individuals NC'!P175*'7.individuals NC'!Q175+'8.legal entities NC'!P175*'8.legal entities NC'!Q175)/('7.individuals NC'!P175+'8.legal entities NC'!P175)</f>
        <v>14.768001122066908</v>
      </c>
      <c r="R175" s="30">
        <f>'7.individuals NC'!R175+'8.legal entities NC'!R175</f>
        <v>384.1</v>
      </c>
      <c r="S175" s="31">
        <f>('7.individuals NC'!R175*'7.individuals NC'!S175+'8.legal entities NC'!R175*'8.legal entities NC'!S175)/('7.individuals NC'!R175+'8.legal entities NC'!R175)</f>
        <v>14.742978391043998</v>
      </c>
    </row>
    <row r="176" spans="1:19" ht="14.25" customHeight="1" thickBot="1" x14ac:dyDescent="0.25">
      <c r="A176" s="32" t="s">
        <v>29</v>
      </c>
      <c r="B176" s="33">
        <f>'7.individuals NC'!B176+'8.legal entities NC'!B176</f>
        <v>4038210.3000000003</v>
      </c>
      <c r="C176" s="34">
        <f>('7.individuals NC'!B176*'7.individuals NC'!C176+'8.legal entities NC'!B176*'8.legal entities NC'!C176)/('7.individuals NC'!B176+'8.legal entities NC'!B176)</f>
        <v>3.1698070687403281</v>
      </c>
      <c r="D176" s="35">
        <f>'7.individuals NC'!D176+'8.legal entities NC'!D176</f>
        <v>2649213.5</v>
      </c>
      <c r="E176" s="34">
        <f>('7.individuals NC'!D176*'7.individuals NC'!E176+'8.legal entities NC'!D176*'8.legal entities NC'!E176)/('7.individuals NC'!D176+'8.legal entities NC'!D176)</f>
        <v>0.58880697912795621</v>
      </c>
      <c r="F176" s="35">
        <f t="shared" si="4"/>
        <v>1388996.7999999998</v>
      </c>
      <c r="G176" s="34">
        <f t="shared" si="5"/>
        <v>8.0925111965700722</v>
      </c>
      <c r="H176" s="35">
        <f>'7.individuals NC'!H176+'8.legal entities NC'!H176</f>
        <v>16730.5</v>
      </c>
      <c r="I176" s="34">
        <f>('7.individuals NC'!H176*'7.individuals NC'!I176+'8.legal entities NC'!H176*'8.legal entities NC'!I176)/('7.individuals NC'!H176+'8.legal entities NC'!H176)</f>
        <v>2.774854666626819</v>
      </c>
      <c r="J176" s="35">
        <f>'7.individuals NC'!J176+'8.legal entities NC'!J176</f>
        <v>304945.5</v>
      </c>
      <c r="K176" s="34">
        <f>('7.individuals NC'!J176*'7.individuals NC'!K176+'8.legal entities NC'!J176*'8.legal entities NC'!K176)/('7.individuals NC'!J176+'8.legal entities NC'!J176)</f>
        <v>3.8739429570201884</v>
      </c>
      <c r="L176" s="35">
        <f>'7.individuals NC'!L176+'8.legal entities NC'!L176</f>
        <v>154632.59999999998</v>
      </c>
      <c r="M176" s="34">
        <f>('7.individuals NC'!L176*'7.individuals NC'!M176+'8.legal entities NC'!L176*'8.legal entities NC'!M176)/('7.individuals NC'!L176+'8.legal entities NC'!L176)</f>
        <v>7.9842180238837104</v>
      </c>
      <c r="N176" s="35">
        <f>'7.individuals NC'!N176+'8.legal entities NC'!N176</f>
        <v>770940.2</v>
      </c>
      <c r="O176" s="34">
        <f>('7.individuals NC'!N176*'7.individuals NC'!O176+'8.legal entities NC'!N176*'8.legal entities NC'!O176)/('7.individuals NC'!N176+'8.legal entities NC'!N176)</f>
        <v>8.6777353755842555</v>
      </c>
      <c r="P176" s="35">
        <f>'7.individuals NC'!P176+'8.legal entities NC'!P176</f>
        <v>141706.70000000001</v>
      </c>
      <c r="Q176" s="34">
        <f>('7.individuals NC'!P176*'7.individuals NC'!Q176+'8.legal entities NC'!P176*'8.legal entities NC'!Q176)/('7.individuals NC'!P176+'8.legal entities NC'!P176)</f>
        <v>14.73119605495012</v>
      </c>
      <c r="R176" s="35">
        <f>'7.individuals NC'!R176+'8.legal entities NC'!R176</f>
        <v>41.3</v>
      </c>
      <c r="S176" s="34">
        <f>('7.individuals NC'!R176*'7.individuals NC'!S176+'8.legal entities NC'!R176*'8.legal entities NC'!S176)/('7.individuals NC'!R176+'8.legal entities NC'!R176)</f>
        <v>13.592251815980628</v>
      </c>
    </row>
    <row r="177" spans="1:19" ht="14.25" customHeight="1" x14ac:dyDescent="0.2">
      <c r="A177" s="26" t="s">
        <v>43</v>
      </c>
      <c r="B177" s="27">
        <f>'7.individuals NC'!B177+'8.legal entities NC'!B177+'9.non-residents NC'!B9</f>
        <v>2996405.6000000006</v>
      </c>
      <c r="C177" s="28">
        <f>('7.individuals NC'!B177*'7.individuals NC'!C177+'8.legal entities NC'!B177*'8.legal entities NC'!C177+'9.non-residents NC'!B9*'9.non-residents NC'!C9)/('7.individuals NC'!B177+'8.legal entities NC'!B177+'9.non-residents NC'!B9)</f>
        <v>2.3558399440316098</v>
      </c>
      <c r="D177" s="29">
        <f>'7.individuals NC'!D177+'8.legal entities NC'!D177+'9.non-residents NC'!D9</f>
        <v>2388283.9</v>
      </c>
      <c r="E177" s="28">
        <f>('7.individuals NC'!D177*'7.individuals NC'!E177+'8.legal entities NC'!D177*'8.legal entities NC'!E177+'9.non-residents NC'!D9*'9.non-residents NC'!E9)/('7.individuals NC'!D177+'8.legal entities NC'!D177+'9.non-residents NC'!D9)</f>
        <v>0.32602854668994796</v>
      </c>
      <c r="F177" s="29">
        <f t="shared" si="4"/>
        <v>608121.69999999995</v>
      </c>
      <c r="G177" s="28">
        <f t="shared" si="5"/>
        <v>10.327543437440239</v>
      </c>
      <c r="H177" s="29">
        <f>'7.individuals NC'!H177+'8.legal entities NC'!H177+'9.non-residents NC'!H9</f>
        <v>9946.5</v>
      </c>
      <c r="I177" s="28">
        <f>('7.individuals NC'!H177*'7.individuals NC'!I177+'8.legal entities NC'!H177*'8.legal entities NC'!I177+'9.non-residents NC'!H9*'9.non-residents NC'!I9)/('7.individuals NC'!H177+'8.legal entities NC'!H177+'9.non-residents NC'!H9)</f>
        <v>4.9920956115216413</v>
      </c>
      <c r="J177" s="29">
        <f>'7.individuals NC'!J177+'8.legal entities NC'!J177+'9.non-residents NC'!J9</f>
        <v>87231.299999999988</v>
      </c>
      <c r="K177" s="28">
        <f>('7.individuals NC'!J177*'7.individuals NC'!K177+'8.legal entities NC'!J177*'8.legal entities NC'!K177+'9.non-residents NC'!J9*'9.non-residents NC'!K9)/('7.individuals NC'!J177+'8.legal entities NC'!J177+'9.non-residents NC'!J9)</f>
        <v>5.5036874608082158</v>
      </c>
      <c r="L177" s="29">
        <f>'7.individuals NC'!L177+'8.legal entities NC'!L177+'9.non-residents NC'!L9</f>
        <v>91696.400000000009</v>
      </c>
      <c r="M177" s="28">
        <f>('7.individuals NC'!L177*'7.individuals NC'!M177+'8.legal entities NC'!L177*'8.legal entities NC'!M177+'9.non-residents NC'!L9*'9.non-residents NC'!M9)/('7.individuals NC'!L177+'8.legal entities NC'!L177+'9.non-residents NC'!L9)</f>
        <v>8.6964814212989818</v>
      </c>
      <c r="N177" s="29">
        <f>'7.individuals NC'!N177+'8.legal entities NC'!N177+'9.non-residents NC'!N9</f>
        <v>226503.8</v>
      </c>
      <c r="O177" s="28">
        <f>('7.individuals NC'!N177*'7.individuals NC'!O177+'8.legal entities NC'!N177*'8.legal entities NC'!O177+'9.non-residents NC'!N9*'9.non-residents NC'!O9)/('7.individuals NC'!N177+'8.legal entities NC'!N177+'9.non-residents NC'!N9)</f>
        <v>10.440080351852833</v>
      </c>
      <c r="P177" s="29">
        <f>'7.individuals NC'!P177+'8.legal entities NC'!P177+'9.non-residents NC'!P9</f>
        <v>153466.20000000001</v>
      </c>
      <c r="Q177" s="28">
        <f>('7.individuals NC'!P177*'7.individuals NC'!Q177+'8.legal entities NC'!P177*'8.legal entities NC'!Q177+'9.non-residents NC'!P9*'9.non-residents NC'!Q9)/('7.individuals NC'!P177+'8.legal entities NC'!P177+'9.non-residents NC'!P9)</f>
        <v>14.021952651463318</v>
      </c>
      <c r="R177" s="30">
        <f>'7.individuals NC'!R177+'8.legal entities NC'!R177+'9.non-residents NC'!R9</f>
        <v>39277.5</v>
      </c>
      <c r="S177" s="31">
        <f>('7.individuals NC'!R177*'7.individuals NC'!S177+'8.legal entities NC'!R177*'8.legal entities NC'!S177+'9.non-residents NC'!R9*'9.non-residents NC'!S9)/('7.individuals NC'!R177+'8.legal entities NC'!R177+'9.non-residents NC'!R9)</f>
        <v>11.115928457768399</v>
      </c>
    </row>
    <row r="178" spans="1:19" ht="14.25" customHeight="1" x14ac:dyDescent="0.2">
      <c r="A178" s="26" t="s">
        <v>19</v>
      </c>
      <c r="B178" s="27">
        <f>'7.individuals NC'!B178+'8.legal entities NC'!B178+'9.non-residents NC'!B10</f>
        <v>3360438.6999999997</v>
      </c>
      <c r="C178" s="28">
        <f>('7.individuals NC'!B178*'7.individuals NC'!C178+'8.legal entities NC'!B178*'8.legal entities NC'!C178+'9.non-residents NC'!B10*'9.non-residents NC'!C10)/('7.individuals NC'!B178+'8.legal entities NC'!B178+'9.non-residents NC'!B10)</f>
        <v>2.6468467679532424</v>
      </c>
      <c r="D178" s="29">
        <f>'7.individuals NC'!D178+'8.legal entities NC'!D178+'9.non-residents NC'!D10</f>
        <v>2562635.5000000005</v>
      </c>
      <c r="E178" s="28">
        <f>('7.individuals NC'!D178*'7.individuals NC'!E178+'8.legal entities NC'!D178*'8.legal entities NC'!E178+'9.non-residents NC'!D10*'9.non-residents NC'!E10)/('7.individuals NC'!D178+'8.legal entities NC'!D178+'9.non-residents NC'!D10)</f>
        <v>0.45965314848717242</v>
      </c>
      <c r="F178" s="29">
        <f t="shared" si="4"/>
        <v>797803.20000000007</v>
      </c>
      <c r="G178" s="28">
        <f t="shared" si="5"/>
        <v>9.67236385614898</v>
      </c>
      <c r="H178" s="29">
        <f>'7.individuals NC'!H178+'8.legal entities NC'!H178+'9.non-residents NC'!H10</f>
        <v>10578.699999999999</v>
      </c>
      <c r="I178" s="28">
        <f>('7.individuals NC'!H178*'7.individuals NC'!I178+'8.legal entities NC'!H178*'8.legal entities NC'!I178+'9.non-residents NC'!H10*'9.non-residents NC'!I10)/('7.individuals NC'!H178+'8.legal entities NC'!H178+'9.non-residents NC'!H10)</f>
        <v>7.2334161097299265</v>
      </c>
      <c r="J178" s="29">
        <f>'7.individuals NC'!J178+'8.legal entities NC'!J178+'9.non-residents NC'!J10</f>
        <v>63849.3</v>
      </c>
      <c r="K178" s="28">
        <f>('7.individuals NC'!J178*'7.individuals NC'!K178+'8.legal entities NC'!J178*'8.legal entities NC'!K178+'9.non-residents NC'!J10*'9.non-residents NC'!K10)/('7.individuals NC'!J178+'8.legal entities NC'!J178+'9.non-residents NC'!J10)</f>
        <v>5.4388617416322473</v>
      </c>
      <c r="L178" s="29">
        <f>'7.individuals NC'!L178+'8.legal entities NC'!L178+'9.non-residents NC'!L10</f>
        <v>65883.199999999997</v>
      </c>
      <c r="M178" s="28">
        <f>('7.individuals NC'!L178*'7.individuals NC'!M178+'8.legal entities NC'!L178*'8.legal entities NC'!M178+'9.non-residents NC'!L10*'9.non-residents NC'!M10)/('7.individuals NC'!L178+'8.legal entities NC'!L178+'9.non-residents NC'!L10)</f>
        <v>9.6650209916943961</v>
      </c>
      <c r="N178" s="29">
        <f>'7.individuals NC'!N178+'8.legal entities NC'!N178+'9.non-residents NC'!N10</f>
        <v>508080.7</v>
      </c>
      <c r="O178" s="28">
        <f>('7.individuals NC'!N178*'7.individuals NC'!O178+'8.legal entities NC'!N178*'8.legal entities NC'!O178+'9.non-residents NC'!N10*'9.non-residents NC'!O10)/('7.individuals NC'!N178+'8.legal entities NC'!N178+'9.non-residents NC'!N10)</f>
        <v>9.3156955696211288</v>
      </c>
      <c r="P178" s="29">
        <f>'7.individuals NC'!P178+'8.legal entities NC'!P178+'9.non-residents NC'!P10</f>
        <v>149335</v>
      </c>
      <c r="Q178" s="28">
        <f>('7.individuals NC'!P178*'7.individuals NC'!Q178+'8.legal entities NC'!P178*'8.legal entities NC'!Q178+'9.non-residents NC'!P10*'9.non-residents NC'!Q10)/('7.individuals NC'!P178+'8.legal entities NC'!P178+'9.non-residents NC'!P10)</f>
        <v>12.869887467773758</v>
      </c>
      <c r="R178" s="30">
        <f>'7.individuals NC'!R178+'8.legal entities NC'!R178+'9.non-residents NC'!R10</f>
        <v>76.3</v>
      </c>
      <c r="S178" s="31">
        <f>('7.individuals NC'!R178*'7.individuals NC'!S178+'8.legal entities NC'!R178*'8.legal entities NC'!S178+'9.non-residents NC'!R10*'9.non-residents NC'!S10)/('7.individuals NC'!R178+'8.legal entities NC'!R178+'9.non-residents NC'!R10)</f>
        <v>13.668414154652698</v>
      </c>
    </row>
    <row r="179" spans="1:19" ht="14.25" customHeight="1" x14ac:dyDescent="0.2">
      <c r="A179" s="26" t="s">
        <v>20</v>
      </c>
      <c r="B179" s="27">
        <f>'7.individuals NC'!B179+'8.legal entities NC'!B179+'9.non-residents NC'!B11</f>
        <v>4744498.2</v>
      </c>
      <c r="C179" s="28">
        <f>('7.individuals NC'!B179*'7.individuals NC'!C179+'8.legal entities NC'!B179*'8.legal entities NC'!C179+'9.non-residents NC'!B11*'9.non-residents NC'!C11)/('7.individuals NC'!B179+'8.legal entities NC'!B179+'9.non-residents NC'!B11)</f>
        <v>2.5323904437354394</v>
      </c>
      <c r="D179" s="29">
        <f>'7.individuals NC'!D179+'8.legal entities NC'!D179+'9.non-residents NC'!D11</f>
        <v>3350878.4</v>
      </c>
      <c r="E179" s="28">
        <f>('7.individuals NC'!D179*'7.individuals NC'!E179+'8.legal entities NC'!D179*'8.legal entities NC'!E179+'9.non-residents NC'!D11*'9.non-residents NC'!E11)/('7.individuals NC'!D179+'8.legal entities NC'!D179+'9.non-residents NC'!D11)</f>
        <v>0.47948625918505433</v>
      </c>
      <c r="F179" s="29">
        <f t="shared" si="4"/>
        <v>1393619.7999999998</v>
      </c>
      <c r="G179" s="28">
        <f t="shared" si="5"/>
        <v>7.4684801069846971</v>
      </c>
      <c r="H179" s="29">
        <f>'7.individuals NC'!H179+'8.legal entities NC'!H179+'9.non-residents NC'!H11</f>
        <v>15916.9</v>
      </c>
      <c r="I179" s="28">
        <f>('7.individuals NC'!H179*'7.individuals NC'!I179+'8.legal entities NC'!H179*'8.legal entities NC'!I179+'9.non-residents NC'!H11*'9.non-residents NC'!I11)/('7.individuals NC'!H179+'8.legal entities NC'!H179+'9.non-residents NC'!H11)</f>
        <v>5.946125753130322</v>
      </c>
      <c r="J179" s="29">
        <f>'7.individuals NC'!J179+'8.legal entities NC'!J179+'9.non-residents NC'!J11</f>
        <v>70875.7</v>
      </c>
      <c r="K179" s="28">
        <f>('7.individuals NC'!J179*'7.individuals NC'!K179+'8.legal entities NC'!J179*'8.legal entities NC'!K179+'9.non-residents NC'!J11*'9.non-residents NC'!K11)/('7.individuals NC'!J179+'8.legal entities NC'!J179+'9.non-residents NC'!J11)</f>
        <v>5.4883160377957445</v>
      </c>
      <c r="L179" s="29">
        <f>'7.individuals NC'!L179+'8.legal entities NC'!L179+'9.non-residents NC'!L11</f>
        <v>89721.900000000009</v>
      </c>
      <c r="M179" s="28">
        <f>('7.individuals NC'!L179*'7.individuals NC'!M179+'8.legal entities NC'!L179*'8.legal entities NC'!M179+'9.non-residents NC'!L11*'9.non-residents NC'!M11)/('7.individuals NC'!L179+'8.legal entities NC'!L179+'9.non-residents NC'!L11)</f>
        <v>9.5857008266655068</v>
      </c>
      <c r="N179" s="29">
        <f>'7.individuals NC'!N179+'8.legal entities NC'!N179+'9.non-residents NC'!N11</f>
        <v>249380.5</v>
      </c>
      <c r="O179" s="28">
        <f>('7.individuals NC'!N179*'7.individuals NC'!O179+'8.legal entities NC'!N179*'8.legal entities NC'!O179+'9.non-residents NC'!N11*'9.non-residents NC'!O11)/('7.individuals NC'!N179+'8.legal entities NC'!N179+'9.non-residents NC'!N11)</f>
        <v>12.40057226206538</v>
      </c>
      <c r="P179" s="29">
        <f>'7.individuals NC'!P179+'8.legal entities NC'!P179+'9.non-residents NC'!P11</f>
        <v>336355.2</v>
      </c>
      <c r="Q179" s="28">
        <f>('7.individuals NC'!P179*'7.individuals NC'!Q179+'8.legal entities NC'!P179*'8.legal entities NC'!Q179+'9.non-residents NC'!P11*'9.non-residents NC'!Q11)/('7.individuals NC'!P179+'8.legal entities NC'!P179+'9.non-residents NC'!P11)</f>
        <v>6.4883181499795368</v>
      </c>
      <c r="R179" s="29">
        <f>'7.individuals NC'!R179+'8.legal entities NC'!R179+'9.non-residents NC'!R11</f>
        <v>631369.6</v>
      </c>
      <c r="S179" s="28">
        <f>('7.individuals NC'!R179*'7.individuals NC'!S179+'8.legal entities NC'!R179*'8.legal entities NC'!S179+'9.non-residents NC'!R11*'9.non-residents NC'!S11)/('7.individuals NC'!R179+'8.legal entities NC'!R179+'9.non-residents NC'!R11)</f>
        <v>6.0023508765705538</v>
      </c>
    </row>
    <row r="180" spans="1:19" ht="14.25" customHeight="1" x14ac:dyDescent="0.2">
      <c r="A180" s="26" t="s">
        <v>21</v>
      </c>
      <c r="B180" s="27">
        <f>'7.individuals NC'!B180+'8.legal entities NC'!B180+'9.non-residents NC'!B12</f>
        <v>3942603.3</v>
      </c>
      <c r="C180" s="28">
        <f>('7.individuals NC'!B180*'7.individuals NC'!C180+'8.legal entities NC'!B180*'8.legal entities NC'!C180+'9.non-residents NC'!B12*'9.non-residents NC'!C12)/('7.individuals NC'!B180+'8.legal entities NC'!B180+'9.non-residents NC'!B12)</f>
        <v>1.6336694526177666</v>
      </c>
      <c r="D180" s="29">
        <f>'7.individuals NC'!D180+'8.legal entities NC'!D180+'9.non-residents NC'!D12</f>
        <v>3575760.6999999997</v>
      </c>
      <c r="E180" s="28">
        <f>('7.individuals NC'!D180*'7.individuals NC'!E180+'8.legal entities NC'!D180*'8.legal entities NC'!E180+'9.non-residents NC'!D12*'9.non-residents NC'!E12)/('7.individuals NC'!D180+'8.legal entities NC'!D180+'9.non-residents NC'!D12)</f>
        <v>0.69354712970585519</v>
      </c>
      <c r="F180" s="29">
        <f t="shared" si="4"/>
        <v>366842.60000000003</v>
      </c>
      <c r="G180" s="28">
        <f t="shared" si="5"/>
        <v>10.797415580960338</v>
      </c>
      <c r="H180" s="29">
        <f>'7.individuals NC'!H180+'8.legal entities NC'!H180+'9.non-residents NC'!H12</f>
        <v>8072.9000000000005</v>
      </c>
      <c r="I180" s="28">
        <f>('7.individuals NC'!H180*'7.individuals NC'!I180+'8.legal entities NC'!H180*'8.legal entities NC'!I180+'9.non-residents NC'!H12*'9.non-residents NC'!I12)/('7.individuals NC'!H180+'8.legal entities NC'!H180+'9.non-residents NC'!H12)</f>
        <v>3.4459003579878393</v>
      </c>
      <c r="J180" s="29">
        <f>'7.individuals NC'!J180+'8.legal entities NC'!J180+'9.non-residents NC'!J12</f>
        <v>44333.700000000004</v>
      </c>
      <c r="K180" s="28">
        <f>('7.individuals NC'!J180*'7.individuals NC'!K180+'8.legal entities NC'!J180*'8.legal entities NC'!K180+'9.non-residents NC'!J12*'9.non-residents NC'!K12)/('7.individuals NC'!J180+'8.legal entities NC'!J180+'9.non-residents NC'!J12)</f>
        <v>5.9387137775552183</v>
      </c>
      <c r="L180" s="29">
        <f>'7.individuals NC'!L180+'8.legal entities NC'!L180+'9.non-residents NC'!L12</f>
        <v>83104.599999999991</v>
      </c>
      <c r="M180" s="28">
        <f>('7.individuals NC'!L180*'7.individuals NC'!M180+'8.legal entities NC'!L180*'8.legal entities NC'!M180+'9.non-residents NC'!L12*'9.non-residents NC'!M12)/('7.individuals NC'!L180+'8.legal entities NC'!L180+'9.non-residents NC'!L12)</f>
        <v>9.7988182723940689</v>
      </c>
      <c r="N180" s="29">
        <f>'7.individuals NC'!N180+'8.legal entities NC'!N180+'9.non-residents NC'!N12</f>
        <v>134712.40000000002</v>
      </c>
      <c r="O180" s="28">
        <f>('7.individuals NC'!N180*'7.individuals NC'!O180+'8.legal entities NC'!N180*'8.legal entities NC'!O180+'9.non-residents NC'!N12*'9.non-residents NC'!O12)/('7.individuals NC'!N180+'8.legal entities NC'!N180+'9.non-residents NC'!N12)</f>
        <v>10.967064494434064</v>
      </c>
      <c r="P180" s="29">
        <f>'7.individuals NC'!P180+'8.legal entities NC'!P180+'9.non-residents NC'!P12</f>
        <v>96473.000000000015</v>
      </c>
      <c r="Q180" s="28">
        <f>('7.individuals NC'!P180*'7.individuals NC'!Q180+'8.legal entities NC'!P180*'8.legal entities NC'!Q180+'9.non-residents NC'!P12*'9.non-residents NC'!Q12)/('7.individuals NC'!P180+'8.legal entities NC'!P180+'9.non-residents NC'!P12)</f>
        <v>14.262291283571582</v>
      </c>
      <c r="R180" s="30">
        <f>'7.individuals NC'!R180+'8.legal entities NC'!R180+'9.non-residents NC'!R12</f>
        <v>146</v>
      </c>
      <c r="S180" s="31">
        <f>('7.individuals NC'!R180*'7.individuals NC'!S180+'8.legal entities NC'!R180*'8.legal entities NC'!S180+'9.non-residents NC'!R12*'9.non-residents NC'!S12)/('7.individuals NC'!R180+'8.legal entities NC'!R180+'9.non-residents NC'!R12)</f>
        <v>15.0408356164384</v>
      </c>
    </row>
    <row r="181" spans="1:19" ht="14.25" customHeight="1" x14ac:dyDescent="0.2">
      <c r="A181" s="26" t="s">
        <v>22</v>
      </c>
      <c r="B181" s="27">
        <f>'7.individuals NC'!B181+'8.legal entities NC'!B181+'9.non-residents NC'!B13</f>
        <v>3440707.9</v>
      </c>
      <c r="C181" s="28">
        <f>('7.individuals NC'!B181*'7.individuals NC'!C181+'8.legal entities NC'!B181*'8.legal entities NC'!C181+'9.non-residents NC'!B13*'9.non-residents NC'!C13)/('7.individuals NC'!B181+'8.legal entities NC'!B181+'9.non-residents NC'!B13)</f>
        <v>1.6967181733154399</v>
      </c>
      <c r="D181" s="29">
        <f>'7.individuals NC'!D181+'8.legal entities NC'!D181+'9.non-residents NC'!D13</f>
        <v>3140021.5999999996</v>
      </c>
      <c r="E181" s="28">
        <f>('7.individuals NC'!D181*'7.individuals NC'!E181+'8.legal entities NC'!D181*'8.legal entities NC'!E181+'9.non-residents NC'!D13*'9.non-residents NC'!E13)/('7.individuals NC'!D181+'8.legal entities NC'!D181+'9.non-residents NC'!D13)</f>
        <v>0.92310153790024974</v>
      </c>
      <c r="F181" s="29">
        <f t="shared" si="4"/>
        <v>300686.30000000005</v>
      </c>
      <c r="G181" s="28">
        <f t="shared" si="5"/>
        <v>9.77547981068642</v>
      </c>
      <c r="H181" s="29">
        <f>'7.individuals NC'!H181+'8.legal entities NC'!H181+'9.non-residents NC'!H13</f>
        <v>14950.199999999999</v>
      </c>
      <c r="I181" s="28">
        <f>('7.individuals NC'!H181*'7.individuals NC'!I181+'8.legal entities NC'!H181*'8.legal entities NC'!I181+'9.non-residents NC'!H13*'9.non-residents NC'!I13)/('7.individuals NC'!H181+'8.legal entities NC'!H181+'9.non-residents NC'!H13)</f>
        <v>4.209223823092664</v>
      </c>
      <c r="J181" s="29">
        <f>'7.individuals NC'!J181+'8.legal entities NC'!J181+'9.non-residents NC'!J13</f>
        <v>79152.2</v>
      </c>
      <c r="K181" s="28">
        <f>('7.individuals NC'!J181*'7.individuals NC'!K181+'8.legal entities NC'!J181*'8.legal entities NC'!K181+'9.non-residents NC'!J13*'9.non-residents NC'!K13)/('7.individuals NC'!J181+'8.legal entities NC'!J181+'9.non-residents NC'!J13)</f>
        <v>4.3001046843928554</v>
      </c>
      <c r="L181" s="29">
        <f>'7.individuals NC'!L181+'8.legal entities NC'!L181+'9.non-residents NC'!L13</f>
        <v>53636.800000000003</v>
      </c>
      <c r="M181" s="28">
        <f>('7.individuals NC'!L181*'7.individuals NC'!M181+'8.legal entities NC'!L181*'8.legal entities NC'!M181+'9.non-residents NC'!L13*'9.non-residents NC'!M13)/('7.individuals NC'!L181+'8.legal entities NC'!L181+'9.non-residents NC'!L13)</f>
        <v>9.474465348417505</v>
      </c>
      <c r="N181" s="29">
        <f>'7.individuals NC'!N181+'8.legal entities NC'!N181+'9.non-residents NC'!N13</f>
        <v>78306</v>
      </c>
      <c r="O181" s="28">
        <f>('7.individuals NC'!N181*'7.individuals NC'!O181+'8.legal entities NC'!N181*'8.legal entities NC'!O181+'9.non-residents NC'!N13*'9.non-residents NC'!O13)/('7.individuals NC'!N181+'8.legal entities NC'!N181+'9.non-residents NC'!N13)</f>
        <v>12.200360917426536</v>
      </c>
      <c r="P181" s="29">
        <f>'7.individuals NC'!P181+'8.legal entities NC'!P181+'9.non-residents NC'!P13</f>
        <v>74460.7</v>
      </c>
      <c r="Q181" s="28">
        <f>('7.individuals NC'!P181*'7.individuals NC'!Q181+'8.legal entities NC'!P181*'8.legal entities NC'!Q181+'9.non-residents NC'!P13*'9.non-residents NC'!Q13)/('7.individuals NC'!P181+'8.legal entities NC'!P181+'9.non-residents NC'!P13)</f>
        <v>14.373142140753417</v>
      </c>
      <c r="R181" s="30">
        <f>'7.individuals NC'!R181+'8.legal entities NC'!R181+'9.non-residents NC'!R13</f>
        <v>180.4</v>
      </c>
      <c r="S181" s="31">
        <f>('7.individuals NC'!R181*'7.individuals NC'!S181+'8.legal entities NC'!R181*'8.legal entities NC'!S181+'9.non-residents NC'!R13*'9.non-residents NC'!S13)/('7.individuals NC'!R181+'8.legal entities NC'!R181+'9.non-residents NC'!R13)</f>
        <v>12.6700720620843</v>
      </c>
    </row>
    <row r="182" spans="1:19" ht="14.25" customHeight="1" x14ac:dyDescent="0.2">
      <c r="A182" s="26" t="s">
        <v>23</v>
      </c>
      <c r="B182" s="27">
        <f>'7.individuals NC'!B182+'8.legal entities NC'!B182+'9.non-residents NC'!B14</f>
        <v>4055423.2999999993</v>
      </c>
      <c r="C182" s="28">
        <f>('7.individuals NC'!B182*'7.individuals NC'!C182+'8.legal entities NC'!B182*'8.legal entities NC'!C182+'9.non-residents NC'!B14*'9.non-residents NC'!C14)/('7.individuals NC'!B182+'8.legal entities NC'!B182+'9.non-residents NC'!B14)</f>
        <v>1.895339572320355</v>
      </c>
      <c r="D182" s="29">
        <f>'7.individuals NC'!D182+'8.legal entities NC'!D182+'9.non-residents NC'!D14</f>
        <v>3578536</v>
      </c>
      <c r="E182" s="28">
        <f>('7.individuals NC'!D182*'7.individuals NC'!E182+'8.legal entities NC'!D182*'8.legal entities NC'!E182+'9.non-residents NC'!D14*'9.non-residents NC'!E14)/('7.individuals NC'!D182+'8.legal entities NC'!D182+'9.non-residents NC'!D14)</f>
        <v>0.86392372104123016</v>
      </c>
      <c r="F182" s="29">
        <f t="shared" si="4"/>
        <v>476887.30000000005</v>
      </c>
      <c r="G182" s="28">
        <f t="shared" si="5"/>
        <v>9.6350272401886183</v>
      </c>
      <c r="H182" s="29">
        <f>'7.individuals NC'!H182+'8.legal entities NC'!H182+'9.non-residents NC'!H14</f>
        <v>27594.3</v>
      </c>
      <c r="I182" s="28">
        <f>('7.individuals NC'!H182*'7.individuals NC'!I182+'8.legal entities NC'!H182*'8.legal entities NC'!I182+'9.non-residents NC'!H14*'9.non-residents NC'!I14)/('7.individuals NC'!H182+'8.legal entities NC'!H182+'9.non-residents NC'!H14)</f>
        <v>2.1136064694520273</v>
      </c>
      <c r="J182" s="29">
        <f>'7.individuals NC'!J182+'8.legal entities NC'!J182+'9.non-residents NC'!J14</f>
        <v>35436.800000000003</v>
      </c>
      <c r="K182" s="28">
        <f>('7.individuals NC'!J182*'7.individuals NC'!K182+'8.legal entities NC'!J182*'8.legal entities NC'!K182+'9.non-residents NC'!J14*'9.non-residents NC'!K14)/('7.individuals NC'!J182+'8.legal entities NC'!J182+'9.non-residents NC'!J14)</f>
        <v>5.8763638929022939</v>
      </c>
      <c r="L182" s="29">
        <f>'7.individuals NC'!L182+'8.legal entities NC'!L182+'9.non-residents NC'!L14</f>
        <v>109910.8</v>
      </c>
      <c r="M182" s="28">
        <f>('7.individuals NC'!L182*'7.individuals NC'!M182+'8.legal entities NC'!L182*'8.legal entities NC'!M182+'9.non-residents NC'!L14*'9.non-residents NC'!M14)/('7.individuals NC'!L182+'8.legal entities NC'!L182+'9.non-residents NC'!L14)</f>
        <v>7.747818749385865</v>
      </c>
      <c r="N182" s="29">
        <f>'7.individuals NC'!N182+'8.legal entities NC'!N182+'9.non-residents NC'!N14</f>
        <v>214289</v>
      </c>
      <c r="O182" s="28">
        <f>('7.individuals NC'!N182*'7.individuals NC'!O182+'8.legal entities NC'!N182*'8.legal entities NC'!O182+'9.non-residents NC'!N14*'9.non-residents NC'!O14)/('7.individuals NC'!N182+'8.legal entities NC'!N182+'9.non-residents NC'!N14)</f>
        <v>10.328377144883783</v>
      </c>
      <c r="P182" s="29">
        <f>'7.individuals NC'!P182+'8.legal entities NC'!P182+'9.non-residents NC'!P14</f>
        <v>89451.000000000015</v>
      </c>
      <c r="Q182" s="28">
        <f>('7.individuals NC'!P182*'7.individuals NC'!Q182+'8.legal entities NC'!P182*'8.legal entities NC'!Q182+'9.non-residents NC'!P14*'9.non-residents NC'!Q14)/('7.individuals NC'!P182+'8.legal entities NC'!P182+'9.non-residents NC'!P14)</f>
        <v>14.094207286670926</v>
      </c>
      <c r="R182" s="30">
        <f>'7.individuals NC'!R182+'8.legal entities NC'!R182+'9.non-residents NC'!R14</f>
        <v>205.4</v>
      </c>
      <c r="S182" s="31">
        <f>('7.individuals NC'!R182*'7.individuals NC'!S182+'8.legal entities NC'!R182*'8.legal entities NC'!S182+'9.non-residents NC'!R14*'9.non-residents NC'!S14)/('7.individuals NC'!R182+'8.legal entities NC'!R182+'9.non-residents NC'!R14)</f>
        <v>13.104186952288206</v>
      </c>
    </row>
    <row r="183" spans="1:19" ht="14.25" customHeight="1" x14ac:dyDescent="0.2">
      <c r="A183" s="26" t="s">
        <v>24</v>
      </c>
      <c r="B183" s="27">
        <f>'7.individuals NC'!B183+'8.legal entities NC'!B183+'9.non-residents NC'!B15</f>
        <v>4253724.8000000007</v>
      </c>
      <c r="C183" s="28">
        <f>('7.individuals NC'!B183*'7.individuals NC'!C183+'8.legal entities NC'!B183*'8.legal entities NC'!C183+'9.non-residents NC'!B15*'9.non-residents NC'!C15)/('7.individuals NC'!B183+'8.legal entities NC'!B183+'9.non-residents NC'!B15)</f>
        <v>1.6964577080774026</v>
      </c>
      <c r="D183" s="29">
        <f>'7.individuals NC'!D183+'8.legal entities NC'!D183+'9.non-residents NC'!D15</f>
        <v>3861934.3</v>
      </c>
      <c r="E183" s="28">
        <f>('7.individuals NC'!D183*'7.individuals NC'!E183+'8.legal entities NC'!D183*'8.legal entities NC'!E183+'9.non-residents NC'!D15*'9.non-residents NC'!E15)/('7.individuals NC'!D183+'8.legal entities NC'!D183+'9.non-residents NC'!D15)</f>
        <v>0.77237811968991854</v>
      </c>
      <c r="F183" s="29">
        <f t="shared" si="4"/>
        <v>391790.5</v>
      </c>
      <c r="G183" s="28">
        <f t="shared" si="5"/>
        <v>10.805240739629998</v>
      </c>
      <c r="H183" s="29">
        <f>'7.individuals NC'!H183+'8.legal entities NC'!H183+'9.non-residents NC'!H15</f>
        <v>11248</v>
      </c>
      <c r="I183" s="28">
        <f>('7.individuals NC'!H183*'7.individuals NC'!I183+'8.legal entities NC'!H183*'8.legal entities NC'!I183+'9.non-residents NC'!H15*'9.non-residents NC'!I15)/('7.individuals NC'!H183+'8.legal entities NC'!H183+'9.non-residents NC'!H15)</f>
        <v>4.1453373933143602</v>
      </c>
      <c r="J183" s="29">
        <f>'7.individuals NC'!J183+'8.legal entities NC'!J183+'9.non-residents NC'!J15</f>
        <v>63501.399999999994</v>
      </c>
      <c r="K183" s="28">
        <f>('7.individuals NC'!J183*'7.individuals NC'!K183+'8.legal entities NC'!J183*'8.legal entities NC'!K183+'9.non-residents NC'!J15*'9.non-residents NC'!K15)/('7.individuals NC'!J183+'8.legal entities NC'!J183+'9.non-residents NC'!J15)</f>
        <v>5.8058327060505794</v>
      </c>
      <c r="L183" s="29">
        <f>'7.individuals NC'!L183+'8.legal entities NC'!L183+'9.non-residents NC'!L15</f>
        <v>79371.100000000006</v>
      </c>
      <c r="M183" s="28">
        <f>('7.individuals NC'!L183*'7.individuals NC'!M183+'8.legal entities NC'!L183*'8.legal entities NC'!M183+'9.non-residents NC'!L15*'9.non-residents NC'!M15)/('7.individuals NC'!L183+'8.legal entities NC'!L183+'9.non-residents NC'!L15)</f>
        <v>9.5367438022151649</v>
      </c>
      <c r="N183" s="29">
        <f>'7.individuals NC'!N183+'8.legal entities NC'!N183+'9.non-residents NC'!N15</f>
        <v>137783.29999999999</v>
      </c>
      <c r="O183" s="28">
        <f>('7.individuals NC'!N183*'7.individuals NC'!O183+'8.legal entities NC'!N183*'8.legal entities NC'!O183+'9.non-residents NC'!N15*'9.non-residents NC'!O15)/('7.individuals NC'!N183+'8.legal entities NC'!N183+'9.non-residents NC'!N15)</f>
        <v>12.087322563765008</v>
      </c>
      <c r="P183" s="29">
        <f>'7.individuals NC'!P183+'8.legal entities NC'!P183+'9.non-residents NC'!P15</f>
        <v>99029.400000000009</v>
      </c>
      <c r="Q183" s="28">
        <f>('7.individuals NC'!P183*'7.individuals NC'!Q183+'8.legal entities NC'!P183*'8.legal entities NC'!Q183+'9.non-residents NC'!P15*'9.non-residents NC'!Q15)/('7.individuals NC'!P183+'8.legal entities NC'!P183+'9.non-residents NC'!P15)</f>
        <v>14.005487107869014</v>
      </c>
      <c r="R183" s="30">
        <f>'7.individuals NC'!R183+'8.legal entities NC'!R183+'9.non-residents NC'!R15</f>
        <v>857.3</v>
      </c>
      <c r="S183" s="31">
        <f>('7.individuals NC'!R183*'7.individuals NC'!S183+'8.legal entities NC'!R183*'8.legal entities NC'!S183+'9.non-residents NC'!R15*'9.non-residents NC'!S15)/('7.individuals NC'!R183+'8.legal entities NC'!R183+'9.non-residents NC'!R15)</f>
        <v>10.215082234923599</v>
      </c>
    </row>
    <row r="184" spans="1:19" ht="14.25" customHeight="1" x14ac:dyDescent="0.2">
      <c r="A184" s="26" t="s">
        <v>25</v>
      </c>
      <c r="B184" s="27">
        <f>'7.individuals NC'!B184+'8.legal entities NC'!B184+'9.non-residents NC'!B16</f>
        <v>5276967.8999999994</v>
      </c>
      <c r="C184" s="28">
        <f>('7.individuals NC'!B184*'7.individuals NC'!C184+'8.legal entities NC'!B184*'8.legal entities NC'!C184+'9.non-residents NC'!B16*'9.non-residents NC'!C16)/('7.individuals NC'!B184+'8.legal entities NC'!B184+'9.non-residents NC'!B16)</f>
        <v>1.6732055734127191</v>
      </c>
      <c r="D184" s="29">
        <f>'7.individuals NC'!D184+'8.legal entities NC'!D184+'9.non-residents NC'!D16</f>
        <v>4958099.3</v>
      </c>
      <c r="E184" s="28">
        <f>('7.individuals NC'!D184*'7.individuals NC'!E184+'8.legal entities NC'!D184*'8.legal entities NC'!E184+'9.non-residents NC'!D16*'9.non-residents NC'!E16)/('7.individuals NC'!D184+'8.legal entities NC'!D184+'9.non-residents NC'!D16)</f>
        <v>1.0478027261374141</v>
      </c>
      <c r="F184" s="29">
        <f t="shared" si="4"/>
        <v>318868.60000000003</v>
      </c>
      <c r="G184" s="28">
        <f t="shared" si="5"/>
        <v>11.397616880432897</v>
      </c>
      <c r="H184" s="29">
        <f>'7.individuals NC'!H184+'8.legal entities NC'!H184+'9.non-residents NC'!H16</f>
        <v>11804.4</v>
      </c>
      <c r="I184" s="28">
        <f>('7.individuals NC'!H184*'7.individuals NC'!I184+'8.legal entities NC'!H184*'8.legal entities NC'!I184+'9.non-residents NC'!H16*'9.non-residents NC'!I16)/('7.individuals NC'!H184+'8.legal entities NC'!H184+'9.non-residents NC'!H16)</f>
        <v>3.3029804140828873</v>
      </c>
      <c r="J184" s="29">
        <f>'7.individuals NC'!J184+'8.legal entities NC'!J184+'9.non-residents NC'!J16</f>
        <v>37003.800000000003</v>
      </c>
      <c r="K184" s="28">
        <f>('7.individuals NC'!J184*'7.individuals NC'!K184+'8.legal entities NC'!J184*'8.legal entities NC'!K184+'9.non-residents NC'!J16*'9.non-residents NC'!K16)/('7.individuals NC'!J184+'8.legal entities NC'!J184+'9.non-residents NC'!J16)</f>
        <v>6.3194627308546645</v>
      </c>
      <c r="L184" s="29">
        <f>'7.individuals NC'!L184+'8.legal entities NC'!L184+'9.non-residents NC'!L16</f>
        <v>57545.599999999999</v>
      </c>
      <c r="M184" s="28">
        <f>('7.individuals NC'!L184*'7.individuals NC'!M184+'8.legal entities NC'!L184*'8.legal entities NC'!M184+'9.non-residents NC'!L16*'9.non-residents NC'!M16)/('7.individuals NC'!L184+'8.legal entities NC'!L184+'9.non-residents NC'!L16)</f>
        <v>9.3859898584774477</v>
      </c>
      <c r="N184" s="29">
        <f>'7.individuals NC'!N184+'8.legal entities NC'!N184+'9.non-residents NC'!N16</f>
        <v>118521.9</v>
      </c>
      <c r="O184" s="28">
        <f>('7.individuals NC'!N184*'7.individuals NC'!O184+'8.legal entities NC'!N184*'8.legal entities NC'!O184+'9.non-residents NC'!N16*'9.non-residents NC'!O16)/('7.individuals NC'!N184+'8.legal entities NC'!N184+'9.non-residents NC'!N16)</f>
        <v>12.41069055592261</v>
      </c>
      <c r="P184" s="29">
        <f>'7.individuals NC'!P184+'8.legal entities NC'!P184+'9.non-residents NC'!P16</f>
        <v>93704.400000000009</v>
      </c>
      <c r="Q184" s="28">
        <f>('7.individuals NC'!P184*'7.individuals NC'!Q184+'8.legal entities NC'!P184*'8.legal entities NC'!Q184+'9.non-residents NC'!P16*'9.non-residents NC'!Q16)/('7.individuals NC'!P184+'8.legal entities NC'!P184+'9.non-residents NC'!P16)</f>
        <v>14.403573450126165</v>
      </c>
      <c r="R184" s="30">
        <f>'7.individuals NC'!R184+'8.legal entities NC'!R184+'9.non-residents NC'!R16</f>
        <v>288.5</v>
      </c>
      <c r="S184" s="31">
        <f>('7.individuals NC'!R184*'7.individuals NC'!S184+'8.legal entities NC'!R184*'8.legal entities NC'!S184+'9.non-residents NC'!R16*'9.non-residents NC'!S16)/('7.individuals NC'!R184+'8.legal entities NC'!R184+'9.non-residents NC'!R16)</f>
        <v>2.6656845753899479</v>
      </c>
    </row>
    <row r="185" spans="1:19" ht="14.25" customHeight="1" x14ac:dyDescent="0.2">
      <c r="A185" s="26" t="s">
        <v>26</v>
      </c>
      <c r="B185" s="27">
        <f>'7.individuals NC'!B185+'8.legal entities NC'!B185+'9.non-residents NC'!B17</f>
        <v>5468960.5</v>
      </c>
      <c r="C185" s="28">
        <f>('7.individuals NC'!B185*'7.individuals NC'!C185+'8.legal entities NC'!B185*'8.legal entities NC'!C185+'9.non-residents NC'!B17*'9.non-residents NC'!C17)/('7.individuals NC'!B185+'8.legal entities NC'!B185+'9.non-residents NC'!B17)</f>
        <v>1.7995670917718263</v>
      </c>
      <c r="D185" s="29">
        <f>'7.individuals NC'!D185+'8.legal entities NC'!D185+'9.non-residents NC'!D17</f>
        <v>5064206.5</v>
      </c>
      <c r="E185" s="28">
        <f>('7.individuals NC'!D185*'7.individuals NC'!E185+'8.legal entities NC'!D185*'8.legal entities NC'!E185+'9.non-residents NC'!D17*'9.non-residents NC'!E17)/('7.individuals NC'!D185+'8.legal entities NC'!D185+'9.non-residents NC'!D17)</f>
        <v>1.0478188296626521</v>
      </c>
      <c r="F185" s="29">
        <f t="shared" si="4"/>
        <v>404754</v>
      </c>
      <c r="G185" s="28">
        <f t="shared" si="5"/>
        <v>11.205301032231914</v>
      </c>
      <c r="H185" s="29">
        <f>'7.individuals NC'!H185+'8.legal entities NC'!H185+'9.non-residents NC'!H17</f>
        <v>17038.3</v>
      </c>
      <c r="I185" s="28">
        <f>('7.individuals NC'!H185*'7.individuals NC'!I185+'8.legal entities NC'!H185*'8.legal entities NC'!I185+'9.non-residents NC'!H17*'9.non-residents NC'!I17)/('7.individuals NC'!H185+'8.legal entities NC'!H185+'9.non-residents NC'!H17)</f>
        <v>3.4307871677338686</v>
      </c>
      <c r="J185" s="29">
        <f>'7.individuals NC'!J185+'8.legal entities NC'!J185+'9.non-residents NC'!J17</f>
        <v>41045.200000000004</v>
      </c>
      <c r="K185" s="28">
        <f>('7.individuals NC'!J185*'7.individuals NC'!K185+'8.legal entities NC'!J185*'8.legal entities NC'!K185+'9.non-residents NC'!J17*'9.non-residents NC'!K17)/('7.individuals NC'!J185+'8.legal entities NC'!J185+'9.non-residents NC'!J17)</f>
        <v>5.5089767378402366</v>
      </c>
      <c r="L185" s="29">
        <f>'7.individuals NC'!L185+'8.legal entities NC'!L185+'9.non-residents NC'!L17</f>
        <v>77077.100000000006</v>
      </c>
      <c r="M185" s="28">
        <f>('7.individuals NC'!L185*'7.individuals NC'!M185+'8.legal entities NC'!L185*'8.legal entities NC'!M185+'9.non-residents NC'!L17*'9.non-residents NC'!M17)/('7.individuals NC'!L185+'8.legal entities NC'!L185+'9.non-residents NC'!L17)</f>
        <v>9.7851115311811121</v>
      </c>
      <c r="N185" s="29">
        <f>'7.individuals NC'!N185+'8.legal entities NC'!N185+'9.non-residents NC'!N17</f>
        <v>122358.99999999999</v>
      </c>
      <c r="O185" s="28">
        <f>('7.individuals NC'!N185*'7.individuals NC'!O185+'8.legal entities NC'!N185*'8.legal entities NC'!O185+'9.non-residents NC'!N17*'9.non-residents NC'!O17)/('7.individuals NC'!N185+'8.legal entities NC'!N185+'9.non-residents NC'!N17)</f>
        <v>12.410852115496159</v>
      </c>
      <c r="P185" s="29">
        <f>'7.individuals NC'!P185+'8.legal entities NC'!P185+'9.non-residents NC'!P17</f>
        <v>147211.30000000002</v>
      </c>
      <c r="Q185" s="28">
        <f>('7.individuals NC'!P185*'7.individuals NC'!Q185+'8.legal entities NC'!P185*'8.legal entities NC'!Q185+'9.non-residents NC'!P17*'9.non-residents NC'!Q17)/('7.individuals NC'!P185+'8.legal entities NC'!P185+'9.non-residents NC'!P17)</f>
        <v>13.434885847757618</v>
      </c>
      <c r="R185" s="30">
        <f>'7.individuals NC'!R185+'8.legal entities NC'!R185+'9.non-residents NC'!R17</f>
        <v>23.1</v>
      </c>
      <c r="S185" s="31">
        <f>('7.individuals NC'!R185*'7.individuals NC'!S185+'8.legal entities NC'!R185*'8.legal entities NC'!S185+'9.non-residents NC'!R17*'9.non-residents NC'!S17)/('7.individuals NC'!R185+'8.legal entities NC'!R185+'9.non-residents NC'!R17)</f>
        <v>11.432727272727298</v>
      </c>
    </row>
    <row r="186" spans="1:19" ht="14.25" customHeight="1" x14ac:dyDescent="0.2">
      <c r="A186" s="26" t="s">
        <v>27</v>
      </c>
      <c r="B186" s="27">
        <f>'7.individuals NC'!B186+'8.legal entities NC'!B186+'9.non-residents NC'!B18</f>
        <v>5549273.7000000002</v>
      </c>
      <c r="C186" s="28">
        <f>('7.individuals NC'!B186*'7.individuals NC'!C186+'8.legal entities NC'!B186*'8.legal entities NC'!C186+'9.non-residents NC'!B18*'9.non-residents NC'!C18)/('7.individuals NC'!B186+'8.legal entities NC'!B186+'9.non-residents NC'!B18)</f>
        <v>1.870364064580198</v>
      </c>
      <c r="D186" s="29">
        <f>'7.individuals NC'!D186+'8.legal entities NC'!D186+'9.non-residents NC'!D18</f>
        <v>5009213.3</v>
      </c>
      <c r="E186" s="28">
        <f>('7.individuals NC'!D186*'7.individuals NC'!E186+'8.legal entities NC'!D186*'8.legal entities NC'!E186+'9.non-residents NC'!D18*'9.non-residents NC'!E18)/('7.individuals NC'!D186+'8.legal entities NC'!D186+'9.non-residents NC'!D18)</f>
        <v>1.0090021866307815</v>
      </c>
      <c r="F186" s="29">
        <f t="shared" si="4"/>
        <v>540060.39999999991</v>
      </c>
      <c r="G186" s="28">
        <f t="shared" si="5"/>
        <v>9.8597396513427036</v>
      </c>
      <c r="H186" s="29">
        <f>'7.individuals NC'!H186+'8.legal entities NC'!H186+'9.non-residents NC'!H18</f>
        <v>38004.6</v>
      </c>
      <c r="I186" s="28">
        <f>('7.individuals NC'!H186*'7.individuals NC'!I186+'8.legal entities NC'!H186*'8.legal entities NC'!I186+'9.non-residents NC'!H18*'9.non-residents NC'!I18)/('7.individuals NC'!H186+'8.legal entities NC'!H186+'9.non-residents NC'!H18)</f>
        <v>4.3940670076780162</v>
      </c>
      <c r="J186" s="29">
        <f>'7.individuals NC'!J186+'8.legal entities NC'!J186+'9.non-residents NC'!J18</f>
        <v>124951.00000000001</v>
      </c>
      <c r="K186" s="28">
        <f>('7.individuals NC'!J186*'7.individuals NC'!K186+'8.legal entities NC'!J186*'8.legal entities NC'!K186+'9.non-residents NC'!J18*'9.non-residents NC'!K18)/('7.individuals NC'!J186+'8.legal entities NC'!J186+'9.non-residents NC'!J18)</f>
        <v>5.3612596857968287</v>
      </c>
      <c r="L186" s="29">
        <f>'7.individuals NC'!L186+'8.legal entities NC'!L186+'9.non-residents NC'!L18</f>
        <v>94199.5</v>
      </c>
      <c r="M186" s="28">
        <f>('7.individuals NC'!L186*'7.individuals NC'!M186+'8.legal entities NC'!L186*'8.legal entities NC'!M186+'9.non-residents NC'!L18*'9.non-residents NC'!M18)/('7.individuals NC'!L186+'8.legal entities NC'!L186+'9.non-residents NC'!L18)</f>
        <v>8.7340567306620525</v>
      </c>
      <c r="N186" s="29">
        <f>'7.individuals NC'!N186+'8.legal entities NC'!N186+'9.non-residents NC'!N18</f>
        <v>140292.5</v>
      </c>
      <c r="O186" s="28">
        <f>('7.individuals NC'!N186*'7.individuals NC'!O186+'8.legal entities NC'!N186*'8.legal entities NC'!O186+'9.non-residents NC'!N18*'9.non-residents NC'!O18)/('7.individuals NC'!N186+'8.legal entities NC'!N186+'9.non-residents NC'!N18)</f>
        <v>11.54012607231317</v>
      </c>
      <c r="P186" s="29">
        <f>'7.individuals NC'!P186+'8.legal entities NC'!P186+'9.non-residents NC'!P18</f>
        <v>142570.29999999999</v>
      </c>
      <c r="Q186" s="28">
        <f>('7.individuals NC'!P186*'7.individuals NC'!Q186+'8.legal entities NC'!P186*'8.legal entities NC'!Q186+'9.non-residents NC'!P18*'9.non-residents NC'!Q18)/('7.individuals NC'!P186+'8.legal entities NC'!P186+'9.non-residents NC'!P18)</f>
        <v>14.348236063191322</v>
      </c>
      <c r="R186" s="29">
        <f>'7.individuals NC'!R186+'8.legal entities NC'!R186+'9.non-residents NC'!R18</f>
        <v>42.5</v>
      </c>
      <c r="S186" s="28">
        <f>('7.individuals NC'!R186*'7.individuals NC'!S186+'8.legal entities NC'!R186*'8.legal entities NC'!S186+'9.non-residents NC'!R18*'9.non-residents NC'!S18)/('7.individuals NC'!R186+'8.legal entities NC'!R186+'9.non-residents NC'!R18)</f>
        <v>14.027952941176499</v>
      </c>
    </row>
    <row r="187" spans="1:19" ht="14.25" customHeight="1" x14ac:dyDescent="0.2">
      <c r="A187" s="26" t="s">
        <v>28</v>
      </c>
      <c r="B187" s="27">
        <f>'7.individuals NC'!B187+'8.legal entities NC'!B187+'9.non-residents NC'!B19</f>
        <v>5662149.4000000004</v>
      </c>
      <c r="C187" s="28">
        <f>('7.individuals NC'!B187*'7.individuals NC'!C187+'8.legal entities NC'!B187*'8.legal entities NC'!C187+'9.non-residents NC'!B19*'9.non-residents NC'!C19)/('7.individuals NC'!B187+'8.legal entities NC'!B187+'9.non-residents NC'!B19)</f>
        <v>1.7535480123502212</v>
      </c>
      <c r="D187" s="29">
        <f>'7.individuals NC'!D187+'8.legal entities NC'!D187+'9.non-residents NC'!D19</f>
        <v>5222787.3999999994</v>
      </c>
      <c r="E187" s="28">
        <f>('7.individuals NC'!D187*'7.individuals NC'!E187+'8.legal entities NC'!D187*'8.legal entities NC'!E187+'9.non-residents NC'!D19*'9.non-residents NC'!E19)/('7.individuals NC'!D187+'8.legal entities NC'!D187+'9.non-residents NC'!D19)</f>
        <v>0.95214256586435109</v>
      </c>
      <c r="F187" s="29">
        <f t="shared" si="4"/>
        <v>439362</v>
      </c>
      <c r="G187" s="28">
        <f t="shared" si="5"/>
        <v>11.280021098775038</v>
      </c>
      <c r="H187" s="29">
        <f>'7.individuals NC'!H187+'8.legal entities NC'!H187+'9.non-residents NC'!H19</f>
        <v>14577.5</v>
      </c>
      <c r="I187" s="28">
        <f>('7.individuals NC'!H187*'7.individuals NC'!I187+'8.legal entities NC'!H187*'8.legal entities NC'!I187+'9.non-residents NC'!H19*'9.non-residents NC'!I19)/('7.individuals NC'!H187+'8.legal entities NC'!H187+'9.non-residents NC'!H19)</f>
        <v>8.7533911164465739</v>
      </c>
      <c r="J187" s="29">
        <f>'7.individuals NC'!J187+'8.legal entities NC'!J187+'9.non-residents NC'!J19</f>
        <v>50272.3</v>
      </c>
      <c r="K187" s="28">
        <f>('7.individuals NC'!J187*'7.individuals NC'!K187+'8.legal entities NC'!J187*'8.legal entities NC'!K187+'9.non-residents NC'!J19*'9.non-residents NC'!K19)/('7.individuals NC'!J187+'8.legal entities NC'!J187+'9.non-residents NC'!J19)</f>
        <v>5.4888128651364694</v>
      </c>
      <c r="L187" s="29">
        <f>'7.individuals NC'!L187+'8.legal entities NC'!L187+'9.non-residents NC'!L19</f>
        <v>106442.5</v>
      </c>
      <c r="M187" s="28">
        <f>('7.individuals NC'!L187*'7.individuals NC'!M187+'8.legal entities NC'!L187*'8.legal entities NC'!M187+'9.non-residents NC'!L19*'9.non-residents NC'!M19)/('7.individuals NC'!L187+'8.legal entities NC'!L187+'9.non-residents NC'!L19)</f>
        <v>9.1250151866031004</v>
      </c>
      <c r="N187" s="29">
        <f>'7.individuals NC'!N187+'8.legal entities NC'!N187+'9.non-residents NC'!N19</f>
        <v>112481.3</v>
      </c>
      <c r="O187" s="28">
        <f>('7.individuals NC'!N187*'7.individuals NC'!O187+'8.legal entities NC'!N187*'8.legal entities NC'!O187+'9.non-residents NC'!N19*'9.non-residents NC'!O19)/('7.individuals NC'!N187+'8.legal entities NC'!N187+'9.non-residents NC'!N19)</f>
        <v>12.317792468614787</v>
      </c>
      <c r="P187" s="29">
        <f>'7.individuals NC'!P187+'8.legal entities NC'!P187+'9.non-residents NC'!P19</f>
        <v>155283.49999999997</v>
      </c>
      <c r="Q187" s="28">
        <f>('7.individuals NC'!P187*'7.individuals NC'!Q187+'8.legal entities NC'!P187*'8.legal entities NC'!Q187+'9.non-residents NC'!P19*'9.non-residents NC'!Q19)/('7.individuals NC'!P187+'8.legal entities NC'!P187+'9.non-residents NC'!P19)</f>
        <v>14.112447780994103</v>
      </c>
      <c r="R187" s="30">
        <f>'7.individuals NC'!R187+'8.legal entities NC'!R187+'9.non-residents NC'!R19</f>
        <v>304.90000000000003</v>
      </c>
      <c r="S187" s="31">
        <f>('7.individuals NC'!R187*'7.individuals NC'!S187+'8.legal entities NC'!R187*'8.legal entities NC'!S187+'9.non-residents NC'!R19*'9.non-residents NC'!S19)/('7.individuals NC'!R187+'8.legal entities NC'!R187+'9.non-residents NC'!R19)</f>
        <v>13.885864217776302</v>
      </c>
    </row>
    <row r="188" spans="1:19" ht="14.25" customHeight="1" thickBot="1" x14ac:dyDescent="0.25">
      <c r="A188" s="32" t="s">
        <v>29</v>
      </c>
      <c r="B188" s="33">
        <f>'7.individuals NC'!B188+'8.legal entities NC'!B188+'9.non-residents NC'!B20</f>
        <v>7282869.8000000007</v>
      </c>
      <c r="C188" s="34">
        <f>('7.individuals NC'!B188*'7.individuals NC'!C188+'8.legal entities NC'!B188*'8.legal entities NC'!C188+'9.non-residents NC'!B20*'9.non-residents NC'!C20)/('7.individuals NC'!B188+'8.legal entities NC'!B188+'9.non-residents NC'!B20)</f>
        <v>2.0044959397736313</v>
      </c>
      <c r="D188" s="35">
        <f>'7.individuals NC'!D188+'8.legal entities NC'!D188+'9.non-residents NC'!D20</f>
        <v>6615437.5999999996</v>
      </c>
      <c r="E188" s="34">
        <f>('7.individuals NC'!D188*'7.individuals NC'!E188+'8.legal entities NC'!D188*'8.legal entities NC'!E188+'9.non-residents NC'!D20*'9.non-residents NC'!E20)/('7.individuals NC'!D188+'8.legal entities NC'!D188+'9.non-residents NC'!D20)</f>
        <v>1.2456288215914848</v>
      </c>
      <c r="F188" s="35">
        <f t="shared" si="4"/>
        <v>667432.19999999995</v>
      </c>
      <c r="G188" s="34">
        <f t="shared" si="5"/>
        <v>9.526215849340204</v>
      </c>
      <c r="H188" s="35">
        <f>'7.individuals NC'!H188+'8.legal entities NC'!H188+'9.non-residents NC'!H20</f>
        <v>49786.799999999996</v>
      </c>
      <c r="I188" s="34">
        <f>('7.individuals NC'!H188*'7.individuals NC'!I188+'8.legal entities NC'!H188*'8.legal entities NC'!I188+'9.non-residents NC'!H20*'9.non-residents NC'!I20)/('7.individuals NC'!H188+'8.legal entities NC'!H188+'9.non-residents NC'!H20)</f>
        <v>6.4435896864229036</v>
      </c>
      <c r="J188" s="35">
        <f>'7.individuals NC'!J188+'8.legal entities NC'!J188+'9.non-residents NC'!J20</f>
        <v>153230.5</v>
      </c>
      <c r="K188" s="34">
        <f>('7.individuals NC'!J188*'7.individuals NC'!K188+'8.legal entities NC'!J188*'8.legal entities NC'!K188+'9.non-residents NC'!J20*'9.non-residents NC'!K20)/('7.individuals NC'!J188+'8.legal entities NC'!J188+'9.non-residents NC'!J20)</f>
        <v>4.1338603672245435</v>
      </c>
      <c r="L188" s="35">
        <f>'7.individuals NC'!L188+'8.legal entities NC'!L188+'9.non-residents NC'!L20</f>
        <v>116239.79999999999</v>
      </c>
      <c r="M188" s="34">
        <f>('7.individuals NC'!L188*'7.individuals NC'!M188+'8.legal entities NC'!L188*'8.legal entities NC'!M188+'9.non-residents NC'!L20*'9.non-residents NC'!M20)/('7.individuals NC'!L188+'8.legal entities NC'!L188+'9.non-residents NC'!L20)</f>
        <v>9.2982084621618402</v>
      </c>
      <c r="N188" s="35">
        <f>'7.individuals NC'!N188+'8.legal entities NC'!N188+'9.non-residents NC'!N20</f>
        <v>208494.3</v>
      </c>
      <c r="O188" s="34">
        <f>('7.individuals NC'!N188*'7.individuals NC'!O188+'8.legal entities NC'!N188*'8.legal entities NC'!O188+'9.non-residents NC'!N20*'9.non-residents NC'!O20)/('7.individuals NC'!N188+'8.legal entities NC'!N188+'9.non-residents NC'!N20)</f>
        <v>11.241686971778142</v>
      </c>
      <c r="P188" s="35">
        <f>'7.individuals NC'!P188+'8.legal entities NC'!P188+'9.non-residents NC'!P20</f>
        <v>139456.4</v>
      </c>
      <c r="Q188" s="34">
        <f>('7.individuals NC'!P188*'7.individuals NC'!Q188+'8.legal entities NC'!P188*'8.legal entities NC'!Q188+'9.non-residents NC'!P20*'9.non-residents NC'!Q20)/('7.individuals NC'!P188+'8.legal entities NC'!P188+'9.non-residents NC'!P20)</f>
        <v>14.165491386555196</v>
      </c>
      <c r="R188" s="35">
        <f>'7.individuals NC'!R188+'8.legal entities NC'!R188+'9.non-residents NC'!R20</f>
        <v>224.4</v>
      </c>
      <c r="S188" s="34">
        <f>('7.individuals NC'!R188*'7.individuals NC'!S188+'8.legal entities NC'!R188*'8.legal entities NC'!S188+'9.non-residents NC'!R20*'9.non-residents NC'!S20)/('7.individuals NC'!R188+'8.legal entities NC'!R188+'9.non-residents NC'!R20)</f>
        <v>16.693489304812839</v>
      </c>
    </row>
    <row r="189" spans="1:19" ht="14.25" customHeight="1" x14ac:dyDescent="0.2">
      <c r="A189" s="26" t="s">
        <v>44</v>
      </c>
      <c r="B189" s="27">
        <f>'7.individuals NC'!B189+'8.legal entities NC'!B189+'9.non-residents NC'!B21</f>
        <v>5365612.6999999993</v>
      </c>
      <c r="C189" s="28">
        <f>('7.individuals NC'!B189*'7.individuals NC'!C189+'8.legal entities NC'!B189*'8.legal entities NC'!C189+'9.non-residents NC'!B21*'9.non-residents NC'!C21)/('7.individuals NC'!B189+'8.legal entities NC'!B189+'9.non-residents NC'!B21)</f>
        <v>2.2286011778300727</v>
      </c>
      <c r="D189" s="29">
        <f>'7.individuals NC'!D189+'8.legal entities NC'!D189+'9.non-residents NC'!D21</f>
        <v>4875239.9000000004</v>
      </c>
      <c r="E189" s="28">
        <f>('7.individuals NC'!D189*'7.individuals NC'!E189+'8.legal entities NC'!D189*'8.legal entities NC'!E189+'9.non-residents NC'!D21*'9.non-residents NC'!E21)/('7.individuals NC'!D189+'8.legal entities NC'!D189+'9.non-residents NC'!D21)</f>
        <v>1.3455696112513347</v>
      </c>
      <c r="F189" s="29">
        <f t="shared" si="4"/>
        <v>490372.79999999993</v>
      </c>
      <c r="G189" s="28">
        <f t="shared" si="5"/>
        <v>11.007617318905124</v>
      </c>
      <c r="H189" s="29">
        <f>'7.individuals NC'!H189+'8.legal entities NC'!H189+'9.non-residents NC'!H21</f>
        <v>8649.0999999999985</v>
      </c>
      <c r="I189" s="28">
        <f>('7.individuals NC'!H189*'7.individuals NC'!I189+'8.legal entities NC'!H189*'8.legal entities NC'!I189+'9.non-residents NC'!H21*'9.non-residents NC'!I21)/('7.individuals NC'!H189+'8.legal entities NC'!H189+'9.non-residents NC'!H21)</f>
        <v>5.4558100842862283</v>
      </c>
      <c r="J189" s="29">
        <f>'7.individuals NC'!J189+'8.legal entities NC'!J189+'9.non-residents NC'!J21</f>
        <v>58229.3</v>
      </c>
      <c r="K189" s="28">
        <f>('7.individuals NC'!J189*'7.individuals NC'!K189+'8.legal entities NC'!J189*'8.legal entities NC'!K189+'9.non-residents NC'!J21*'9.non-residents NC'!K21)/('7.individuals NC'!J189+'8.legal entities NC'!J189+'9.non-residents NC'!J21)</f>
        <v>5.9534437302182868</v>
      </c>
      <c r="L189" s="29">
        <f>'7.individuals NC'!L189+'8.legal entities NC'!L189+'9.non-residents NC'!L21</f>
        <v>127378.7</v>
      </c>
      <c r="M189" s="28">
        <f>('7.individuals NC'!L189*'7.individuals NC'!M189+'8.legal entities NC'!L189*'8.legal entities NC'!M189+'9.non-residents NC'!L21*'9.non-residents NC'!M21)/('7.individuals NC'!L189+'8.legal entities NC'!L189+'9.non-residents NC'!L21)</f>
        <v>9.110617748493274</v>
      </c>
      <c r="N189" s="29">
        <f>'7.individuals NC'!N189+'8.legal entities NC'!N189+'9.non-residents NC'!N21</f>
        <v>133916.6</v>
      </c>
      <c r="O189" s="28">
        <f>('7.individuals NC'!N189*'7.individuals NC'!O189+'8.legal entities NC'!N189*'8.legal entities NC'!O189+'9.non-residents NC'!N21*'9.non-residents NC'!O21)/('7.individuals NC'!N189+'8.legal entities NC'!N189+'9.non-residents NC'!N21)</f>
        <v>12.117471336637843</v>
      </c>
      <c r="P189" s="29">
        <f>'7.individuals NC'!P189+'8.legal entities NC'!P189+'9.non-residents NC'!P21</f>
        <v>162098.89999999997</v>
      </c>
      <c r="Q189" s="28">
        <f>('7.individuals NC'!P189*'7.individuals NC'!Q189+'8.legal entities NC'!P189*'8.legal entities NC'!Q189+'9.non-residents NC'!P21*'9.non-residents NC'!Q21)/('7.individuals NC'!P189+'8.legal entities NC'!P189+'9.non-residents NC'!P21)</f>
        <v>13.690227737510885</v>
      </c>
      <c r="R189" s="30">
        <f>'7.individuals NC'!R189+'8.legal entities NC'!R189+'9.non-residents NC'!R21</f>
        <v>100.2</v>
      </c>
      <c r="S189" s="31">
        <f>('7.individuals NC'!R189*'7.individuals NC'!S189+'8.legal entities NC'!R189*'8.legal entities NC'!S189+'9.non-residents NC'!R21*'9.non-residents NC'!S21)/('7.individuals NC'!R189+'8.legal entities NC'!R189+'9.non-residents NC'!R21)</f>
        <v>15.801936127744503</v>
      </c>
    </row>
    <row r="190" spans="1:19" ht="14.25" customHeight="1" x14ac:dyDescent="0.2">
      <c r="A190" s="26" t="s">
        <v>19</v>
      </c>
      <c r="B190" s="27">
        <f>'7.individuals NC'!B190+'8.legal entities NC'!B190+'9.non-residents NC'!B22</f>
        <v>5931763.2000000011</v>
      </c>
      <c r="C190" s="28">
        <f>('7.individuals NC'!B190*'7.individuals NC'!C190+'8.legal entities NC'!B190*'8.legal entities NC'!C190+'9.non-residents NC'!B22*'9.non-residents NC'!C22)/('7.individuals NC'!B190+'8.legal entities NC'!B190+'9.non-residents NC'!B22)</f>
        <v>1.8914868058118</v>
      </c>
      <c r="D190" s="29">
        <f>'7.individuals NC'!D190+'8.legal entities NC'!D190+'9.non-residents NC'!D22</f>
        <v>5394229.0999999996</v>
      </c>
      <c r="E190" s="28">
        <f>('7.individuals NC'!D190*'7.individuals NC'!E190+'8.legal entities NC'!D190*'8.legal entities NC'!E190+'9.non-residents NC'!D22*'9.non-residents NC'!E22)/('7.individuals NC'!D190+'8.legal entities NC'!D190+'9.non-residents NC'!D22)</f>
        <v>0.99753869964477271</v>
      </c>
      <c r="F190" s="29">
        <f t="shared" si="4"/>
        <v>537534.1</v>
      </c>
      <c r="G190" s="28">
        <f t="shared" si="5"/>
        <v>10.862379793207522</v>
      </c>
      <c r="H190" s="29">
        <f>'7.individuals NC'!H190+'8.legal entities NC'!H190+'9.non-residents NC'!H22</f>
        <v>13448.400000000001</v>
      </c>
      <c r="I190" s="28">
        <f>('7.individuals NC'!H190*'7.individuals NC'!I190+'8.legal entities NC'!H190*'8.legal entities NC'!I190+'9.non-residents NC'!H22*'9.non-residents NC'!I22)/('7.individuals NC'!H190+'8.legal entities NC'!H190+'9.non-residents NC'!H22)</f>
        <v>3.1091562565063526</v>
      </c>
      <c r="J190" s="29">
        <f>'7.individuals NC'!J190+'8.legal entities NC'!J190+'9.non-residents NC'!J22</f>
        <v>84309.4</v>
      </c>
      <c r="K190" s="28">
        <f>('7.individuals NC'!J190*'7.individuals NC'!K190+'8.legal entities NC'!J190*'8.legal entities NC'!K190+'9.non-residents NC'!J22*'9.non-residents NC'!K22)/('7.individuals NC'!J190+'8.legal entities NC'!J190+'9.non-residents NC'!J22)</f>
        <v>4.9088434385726849</v>
      </c>
      <c r="L190" s="29">
        <f>'7.individuals NC'!L190+'8.legal entities NC'!L190+'9.non-residents NC'!L22</f>
        <v>103214.6</v>
      </c>
      <c r="M190" s="28">
        <f>('7.individuals NC'!L190*'7.individuals NC'!M190+'8.legal entities NC'!L190*'8.legal entities NC'!M190+'9.non-residents NC'!L22*'9.non-residents NC'!M22)/('7.individuals NC'!L190+'8.legal entities NC'!L190+'9.non-residents NC'!L22)</f>
        <v>8.965098619768904</v>
      </c>
      <c r="N190" s="29">
        <f>'7.individuals NC'!N190+'8.legal entities NC'!N190+'9.non-residents NC'!N22</f>
        <v>150622</v>
      </c>
      <c r="O190" s="28">
        <f>('7.individuals NC'!N190*'7.individuals NC'!O190+'8.legal entities NC'!N190*'8.legal entities NC'!O190+'9.non-residents NC'!N22*'9.non-residents NC'!O22)/('7.individuals NC'!N190+'8.legal entities NC'!N190+'9.non-residents NC'!N22)</f>
        <v>12.383469154572335</v>
      </c>
      <c r="P190" s="29">
        <f>'7.individuals NC'!P190+'8.legal entities NC'!P190+'9.non-residents NC'!P22</f>
        <v>185196</v>
      </c>
      <c r="Q190" s="28">
        <f>('7.individuals NC'!P190*'7.individuals NC'!Q190+'8.legal entities NC'!P190*'8.legal entities NC'!Q190+'9.non-residents NC'!P22*'9.non-residents NC'!Q22)/('7.individuals NC'!P190+'8.legal entities NC'!P190+'9.non-residents NC'!P22)</f>
        <v>13.931317139679027</v>
      </c>
      <c r="R190" s="30">
        <f>'7.individuals NC'!R190+'8.legal entities NC'!R190+'9.non-residents NC'!R22</f>
        <v>743.7</v>
      </c>
      <c r="S190" s="31">
        <f>('7.individuals NC'!R190*'7.individuals NC'!S190+'8.legal entities NC'!R190*'8.legal entities NC'!S190+'9.non-residents NC'!R22*'9.non-residents NC'!S22)/('7.individuals NC'!R190+'8.legal entities NC'!R190+'9.non-residents NC'!R22)</f>
        <v>17.007605217157476</v>
      </c>
    </row>
    <row r="191" spans="1:19" ht="14.25" customHeight="1" x14ac:dyDescent="0.2">
      <c r="A191" s="26" t="s">
        <v>20</v>
      </c>
      <c r="B191" s="27">
        <f>'7.individuals NC'!B191+'8.legal entities NC'!B191+'9.non-residents NC'!B23</f>
        <v>7008544.5</v>
      </c>
      <c r="C191" s="28">
        <f>('7.individuals NC'!B191*'7.individuals NC'!C191+'8.legal entities NC'!B191*'8.legal entities NC'!C191+'9.non-residents NC'!B23*'9.non-residents NC'!C23)/('7.individuals NC'!B191+'8.legal entities NC'!B191+'9.non-residents NC'!B23)</f>
        <v>1.884139516271889</v>
      </c>
      <c r="D191" s="29">
        <f>'7.individuals NC'!D191+'8.legal entities NC'!D191+'9.non-residents NC'!D23</f>
        <v>6487419.1999999993</v>
      </c>
      <c r="E191" s="28">
        <f>('7.individuals NC'!D191*'7.individuals NC'!E191+'8.legal entities NC'!D191*'8.legal entities NC'!E191+'9.non-residents NC'!D23*'9.non-residents NC'!E23)/('7.individuals NC'!D191+'8.legal entities NC'!D191+'9.non-residents NC'!D23)</f>
        <v>1.1644879096143521</v>
      </c>
      <c r="F191" s="29">
        <f t="shared" si="4"/>
        <v>521125.30000000005</v>
      </c>
      <c r="G191" s="28">
        <f t="shared" si="5"/>
        <v>10.842986170504476</v>
      </c>
      <c r="H191" s="29">
        <f>'7.individuals NC'!H191+'8.legal entities NC'!H191+'9.non-residents NC'!H23</f>
        <v>21416.7</v>
      </c>
      <c r="I191" s="28">
        <f>('7.individuals NC'!H191*'7.individuals NC'!I191+'8.legal entities NC'!H191*'8.legal entities NC'!I191+'9.non-residents NC'!H23*'9.non-residents NC'!I23)/('7.individuals NC'!H191+'8.legal entities NC'!H191+'9.non-residents NC'!H23)</f>
        <v>5.1806869405650735</v>
      </c>
      <c r="J191" s="29">
        <f>'7.individuals NC'!J191+'8.legal entities NC'!J191+'9.non-residents NC'!J23</f>
        <v>69021.2</v>
      </c>
      <c r="K191" s="28">
        <f>('7.individuals NC'!J191*'7.individuals NC'!K191+'8.legal entities NC'!J191*'8.legal entities NC'!K191+'9.non-residents NC'!J23*'9.non-residents NC'!K23)/('7.individuals NC'!J191+'8.legal entities NC'!J191+'9.non-residents NC'!J23)</f>
        <v>5.4201220349689647</v>
      </c>
      <c r="L191" s="29">
        <f>'7.individuals NC'!L191+'8.legal entities NC'!L191+'9.non-residents NC'!L23</f>
        <v>101416.20000000001</v>
      </c>
      <c r="M191" s="28">
        <f>('7.individuals NC'!L191*'7.individuals NC'!M191+'8.legal entities NC'!L191*'8.legal entities NC'!M191+'9.non-residents NC'!L23*'9.non-residents NC'!M23)/('7.individuals NC'!L191+'8.legal entities NC'!L191+'9.non-residents NC'!L23)</f>
        <v>9.2229867319027914</v>
      </c>
      <c r="N191" s="29">
        <f>'7.individuals NC'!N191+'8.legal entities NC'!N191+'9.non-residents NC'!N23</f>
        <v>165575.70000000001</v>
      </c>
      <c r="O191" s="28">
        <f>('7.individuals NC'!N191*'7.individuals NC'!O191+'8.legal entities NC'!N191*'8.legal entities NC'!O191+'9.non-residents NC'!N23*'9.non-residents NC'!O23)/('7.individuals NC'!N191+'8.legal entities NC'!N191+'9.non-residents NC'!N23)</f>
        <v>11.698529397731667</v>
      </c>
      <c r="P191" s="29">
        <f>'7.individuals NC'!P191+'8.legal entities NC'!P191+'9.non-residents NC'!P23</f>
        <v>163491.4</v>
      </c>
      <c r="Q191" s="28">
        <f>('7.individuals NC'!P191*'7.individuals NC'!Q191+'8.legal entities NC'!P191*'8.legal entities NC'!Q191+'9.non-residents NC'!P23*'9.non-residents NC'!Q23)/('7.individuals NC'!P191+'8.legal entities NC'!P191+'9.non-residents NC'!P23)</f>
        <v>14.004905499616475</v>
      </c>
      <c r="R191" s="29">
        <f>'7.individuals NC'!R191+'8.legal entities NC'!R191+'9.non-residents NC'!R23</f>
        <v>204.1</v>
      </c>
      <c r="S191" s="28">
        <f>('7.individuals NC'!R191*'7.individuals NC'!S191+'8.legal entities NC'!R191*'8.legal entities NC'!S191+'9.non-residents NC'!R23*'9.non-residents NC'!S23)/('7.individuals NC'!R191+'8.legal entities NC'!R191+'9.non-residents NC'!R23)</f>
        <v>16.971131798138131</v>
      </c>
    </row>
    <row r="192" spans="1:19" ht="14.25" customHeight="1" x14ac:dyDescent="0.2">
      <c r="A192" s="26" t="s">
        <v>21</v>
      </c>
      <c r="B192" s="27">
        <f>'7.individuals NC'!B192+'8.legal entities NC'!B192+'9.non-residents NC'!B24</f>
        <v>7129977.9000000004</v>
      </c>
      <c r="C192" s="28">
        <f>('7.individuals NC'!B192*'7.individuals NC'!C192+'8.legal entities NC'!B192*'8.legal entities NC'!C192+'9.non-residents NC'!B24*'9.non-residents NC'!C24)/('7.individuals NC'!B192+'8.legal entities NC'!B192+'9.non-residents NC'!B24)</f>
        <v>1.7885392517135263</v>
      </c>
      <c r="D192" s="29">
        <f>'7.individuals NC'!D192+'8.legal entities NC'!D192+'9.non-residents NC'!D24</f>
        <v>6606677.7999999998</v>
      </c>
      <c r="E192" s="28">
        <f>('7.individuals NC'!D192*'7.individuals NC'!E192+'8.legal entities NC'!D192*'8.legal entities NC'!E192+'9.non-residents NC'!D24*'9.non-residents NC'!E24)/('7.individuals NC'!D192+'8.legal entities NC'!D192+'9.non-residents NC'!D24)</f>
        <v>1.0921655755635595</v>
      </c>
      <c r="F192" s="29">
        <f t="shared" si="4"/>
        <v>523300.09999999992</v>
      </c>
      <c r="G192" s="28">
        <f t="shared" si="5"/>
        <v>10.580275593297211</v>
      </c>
      <c r="H192" s="29">
        <f>'7.individuals NC'!H192+'8.legal entities NC'!H192+'9.non-residents NC'!H24</f>
        <v>19040.7</v>
      </c>
      <c r="I192" s="28">
        <f>('7.individuals NC'!H192*'7.individuals NC'!I192+'8.legal entities NC'!H192*'8.legal entities NC'!I192+'9.non-residents NC'!H24*'9.non-residents NC'!I24)/('7.individuals NC'!H192+'8.legal entities NC'!H192+'9.non-residents NC'!H24)</f>
        <v>4.8591722993377378</v>
      </c>
      <c r="J192" s="29">
        <f>'7.individuals NC'!J192+'8.legal entities NC'!J192+'9.non-residents NC'!J24</f>
        <v>75085.2</v>
      </c>
      <c r="K192" s="28">
        <f>('7.individuals NC'!J192*'7.individuals NC'!K192+'8.legal entities NC'!J192*'8.legal entities NC'!K192+'9.non-residents NC'!J24*'9.non-residents NC'!K24)/('7.individuals NC'!J192+'8.legal entities NC'!J192+'9.non-residents NC'!J24)</f>
        <v>5.891369177947186</v>
      </c>
      <c r="L192" s="29">
        <f>'7.individuals NC'!L192+'8.legal entities NC'!L192+'9.non-residents NC'!L24</f>
        <v>122254.39999999999</v>
      </c>
      <c r="M192" s="28">
        <f>('7.individuals NC'!L192*'7.individuals NC'!M192+'8.legal entities NC'!L192*'8.legal entities NC'!M192+'9.non-residents NC'!L24*'9.non-residents NC'!M24)/('7.individuals NC'!L192+'8.legal entities NC'!L192+'9.non-residents NC'!L24)</f>
        <v>8.5897817011085049</v>
      </c>
      <c r="N192" s="29">
        <f>'7.individuals NC'!N192+'8.legal entities NC'!N192+'9.non-residents NC'!N24</f>
        <v>154353.9</v>
      </c>
      <c r="O192" s="28">
        <f>('7.individuals NC'!N192*'7.individuals NC'!O192+'8.legal entities NC'!N192*'8.legal entities NC'!O192+'9.non-residents NC'!N24*'9.non-residents NC'!O24)/('7.individuals NC'!N192+'8.legal entities NC'!N192+'9.non-residents NC'!N24)</f>
        <v>12.327164859456055</v>
      </c>
      <c r="P192" s="29">
        <f>'7.individuals NC'!P192+'8.legal entities NC'!P192+'9.non-residents NC'!P24</f>
        <v>151925.6</v>
      </c>
      <c r="Q192" s="28">
        <f>('7.individuals NC'!P192*'7.individuals NC'!Q192+'8.legal entities NC'!P192*'8.legal entities NC'!Q192+'9.non-residents NC'!P24*'9.non-residents NC'!Q24)/('7.individuals NC'!P192+'8.legal entities NC'!P192+'9.non-residents NC'!P24)</f>
        <v>13.408342372845626</v>
      </c>
      <c r="R192" s="30">
        <f>'7.individuals NC'!R192+'8.legal entities NC'!R192+'9.non-residents NC'!R24</f>
        <v>640.30000000000007</v>
      </c>
      <c r="S192" s="31">
        <f>('7.individuals NC'!R192*'7.individuals NC'!S192+'8.legal entities NC'!R192*'8.legal entities NC'!S192+'9.non-residents NC'!R24*'9.non-residents NC'!S24)/('7.individuals NC'!R192+'8.legal entities NC'!R192+'9.non-residents NC'!R24)</f>
        <v>18.471905356863946</v>
      </c>
    </row>
    <row r="193" spans="1:19" ht="14.25" customHeight="1" x14ac:dyDescent="0.2">
      <c r="A193" s="26" t="s">
        <v>22</v>
      </c>
      <c r="B193" s="27">
        <f>'7.individuals NC'!B193+'8.legal entities NC'!B193+'9.non-residents NC'!B25</f>
        <v>7161343.1999999993</v>
      </c>
      <c r="C193" s="28">
        <f>('7.individuals NC'!B193*'7.individuals NC'!C193+'8.legal entities NC'!B193*'8.legal entities NC'!C193+'9.non-residents NC'!B25*'9.non-residents NC'!C25)/('7.individuals NC'!B193+'8.legal entities NC'!B193+'9.non-residents NC'!B25)</f>
        <v>1.9777537200004613</v>
      </c>
      <c r="D193" s="29">
        <f>'7.individuals NC'!D193+'8.legal entities NC'!D193+'9.non-residents NC'!D25</f>
        <v>6550152.8999999994</v>
      </c>
      <c r="E193" s="28">
        <f>('7.individuals NC'!D193*'7.individuals NC'!E193+'8.legal entities NC'!D193*'8.legal entities NC'!E193+'9.non-residents NC'!D25*'9.non-residents NC'!E25)/('7.individuals NC'!D193+'8.legal entities NC'!D193+'9.non-residents NC'!D25)</f>
        <v>1.2049570716127871</v>
      </c>
      <c r="F193" s="29">
        <f t="shared" si="4"/>
        <v>611190.30000000005</v>
      </c>
      <c r="G193" s="28">
        <f t="shared" si="5"/>
        <v>10.259848850677118</v>
      </c>
      <c r="H193" s="29">
        <f>'7.individuals NC'!H193+'8.legal entities NC'!H193+'9.non-residents NC'!H25</f>
        <v>15171.2</v>
      </c>
      <c r="I193" s="28">
        <f>('7.individuals NC'!H193*'7.individuals NC'!I193+'8.legal entities NC'!H193*'8.legal entities NC'!I193+'9.non-residents NC'!H25*'9.non-residents NC'!I25)/('7.individuals NC'!H193+'8.legal entities NC'!H193+'9.non-residents NC'!H25)</f>
        <v>5.8895188251423711</v>
      </c>
      <c r="J193" s="29">
        <f>'7.individuals NC'!J193+'8.legal entities NC'!J193+'9.non-residents NC'!J25</f>
        <v>167981.19999999998</v>
      </c>
      <c r="K193" s="28">
        <f>('7.individuals NC'!J193*'7.individuals NC'!K193+'8.legal entities NC'!J193*'8.legal entities NC'!K193+'9.non-residents NC'!J25*'9.non-residents NC'!K25)/('7.individuals NC'!J193+'8.legal entities NC'!J193+'9.non-residents NC'!J25)</f>
        <v>4.9660510878598307</v>
      </c>
      <c r="L193" s="29">
        <f>'7.individuals NC'!L193+'8.legal entities NC'!L193+'9.non-residents NC'!L25</f>
        <v>96851.8</v>
      </c>
      <c r="M193" s="28">
        <f>('7.individuals NC'!L193*'7.individuals NC'!M193+'8.legal entities NC'!L193*'8.legal entities NC'!M193+'9.non-residents NC'!L25*'9.non-residents NC'!M25)/('7.individuals NC'!L193+'8.legal entities NC'!L193+'9.non-residents NC'!L25)</f>
        <v>9.4783828385223554</v>
      </c>
      <c r="N193" s="29">
        <f>'7.individuals NC'!N193+'8.legal entities NC'!N193+'9.non-residents NC'!N25</f>
        <v>138930.59999999998</v>
      </c>
      <c r="O193" s="28">
        <f>('7.individuals NC'!N193*'7.individuals NC'!O193+'8.legal entities NC'!N193*'8.legal entities NC'!O193+'9.non-residents NC'!N25*'9.non-residents NC'!O25)/('7.individuals NC'!N193+'8.legal entities NC'!N193+'9.non-residents NC'!N25)</f>
        <v>12.571866349098002</v>
      </c>
      <c r="P193" s="29">
        <f>'7.individuals NC'!P193+'8.legal entities NC'!P193+'9.non-residents NC'!P25</f>
        <v>190205.7</v>
      </c>
      <c r="Q193" s="28">
        <f>('7.individuals NC'!P193*'7.individuals NC'!Q193+'8.legal entities NC'!P193*'8.legal entities NC'!Q193+'9.non-residents NC'!P25*'9.non-residents NC'!Q25)/('7.individuals NC'!P193+'8.legal entities NC'!P193+'9.non-residents NC'!P25)</f>
        <v>13.904906277782469</v>
      </c>
      <c r="R193" s="30">
        <f>'7.individuals NC'!R193+'8.legal entities NC'!R193+'9.non-residents NC'!R25</f>
        <v>2049.8000000000002</v>
      </c>
      <c r="S193" s="31">
        <f>('7.individuals NC'!R193*'7.individuals NC'!S193+'8.legal entities NC'!R193*'8.legal entities NC'!S193+'9.non-residents NC'!R25*'9.non-residents NC'!S25)/('7.individuals NC'!R193+'8.legal entities NC'!R193+'9.non-residents NC'!R25)</f>
        <v>18.420334666796798</v>
      </c>
    </row>
    <row r="194" spans="1:19" ht="14.25" customHeight="1" x14ac:dyDescent="0.2">
      <c r="A194" s="26" t="s">
        <v>23</v>
      </c>
      <c r="B194" s="27">
        <f>'7.individuals NC'!B194+'8.legal entities NC'!B194+'9.non-residents NC'!B26</f>
        <v>9744464.7000000011</v>
      </c>
      <c r="C194" s="28">
        <f>('7.individuals NC'!B194*'7.individuals NC'!C194+'8.legal entities NC'!B194*'8.legal entities NC'!C194+'9.non-residents NC'!B26*'9.non-residents NC'!C26)/('7.individuals NC'!B194+'8.legal entities NC'!B194+'9.non-residents NC'!B26)</f>
        <v>3.0772636799638664</v>
      </c>
      <c r="D194" s="29">
        <f>'7.individuals NC'!D194+'8.legal entities NC'!D194+'9.non-residents NC'!D26</f>
        <v>6773742.7999999998</v>
      </c>
      <c r="E194" s="28">
        <f>('7.individuals NC'!D194*'7.individuals NC'!E194+'8.legal entities NC'!D194*'8.legal entities NC'!E194+'9.non-residents NC'!D26*'9.non-residents NC'!E26)/('7.individuals NC'!D194+'8.legal entities NC'!D194+'9.non-residents NC'!D26)</f>
        <v>1.0709375469644355</v>
      </c>
      <c r="F194" s="29">
        <f t="shared" si="4"/>
        <v>2970721.9000000004</v>
      </c>
      <c r="G194" s="28">
        <f t="shared" si="5"/>
        <v>7.6520228312182272</v>
      </c>
      <c r="H194" s="29">
        <f>'7.individuals NC'!H194+'8.legal entities NC'!H194+'9.non-residents NC'!H26</f>
        <v>67775</v>
      </c>
      <c r="I194" s="28">
        <f>('7.individuals NC'!H194*'7.individuals NC'!I194+'8.legal entities NC'!H194*'8.legal entities NC'!I194+'9.non-residents NC'!H26*'9.non-residents NC'!I26)/('7.individuals NC'!H194+'8.legal entities NC'!H194+'9.non-residents NC'!H26)</f>
        <v>4.1573304610844692</v>
      </c>
      <c r="J194" s="29">
        <f>'7.individuals NC'!J194+'8.legal entities NC'!J194+'9.non-residents NC'!J26</f>
        <v>114892</v>
      </c>
      <c r="K194" s="28">
        <f>('7.individuals NC'!J194*'7.individuals NC'!K194+'8.legal entities NC'!J194*'8.legal entities NC'!K194+'9.non-residents NC'!J26*'9.non-residents NC'!K26)/('7.individuals NC'!J194+'8.legal entities NC'!J194+'9.non-residents NC'!J26)</f>
        <v>7.7233342095184971</v>
      </c>
      <c r="L194" s="29">
        <f>'7.individuals NC'!L194+'8.legal entities NC'!L194+'9.non-residents NC'!L26</f>
        <v>116958.29999999999</v>
      </c>
      <c r="M194" s="28">
        <f>('7.individuals NC'!L194*'7.individuals NC'!M194+'8.legal entities NC'!L194*'8.legal entities NC'!M194+'9.non-residents NC'!L26*'9.non-residents NC'!M26)/('7.individuals NC'!L194+'8.legal entities NC'!L194+'9.non-residents NC'!L26)</f>
        <v>10.520411232037389</v>
      </c>
      <c r="N194" s="29">
        <f>'7.individuals NC'!N194+'8.legal entities NC'!N194+'9.non-residents NC'!N26</f>
        <v>170856.10000000003</v>
      </c>
      <c r="O194" s="28">
        <f>('7.individuals NC'!N194*'7.individuals NC'!O194+'8.legal entities NC'!N194*'8.legal entities NC'!O194+'9.non-residents NC'!N26*'9.non-residents NC'!O26)/('7.individuals NC'!N194+'8.legal entities NC'!N194+'9.non-residents NC'!N26)</f>
        <v>11.595235920754345</v>
      </c>
      <c r="P194" s="29">
        <f>'7.individuals NC'!P194+'8.legal entities NC'!P194+'9.non-residents NC'!P26</f>
        <v>247694.9</v>
      </c>
      <c r="Q194" s="28">
        <f>('7.individuals NC'!P194*'7.individuals NC'!Q194+'8.legal entities NC'!P194*'8.legal entities NC'!Q194+'9.non-residents NC'!P26*'9.non-residents NC'!Q26)/('7.individuals NC'!P194+'8.legal entities NC'!P194+'9.non-residents NC'!P26)</f>
        <v>13.94348956720545</v>
      </c>
      <c r="R194" s="30">
        <f>'7.individuals NC'!R194+'8.legal entities NC'!R194+'9.non-residents NC'!R26</f>
        <v>2252545.6</v>
      </c>
      <c r="S194" s="31">
        <f>('7.individuals NC'!R194*'7.individuals NC'!S194+'8.legal entities NC'!R194*'8.legal entities NC'!S194+'9.non-residents NC'!R26*'9.non-residents NC'!S26)/('7.individuals NC'!R194+'8.legal entities NC'!R194+'9.non-residents NC'!R26)</f>
        <v>6.613682743203956</v>
      </c>
    </row>
    <row r="195" spans="1:19" ht="14.25" customHeight="1" x14ac:dyDescent="0.2">
      <c r="A195" s="26" t="s">
        <v>24</v>
      </c>
      <c r="B195" s="27">
        <f>'7.individuals NC'!B195+'8.legal entities NC'!B195+'9.non-residents NC'!B27</f>
        <v>8498379.5999999996</v>
      </c>
      <c r="C195" s="28">
        <f>('7.individuals NC'!B195*'7.individuals NC'!C195+'8.legal entities NC'!B195*'8.legal entities NC'!C195+'9.non-residents NC'!B27*'9.non-residents NC'!C27)/('7.individuals NC'!B195+'8.legal entities NC'!B195+'9.non-residents NC'!B27)</f>
        <v>1.9007482575854802</v>
      </c>
      <c r="D195" s="29">
        <f>'7.individuals NC'!D195+'8.legal entities NC'!D195+'9.non-residents NC'!D27</f>
        <v>7754102.8999999994</v>
      </c>
      <c r="E195" s="28">
        <f>('7.individuals NC'!D195*'7.individuals NC'!E195+'8.legal entities NC'!D195*'8.legal entities NC'!E195+'9.non-residents NC'!D27*'9.non-residents NC'!E27)/('7.individuals NC'!D195+'8.legal entities NC'!D195+'9.non-residents NC'!D27)</f>
        <v>1.0320063633666752</v>
      </c>
      <c r="F195" s="29">
        <f t="shared" si="4"/>
        <v>744276.70000000007</v>
      </c>
      <c r="G195" s="28">
        <f t="shared" si="5"/>
        <v>10.951567719371031</v>
      </c>
      <c r="H195" s="29">
        <f>'7.individuals NC'!H195+'8.legal entities NC'!H195+'9.non-residents NC'!H27</f>
        <v>93565.299999999988</v>
      </c>
      <c r="I195" s="28">
        <f>('7.individuals NC'!H195*'7.individuals NC'!I195+'8.legal entities NC'!H195*'8.legal entities NC'!I195+'9.non-residents NC'!H27*'9.non-residents NC'!I27)/('7.individuals NC'!H195+'8.legal entities NC'!H195+'9.non-residents NC'!H27)</f>
        <v>5.5459863646031184</v>
      </c>
      <c r="J195" s="29">
        <f>'7.individuals NC'!J195+'8.legal entities NC'!J195+'9.non-residents NC'!J27</f>
        <v>93484.900000000009</v>
      </c>
      <c r="K195" s="28">
        <f>('7.individuals NC'!J195*'7.individuals NC'!K195+'8.legal entities NC'!J195*'8.legal entities NC'!K195+'9.non-residents NC'!J27*'9.non-residents NC'!K27)/('7.individuals NC'!J195+'8.legal entities NC'!J195+'9.non-residents NC'!J27)</f>
        <v>6.1776577928627976</v>
      </c>
      <c r="L195" s="29">
        <f>'7.individuals NC'!L195+'8.legal entities NC'!L195+'9.non-residents NC'!L27</f>
        <v>124357</v>
      </c>
      <c r="M195" s="28">
        <f>('7.individuals NC'!L195*'7.individuals NC'!M195+'8.legal entities NC'!L195*'8.legal entities NC'!M195+'9.non-residents NC'!L27*'9.non-residents NC'!M27)/('7.individuals NC'!L195+'8.legal entities NC'!L195+'9.non-residents NC'!L27)</f>
        <v>10.002366026842058</v>
      </c>
      <c r="N195" s="29">
        <f>'7.individuals NC'!N195+'8.legal entities NC'!N195+'9.non-residents NC'!N27</f>
        <v>190804.50000000003</v>
      </c>
      <c r="O195" s="28">
        <f>('7.individuals NC'!N195*'7.individuals NC'!O195+'8.legal entities NC'!N195*'8.legal entities NC'!O195+'9.non-residents NC'!N27*'9.non-residents NC'!O27)/('7.individuals NC'!N195+'8.legal entities NC'!N195+'9.non-residents NC'!N27)</f>
        <v>12.023757830659134</v>
      </c>
      <c r="P195" s="29">
        <f>'7.individuals NC'!P195+'8.legal entities NC'!P195+'9.non-residents NC'!P27</f>
        <v>241139.6</v>
      </c>
      <c r="Q195" s="28">
        <f>('7.individuals NC'!P195*'7.individuals NC'!Q195+'8.legal entities NC'!P195*'8.legal entities NC'!Q195+'9.non-residents NC'!P27*'9.non-residents NC'!Q27)/('7.individuals NC'!P195+'8.legal entities NC'!P195+'9.non-residents NC'!P27)</f>
        <v>14.512426266776586</v>
      </c>
      <c r="R195" s="30">
        <f>'7.individuals NC'!R195+'8.legal entities NC'!R195+'9.non-residents NC'!R27</f>
        <v>925.4</v>
      </c>
      <c r="S195" s="31">
        <f>('7.individuals NC'!R195*'7.individuals NC'!S195+'8.legal entities NC'!R195*'8.legal entities NC'!S195+'9.non-residents NC'!R27*'9.non-residents NC'!S27)/('7.individuals NC'!R195+'8.legal entities NC'!R195+'9.non-residents NC'!R27)</f>
        <v>18.3651231899719</v>
      </c>
    </row>
    <row r="196" spans="1:19" ht="14.25" customHeight="1" x14ac:dyDescent="0.2">
      <c r="A196" s="26" t="s">
        <v>25</v>
      </c>
      <c r="B196" s="27">
        <f>'7.individuals NC'!B196+'8.legal entities NC'!B196+'9.non-residents NC'!B28</f>
        <v>7778090.9000000013</v>
      </c>
      <c r="C196" s="28">
        <f>('7.individuals NC'!B196*'7.individuals NC'!C196+'8.legal entities NC'!B196*'8.legal entities NC'!C196+'9.non-residents NC'!B28*'9.non-residents NC'!C28)/('7.individuals NC'!B196+'8.legal entities NC'!B196+'9.non-residents NC'!B28)</f>
        <v>2.2132116710027123</v>
      </c>
      <c r="D196" s="29">
        <f>'7.individuals NC'!D196+'8.legal entities NC'!D196+'9.non-residents NC'!D28</f>
        <v>6956435.1000000006</v>
      </c>
      <c r="E196" s="28">
        <f>('7.individuals NC'!D196*'7.individuals NC'!E196+'8.legal entities NC'!D196*'8.legal entities NC'!E196+'9.non-residents NC'!D28*'9.non-residents NC'!E28)/('7.individuals NC'!D196+'8.legal entities NC'!D196+'9.non-residents NC'!D28)</f>
        <v>1.1816153486431569</v>
      </c>
      <c r="F196" s="29">
        <f t="shared" si="4"/>
        <v>821655.8</v>
      </c>
      <c r="G196" s="28">
        <f t="shared" si="5"/>
        <v>10.947079144332704</v>
      </c>
      <c r="H196" s="29">
        <f>'7.individuals NC'!H196+'8.legal entities NC'!H196+'9.non-residents NC'!H28</f>
        <v>31878.899999999998</v>
      </c>
      <c r="I196" s="28">
        <f>('7.individuals NC'!H196*'7.individuals NC'!I196+'8.legal entities NC'!H196*'8.legal entities NC'!I196+'9.non-residents NC'!H28*'9.non-residents NC'!I28)/('7.individuals NC'!H196+'8.legal entities NC'!H196+'9.non-residents NC'!H28)</f>
        <v>3.6785286506121624</v>
      </c>
      <c r="J196" s="29">
        <f>'7.individuals NC'!J196+'8.legal entities NC'!J196+'9.non-residents NC'!J28</f>
        <v>90006.599999999991</v>
      </c>
      <c r="K196" s="28">
        <f>('7.individuals NC'!J196*'7.individuals NC'!K196+'8.legal entities NC'!J196*'8.legal entities NC'!K196+'9.non-residents NC'!J28*'9.non-residents NC'!K28)/('7.individuals NC'!J196+'8.legal entities NC'!J196+'9.non-residents NC'!J28)</f>
        <v>5.974954525557016</v>
      </c>
      <c r="L196" s="29">
        <f>'7.individuals NC'!L196+'8.legal entities NC'!L196+'9.non-residents NC'!L28</f>
        <v>214198.90000000002</v>
      </c>
      <c r="M196" s="28">
        <f>('7.individuals NC'!L196*'7.individuals NC'!M196+'8.legal entities NC'!L196*'8.legal entities NC'!M196+'9.non-residents NC'!L28*'9.non-residents NC'!M28)/('7.individuals NC'!L196+'8.legal entities NC'!L196+'9.non-residents NC'!L28)</f>
        <v>8.7763302986149743</v>
      </c>
      <c r="N196" s="29">
        <f>'7.individuals NC'!N196+'8.legal entities NC'!N196+'9.non-residents NC'!N28</f>
        <v>257889.7</v>
      </c>
      <c r="O196" s="28">
        <f>('7.individuals NC'!N196*'7.individuals NC'!O196+'8.legal entities NC'!N196*'8.legal entities NC'!O196+'9.non-residents NC'!N28*'9.non-residents NC'!O28)/('7.individuals NC'!N196+'8.legal entities NC'!N196+'9.non-residents NC'!N28)</f>
        <v>12.092859893202411</v>
      </c>
      <c r="P196" s="29">
        <f>'7.individuals NC'!P196+'8.legal entities NC'!P196+'9.non-residents NC'!P28</f>
        <v>225736.6</v>
      </c>
      <c r="Q196" s="28">
        <f>('7.individuals NC'!P196*'7.individuals NC'!Q196+'8.legal entities NC'!P196*'8.legal entities NC'!Q196+'9.non-residents NC'!P28*'9.non-residents NC'!Q28)/('7.individuals NC'!P196+'8.legal entities NC'!P196+'9.non-residents NC'!P28)</f>
        <v>14.659153929845683</v>
      </c>
      <c r="R196" s="30">
        <f>'7.individuals NC'!R196+'8.legal entities NC'!R196+'9.non-residents NC'!R28</f>
        <v>1945.1</v>
      </c>
      <c r="S196" s="31">
        <f>('7.individuals NC'!R196*'7.individuals NC'!S196+'8.legal entities NC'!R196*'8.legal entities NC'!S196+'9.non-residents NC'!R28*'9.non-residents NC'!S28)/('7.individuals NC'!R196+'8.legal entities NC'!R196+'9.non-residents NC'!R28)</f>
        <v>16.485738522441029</v>
      </c>
    </row>
    <row r="197" spans="1:19" ht="14.25" customHeight="1" x14ac:dyDescent="0.2">
      <c r="A197" s="26" t="s">
        <v>26</v>
      </c>
      <c r="B197" s="27">
        <f>'7.individuals NC'!B197+'8.legal entities NC'!B197+'9.non-residents NC'!B29</f>
        <v>7951057.3000000017</v>
      </c>
      <c r="C197" s="28">
        <f>('7.individuals NC'!B197*'7.individuals NC'!C197+'8.legal entities NC'!B197*'8.legal entities NC'!C197+'9.non-residents NC'!B29*'9.non-residents NC'!C29)/('7.individuals NC'!B197+'8.legal entities NC'!B197+'9.non-residents NC'!B29)</f>
        <v>2.059165476017887</v>
      </c>
      <c r="D197" s="29">
        <f>'7.individuals NC'!D197+'8.legal entities NC'!D197+'9.non-residents NC'!D29</f>
        <v>7165516.6000000006</v>
      </c>
      <c r="E197" s="28">
        <f>('7.individuals NC'!D197*'7.individuals NC'!E197+'8.legal entities NC'!D197*'8.legal entities NC'!E197+'9.non-residents NC'!D29*'9.non-residents NC'!E29)/('7.individuals NC'!D197+'8.legal entities NC'!D197+'9.non-residents NC'!D29)</f>
        <v>1.054269662287852</v>
      </c>
      <c r="F197" s="29">
        <f t="shared" si="4"/>
        <v>785540.7</v>
      </c>
      <c r="G197" s="28">
        <f t="shared" si="5"/>
        <v>11.225587578084751</v>
      </c>
      <c r="H197" s="29">
        <f>'7.individuals NC'!H197+'8.legal entities NC'!H197+'9.non-residents NC'!H29</f>
        <v>34529.5</v>
      </c>
      <c r="I197" s="28">
        <f>('7.individuals NC'!H197*'7.individuals NC'!I197+'8.legal entities NC'!H197*'8.legal entities NC'!I197+'9.non-residents NC'!H29*'9.non-residents NC'!I29)/('7.individuals NC'!H197+'8.legal entities NC'!H197+'9.non-residents NC'!H29)</f>
        <v>4.9527560781360895</v>
      </c>
      <c r="J197" s="29">
        <f>'7.individuals NC'!J197+'8.legal entities NC'!J197+'9.non-residents NC'!J29</f>
        <v>65667.8</v>
      </c>
      <c r="K197" s="28">
        <f>('7.individuals NC'!J197*'7.individuals NC'!K197+'8.legal entities NC'!J197*'8.legal entities NC'!K197+'9.non-residents NC'!J29*'9.non-residents NC'!K29)/('7.individuals NC'!J197+'8.legal entities NC'!J197+'9.non-residents NC'!J29)</f>
        <v>6.1450899375340731</v>
      </c>
      <c r="L197" s="29">
        <f>'7.individuals NC'!L197+'8.legal entities NC'!L197+'9.non-residents NC'!L29</f>
        <v>242557.9</v>
      </c>
      <c r="M197" s="28">
        <f>('7.individuals NC'!L197*'7.individuals NC'!M197+'8.legal entities NC'!L197*'8.legal entities NC'!M197+'9.non-residents NC'!L29*'9.non-residents NC'!M29)/('7.individuals NC'!L197+'8.legal entities NC'!L197+'9.non-residents NC'!L29)</f>
        <v>9.546402648604726</v>
      </c>
      <c r="N197" s="29">
        <f>'7.individuals NC'!N197+'8.legal entities NC'!N197+'9.non-residents NC'!N29</f>
        <v>261600.9</v>
      </c>
      <c r="O197" s="28">
        <f>('7.individuals NC'!N197*'7.individuals NC'!O197+'8.legal entities NC'!N197*'8.legal entities NC'!O197+'9.non-residents NC'!N29*'9.non-residents NC'!O29)/('7.individuals NC'!N197+'8.legal entities NC'!N197+'9.non-residents NC'!N29)</f>
        <v>12.847019692975065</v>
      </c>
      <c r="P197" s="29">
        <f>'7.individuals NC'!P197+'8.legal entities NC'!P197+'9.non-residents NC'!P29</f>
        <v>180455.4</v>
      </c>
      <c r="Q197" s="28">
        <f>('7.individuals NC'!P197*'7.individuals NC'!Q197+'8.legal entities NC'!P197*'8.legal entities NC'!Q197+'9.non-residents NC'!P29*'9.non-residents NC'!Q29)/('7.individuals NC'!P197+'8.legal entities NC'!P197+'9.non-residents NC'!P29)</f>
        <v>14.148530323836241</v>
      </c>
      <c r="R197" s="30">
        <f>'7.individuals NC'!R197+'8.legal entities NC'!R197+'9.non-residents NC'!R29</f>
        <v>729.2</v>
      </c>
      <c r="S197" s="31">
        <f>('7.individuals NC'!R197*'7.individuals NC'!S197+'8.legal entities NC'!R197*'8.legal entities NC'!S197+'9.non-residents NC'!R29*'9.non-residents NC'!S29)/('7.individuals NC'!R197+'8.legal entities NC'!R197+'9.non-residents NC'!R29)</f>
        <v>19.307739989029095</v>
      </c>
    </row>
    <row r="198" spans="1:19" ht="14.25" customHeight="1" x14ac:dyDescent="0.2">
      <c r="A198" s="26" t="s">
        <v>27</v>
      </c>
      <c r="B198" s="27">
        <f>'7.individuals NC'!B198+'8.legal entities NC'!B198+'9.non-residents NC'!B30</f>
        <v>9433287.5</v>
      </c>
      <c r="C198" s="28">
        <f>('7.individuals NC'!B198*'7.individuals NC'!C198+'8.legal entities NC'!B198*'8.legal entities NC'!C198+'9.non-residents NC'!B30*'9.non-residents NC'!C30)/('7.individuals NC'!B198+'8.legal entities NC'!B198+'9.non-residents NC'!B30)</f>
        <v>2.8449434919692669</v>
      </c>
      <c r="D198" s="29">
        <f>'7.individuals NC'!D198+'8.legal entities NC'!D198+'9.non-residents NC'!D30</f>
        <v>7067312.9000000004</v>
      </c>
      <c r="E198" s="28">
        <f>('7.individuals NC'!D198*'7.individuals NC'!E198+'8.legal entities NC'!D198*'8.legal entities NC'!E198+'9.non-residents NC'!D30*'9.non-residents NC'!E30)/('7.individuals NC'!D198+'8.legal entities NC'!D198+'9.non-residents NC'!D30)</f>
        <v>1.169567686468221</v>
      </c>
      <c r="F198" s="29">
        <f t="shared" si="4"/>
        <v>2365974.6</v>
      </c>
      <c r="G198" s="28">
        <f t="shared" si="5"/>
        <v>7.8493949525071054</v>
      </c>
      <c r="H198" s="29">
        <f>'7.individuals NC'!H198+'8.legal entities NC'!H198+'9.non-residents NC'!H30</f>
        <v>22293.600000000002</v>
      </c>
      <c r="I198" s="28">
        <f>('7.individuals NC'!H198*'7.individuals NC'!I198+'8.legal entities NC'!H198*'8.legal entities NC'!I198+'9.non-residents NC'!H30*'9.non-residents NC'!I30)/('7.individuals NC'!H198+'8.legal entities NC'!H198+'9.non-residents NC'!H30)</f>
        <v>3.951243854738578</v>
      </c>
      <c r="J198" s="29">
        <f>'7.individuals NC'!J198+'8.legal entities NC'!J198+'9.non-residents NC'!J30</f>
        <v>63472.3</v>
      </c>
      <c r="K198" s="28">
        <f>('7.individuals NC'!J198*'7.individuals NC'!K198+'8.legal entities NC'!J198*'8.legal entities NC'!K198+'9.non-residents NC'!J30*'9.non-residents NC'!K30)/('7.individuals NC'!J198+'8.legal entities NC'!J198+'9.non-residents NC'!J30)</f>
        <v>7.2643458012392781</v>
      </c>
      <c r="L198" s="29">
        <f>'7.individuals NC'!L198+'8.legal entities NC'!L198+'9.non-residents NC'!L30</f>
        <v>150233</v>
      </c>
      <c r="M198" s="28">
        <f>('7.individuals NC'!L198*'7.individuals NC'!M198+'8.legal entities NC'!L198*'8.legal entities NC'!M198+'9.non-residents NC'!L30*'9.non-residents NC'!M30)/('7.individuals NC'!L198+'8.legal entities NC'!L198+'9.non-residents NC'!L30)</f>
        <v>9.5219319723363007</v>
      </c>
      <c r="N198" s="29">
        <f>'7.individuals NC'!N198+'8.legal entities NC'!N198+'9.non-residents NC'!N30</f>
        <v>496961.2</v>
      </c>
      <c r="O198" s="28">
        <f>('7.individuals NC'!N198*'7.individuals NC'!O198+'8.legal entities NC'!N198*'8.legal entities NC'!O198+'9.non-residents NC'!N30*'9.non-residents NC'!O30)/('7.individuals NC'!N198+'8.legal entities NC'!N198+'9.non-residents NC'!N30)</f>
        <v>13.268891072381544</v>
      </c>
      <c r="P198" s="29">
        <f>'7.individuals NC'!P198+'8.legal entities NC'!P198+'9.non-residents NC'!P30</f>
        <v>151688.1</v>
      </c>
      <c r="Q198" s="28">
        <f>('7.individuals NC'!P198*'7.individuals NC'!Q198+'8.legal entities NC'!P198*'8.legal entities NC'!Q198+'9.non-residents NC'!P30*'9.non-residents NC'!Q30)/('7.individuals NC'!P198+'8.legal entities NC'!P198+'9.non-residents NC'!P30)</f>
        <v>15.113137068761509</v>
      </c>
      <c r="R198" s="29">
        <f>'7.individuals NC'!R198+'8.legal entities NC'!R198+'9.non-residents NC'!R30</f>
        <v>1481326.4</v>
      </c>
      <c r="S198" s="28">
        <f>('7.individuals NC'!R198*'7.individuals NC'!S198+'8.legal entities NC'!R198*'8.legal entities NC'!S198+'9.non-residents NC'!R30*'9.non-residents NC'!S30)/('7.individuals NC'!R198+'8.legal entities NC'!R198+'9.non-residents NC'!R30)</f>
        <v>5.2015419518615218</v>
      </c>
    </row>
    <row r="199" spans="1:19" ht="14.25" customHeight="1" x14ac:dyDescent="0.2">
      <c r="A199" s="26" t="s">
        <v>28</v>
      </c>
      <c r="B199" s="27">
        <f>'7.individuals NC'!B199+'8.legal entities NC'!B199+'9.non-residents NC'!B31</f>
        <v>8552589.2000000011</v>
      </c>
      <c r="C199" s="28">
        <f>('7.individuals NC'!B199*'7.individuals NC'!C199+'8.legal entities NC'!B199*'8.legal entities NC'!C199+'9.non-residents NC'!B31*'9.non-residents NC'!C31)/('7.individuals NC'!B199+'8.legal entities NC'!B199+'9.non-residents NC'!B31)</f>
        <v>2.2904595199077264</v>
      </c>
      <c r="D199" s="29">
        <f>'7.individuals NC'!D199+'8.legal entities NC'!D199+'9.non-residents NC'!D31</f>
        <v>7607007</v>
      </c>
      <c r="E199" s="28">
        <f>('7.individuals NC'!D199*'7.individuals NC'!E199+'8.legal entities NC'!D199*'8.legal entities NC'!E199+'9.non-residents NC'!D31*'9.non-residents NC'!E31)/('7.individuals NC'!D199+'8.legal entities NC'!D199+'9.non-residents NC'!D31)</f>
        <v>1.290896549589083</v>
      </c>
      <c r="F199" s="29">
        <f t="shared" si="4"/>
        <v>945582.20000000007</v>
      </c>
      <c r="G199" s="28">
        <f t="shared" si="5"/>
        <v>10.331730296953561</v>
      </c>
      <c r="H199" s="29">
        <f>'7.individuals NC'!H199+'8.legal entities NC'!H199+'9.non-residents NC'!H31</f>
        <v>23391.5</v>
      </c>
      <c r="I199" s="28">
        <f>('7.individuals NC'!H199*'7.individuals NC'!I199+'8.legal entities NC'!H199*'8.legal entities NC'!I199+'9.non-residents NC'!H31*'9.non-residents NC'!I31)/('7.individuals NC'!H199+'8.legal entities NC'!H199+'9.non-residents NC'!H31)</f>
        <v>5.9118386165914973</v>
      </c>
      <c r="J199" s="29">
        <f>'7.individuals NC'!J199+'8.legal entities NC'!J199+'9.non-residents NC'!J31</f>
        <v>75002.2</v>
      </c>
      <c r="K199" s="28">
        <f>('7.individuals NC'!J199*'7.individuals NC'!K199+'8.legal entities NC'!J199*'8.legal entities NC'!K199+'9.non-residents NC'!J31*'9.non-residents NC'!K31)/('7.individuals NC'!J199+'8.legal entities NC'!J199+'9.non-residents NC'!J31)</f>
        <v>7.4702727253333867</v>
      </c>
      <c r="L199" s="29">
        <f>'7.individuals NC'!L199+'8.legal entities NC'!L199+'9.non-residents NC'!L31</f>
        <v>150617.00000000003</v>
      </c>
      <c r="M199" s="28">
        <f>('7.individuals NC'!L199*'7.individuals NC'!M199+'8.legal entities NC'!L199*'8.legal entities NC'!M199+'9.non-residents NC'!L31*'9.non-residents NC'!M31)/('7.individuals NC'!L199+'8.legal entities NC'!L199+'9.non-residents NC'!L31)</f>
        <v>9.4904902833013516</v>
      </c>
      <c r="N199" s="29">
        <f>'7.individuals NC'!N199+'8.legal entities NC'!N199+'9.non-residents NC'!N31</f>
        <v>318007.10000000003</v>
      </c>
      <c r="O199" s="28">
        <f>('7.individuals NC'!N199*'7.individuals NC'!O199+'8.legal entities NC'!N199*'8.legal entities NC'!O199+'9.non-residents NC'!N31*'9.non-residents NC'!O31)/('7.individuals NC'!N199+'8.legal entities NC'!N199+'9.non-residents NC'!N31)</f>
        <v>11.544499198288339</v>
      </c>
      <c r="P199" s="29">
        <f>'7.individuals NC'!P199+'8.legal entities NC'!P199+'9.non-residents NC'!P31</f>
        <v>177686.30000000002</v>
      </c>
      <c r="Q199" s="28">
        <f>('7.individuals NC'!P199*'7.individuals NC'!Q199+'8.legal entities NC'!P199*'8.legal entities NC'!Q199+'9.non-residents NC'!P31*'9.non-residents NC'!Q31)/('7.individuals NC'!P199+'8.legal entities NC'!P199+'9.non-residents NC'!P31)</f>
        <v>14.485266455545538</v>
      </c>
      <c r="R199" s="30">
        <f>'7.individuals NC'!R199+'8.legal entities NC'!R199+'9.non-residents NC'!R31</f>
        <v>200878.1</v>
      </c>
      <c r="S199" s="31">
        <f>('7.individuals NC'!R199*'7.individuals NC'!S199+'8.legal entities NC'!R199*'8.legal entities NC'!S199+'9.non-residents NC'!R31*'9.non-residents NC'!S31)/('7.individuals NC'!R199+'8.legal entities NC'!R199+'9.non-residents NC'!R31)</f>
        <v>6.9516354196898513</v>
      </c>
    </row>
    <row r="200" spans="1:19" ht="14.25" customHeight="1" thickBot="1" x14ac:dyDescent="0.25">
      <c r="A200" s="32" t="s">
        <v>29</v>
      </c>
      <c r="B200" s="33">
        <f>'7.individuals NC'!B200+'8.legal entities NC'!B200+'9.non-residents NC'!B32</f>
        <v>10530989.417789999</v>
      </c>
      <c r="C200" s="34">
        <f>('7.individuals NC'!B200*'7.individuals NC'!C200+'8.legal entities NC'!B200*'8.legal entities NC'!C200+'9.non-residents NC'!B32*'9.non-residents NC'!C32)/('7.individuals NC'!B200+'8.legal entities NC'!B200+'9.non-residents NC'!B32)</f>
        <v>2.2504938714916682</v>
      </c>
      <c r="D200" s="35">
        <f>'7.individuals NC'!D200+'8.legal entities NC'!D200+'9.non-residents NC'!D32</f>
        <v>9770450.3999999985</v>
      </c>
      <c r="E200" s="34">
        <f>('7.individuals NC'!D200*'7.individuals NC'!E200+'8.legal entities NC'!D200*'8.legal entities NC'!E200+'9.non-residents NC'!D32*'9.non-residents NC'!E32)/('7.individuals NC'!D200+'8.legal entities NC'!D200+'9.non-residents NC'!D32)</f>
        <v>1.5345420986938334</v>
      </c>
      <c r="F200" s="35">
        <f t="shared" si="4"/>
        <v>760539.01778999995</v>
      </c>
      <c r="G200" s="34">
        <f t="shared" si="5"/>
        <v>11.448143329687936</v>
      </c>
      <c r="H200" s="35">
        <f>'7.individuals NC'!H200+'8.legal entities NC'!H200+'9.non-residents NC'!H32</f>
        <v>24444.1</v>
      </c>
      <c r="I200" s="34">
        <f>('7.individuals NC'!H200*'7.individuals NC'!I200+'8.legal entities NC'!H200*'8.legal entities NC'!I200+'9.non-residents NC'!H32*'9.non-residents NC'!I32)/('7.individuals NC'!H200+'8.legal entities NC'!H200+'9.non-residents NC'!H32)</f>
        <v>7.3535177813869206</v>
      </c>
      <c r="J200" s="35">
        <f>'7.individuals NC'!J200+'8.legal entities NC'!J200+'9.non-residents NC'!J32</f>
        <v>89474.3</v>
      </c>
      <c r="K200" s="34">
        <f>('7.individuals NC'!J200*'7.individuals NC'!K200+'8.legal entities NC'!J200*'8.legal entities NC'!K200+'9.non-residents NC'!J32*'9.non-residents NC'!K32)/('7.individuals NC'!J200+'8.legal entities NC'!J200+'9.non-residents NC'!J32)</f>
        <v>6.404271673542012</v>
      </c>
      <c r="L200" s="35">
        <f>'7.individuals NC'!L200+'8.legal entities NC'!L200+'9.non-residents NC'!L32</f>
        <v>170666.51778999998</v>
      </c>
      <c r="M200" s="34">
        <f>('7.individuals NC'!L200*'7.individuals NC'!M200+'8.legal entities NC'!L200*'8.legal entities NC'!M200+'9.non-residents NC'!L32*'9.non-residents NC'!M32)/('7.individuals NC'!L200+'8.legal entities NC'!L200+'9.non-residents NC'!L32)</f>
        <v>9.4785536168875044</v>
      </c>
      <c r="N200" s="35">
        <f>'7.individuals NC'!N200+'8.legal entities NC'!N200+'9.non-residents NC'!N32</f>
        <v>262817.5</v>
      </c>
      <c r="O200" s="34">
        <f>('7.individuals NC'!N200*'7.individuals NC'!O200+'8.legal entities NC'!N200*'8.legal entities NC'!O200+'9.non-residents NC'!N32*'9.non-residents NC'!O32)/('7.individuals NC'!N200+'8.legal entities NC'!N200+'9.non-residents NC'!N32)</f>
        <v>13.094486569577752</v>
      </c>
      <c r="P200" s="35">
        <f>'7.individuals NC'!P200+'8.legal entities NC'!P200+'9.non-residents NC'!P32</f>
        <v>212198.19999999998</v>
      </c>
      <c r="Q200" s="34">
        <f>('7.individuals NC'!P200*'7.individuals NC'!Q200+'8.legal entities NC'!P200*'8.legal entities NC'!Q200+'9.non-residents NC'!P32*'9.non-residents NC'!Q32)/('7.individuals NC'!P200+'8.legal entities NC'!P200+'9.non-residents NC'!P32)</f>
        <v>13.558746035546015</v>
      </c>
      <c r="R200" s="35">
        <f>'7.individuals NC'!R200+'8.legal entities NC'!R200+'9.non-residents NC'!R32</f>
        <v>938.4</v>
      </c>
      <c r="S200" s="34">
        <f>('7.individuals NC'!R200*'7.individuals NC'!S200+'8.legal entities NC'!R200*'8.legal entities NC'!S200+'9.non-residents NC'!R32*'9.non-residents NC'!S32)/('7.individuals NC'!R200+'8.legal entities NC'!R200+'9.non-residents NC'!R32)</f>
        <v>18.881466325660703</v>
      </c>
    </row>
    <row r="201" spans="1:19" ht="14.25" customHeight="1" x14ac:dyDescent="0.2">
      <c r="A201" s="26" t="s">
        <v>45</v>
      </c>
      <c r="B201" s="27">
        <f>'7.individuals NC'!B201+'8.legal entities NC'!B201+'9.non-residents NC'!B33</f>
        <v>7176265.3000000017</v>
      </c>
      <c r="C201" s="28">
        <f>('7.individuals NC'!B201*'7.individuals NC'!C201+'8.legal entities NC'!B201*'8.legal entities NC'!C201+'9.non-residents NC'!B33*'9.non-residents NC'!C33)/('7.individuals NC'!B201+'8.legal entities NC'!B201+'9.non-residents NC'!B33)</f>
        <v>2.0019278976489345</v>
      </c>
      <c r="D201" s="29">
        <f>'7.individuals NC'!D201+'8.legal entities NC'!D201+'9.non-residents NC'!D33</f>
        <v>6493519.4000000004</v>
      </c>
      <c r="E201" s="28">
        <f>('7.individuals NC'!D201*'7.individuals NC'!E201+'8.legal entities NC'!D201*'8.legal entities NC'!E201+'9.non-residents NC'!D33*'9.non-residents NC'!E33)/('7.individuals NC'!D201+'8.legal entities NC'!D201+'9.non-residents NC'!D33)</f>
        <v>1.0538868333865301</v>
      </c>
      <c r="F201" s="29">
        <f t="shared" ref="F201:F251" si="6">H201+J201+L201+N201+P201+R201</f>
        <v>682745.90000000014</v>
      </c>
      <c r="G201" s="28">
        <f t="shared" ref="G201:G251" si="7">(H201*I201+J201*K201+L201*M201+N201*O201+P201*Q201+R201*S201)/(H201+J201+L201+N201+P201+R201)</f>
        <v>11.018639741373764</v>
      </c>
      <c r="H201" s="29">
        <f>'7.individuals NC'!H201+'8.legal entities NC'!H201+'9.non-residents NC'!H33</f>
        <v>24928.899999999998</v>
      </c>
      <c r="I201" s="28">
        <f>('7.individuals NC'!H201*'7.individuals NC'!I201+'8.legal entities NC'!H201*'8.legal entities NC'!I201+'9.non-residents NC'!H33*'9.non-residents NC'!I33)/('7.individuals NC'!H201+'8.legal entities NC'!H201+'9.non-residents NC'!H33)</f>
        <v>3.3085083577694969</v>
      </c>
      <c r="J201" s="29">
        <f>'7.individuals NC'!J201+'8.legal entities NC'!J201+'9.non-residents NC'!J33</f>
        <v>80609.099999999991</v>
      </c>
      <c r="K201" s="28">
        <f>('7.individuals NC'!J201*'7.individuals NC'!K201+'8.legal entities NC'!J201*'8.legal entities NC'!K201+'9.non-residents NC'!J33*'9.non-residents NC'!K33)/('7.individuals NC'!J201+'8.legal entities NC'!J201+'9.non-residents NC'!J33)</f>
        <v>5.6596951584870689</v>
      </c>
      <c r="L201" s="29">
        <f>'7.individuals NC'!L201+'8.legal entities NC'!L201+'9.non-residents NC'!L33</f>
        <v>169240.6</v>
      </c>
      <c r="M201" s="28">
        <f>('7.individuals NC'!L201*'7.individuals NC'!M201+'8.legal entities NC'!L201*'8.legal entities NC'!M201+'9.non-residents NC'!L33*'9.non-residents NC'!M33)/('7.individuals NC'!L201+'8.legal entities NC'!L201+'9.non-residents NC'!L33)</f>
        <v>9.0431747169414418</v>
      </c>
      <c r="N201" s="29">
        <f>'7.individuals NC'!N201+'8.legal entities NC'!N201+'9.non-residents NC'!N33</f>
        <v>225171.90000000002</v>
      </c>
      <c r="O201" s="28">
        <f>('7.individuals NC'!N201*'7.individuals NC'!O201+'8.legal entities NC'!N201*'8.legal entities NC'!O201+'9.non-residents NC'!N33*'9.non-residents NC'!O33)/('7.individuals NC'!N201+'8.legal entities NC'!N201+'9.non-residents NC'!N33)</f>
        <v>12.451594941464718</v>
      </c>
      <c r="P201" s="29">
        <f>'7.individuals NC'!P201+'8.legal entities NC'!P201+'9.non-residents NC'!P33</f>
        <v>174169.60000000006</v>
      </c>
      <c r="Q201" s="28">
        <f>('7.individuals NC'!P201*'7.individuals NC'!Q201+'8.legal entities NC'!P201*'8.legal entities NC'!Q201+'9.non-residents NC'!P33*'9.non-residents NC'!Q33)/('7.individuals NC'!P201+'8.legal entities NC'!P201+'9.non-residents NC'!P33)</f>
        <v>14.235054894769233</v>
      </c>
      <c r="R201" s="30">
        <f>'7.individuals NC'!R201+'8.legal entities NC'!R201+'9.non-residents NC'!R33</f>
        <v>8625.7999999999993</v>
      </c>
      <c r="S201" s="31">
        <f>('7.individuals NC'!R201*'7.individuals NC'!S201+'8.legal entities NC'!R201*'8.legal entities NC'!S201+'9.non-residents NC'!R33*'9.non-residents NC'!S33)/('7.individuals NC'!R201+'8.legal entities NC'!R201+'9.non-residents NC'!R33)</f>
        <v>19.788921259477384</v>
      </c>
    </row>
    <row r="202" spans="1:19" ht="14.25" customHeight="1" x14ac:dyDescent="0.2">
      <c r="A202" s="26" t="s">
        <v>19</v>
      </c>
      <c r="B202" s="27">
        <f>'7.individuals NC'!B202+'8.legal entities NC'!B202+'9.non-residents NC'!B34</f>
        <v>8493410.3000000007</v>
      </c>
      <c r="C202" s="28">
        <f>('7.individuals NC'!B202*'7.individuals NC'!C202+'8.legal entities NC'!B202*'8.legal entities NC'!C202+'9.non-residents NC'!B34*'9.non-residents NC'!C34)/('7.individuals NC'!B202+'8.legal entities NC'!B202+'9.non-residents NC'!B34)</f>
        <v>2.2625273321600869</v>
      </c>
      <c r="D202" s="29">
        <f>'7.individuals NC'!D202+'8.legal entities NC'!D202+'9.non-residents NC'!D34</f>
        <v>7687388.8000000007</v>
      </c>
      <c r="E202" s="28">
        <f>('7.individuals NC'!D202*'7.individuals NC'!E202+'8.legal entities NC'!D202*'8.legal entities NC'!E202+'9.non-residents NC'!D34*'9.non-residents NC'!E34)/('7.individuals NC'!D202+'8.legal entities NC'!D202+'9.non-residents NC'!D34)</f>
        <v>1.3964744301732195</v>
      </c>
      <c r="F202" s="29">
        <f t="shared" si="6"/>
        <v>806021.50000000012</v>
      </c>
      <c r="G202" s="28">
        <f t="shared" si="7"/>
        <v>10.52246255589958</v>
      </c>
      <c r="H202" s="29">
        <f>'7.individuals NC'!H202+'8.legal entities NC'!H202+'9.non-residents NC'!H34</f>
        <v>16674.3</v>
      </c>
      <c r="I202" s="28">
        <f>('7.individuals NC'!H202*'7.individuals NC'!I202+'8.legal entities NC'!H202*'8.legal entities NC'!I202+'9.non-residents NC'!H34*'9.non-residents NC'!I34)/('7.individuals NC'!H202+'8.legal entities NC'!H202+'9.non-residents NC'!H34)</f>
        <v>4.0458694517910843</v>
      </c>
      <c r="J202" s="29">
        <f>'7.individuals NC'!J202+'8.legal entities NC'!J202+'9.non-residents NC'!J34</f>
        <v>172565.1</v>
      </c>
      <c r="K202" s="28">
        <f>('7.individuals NC'!J202*'7.individuals NC'!K202+'8.legal entities NC'!J202*'8.legal entities NC'!K202+'9.non-residents NC'!J34*'9.non-residents NC'!K34)/('7.individuals NC'!J202+'8.legal entities NC'!J202+'9.non-residents NC'!J34)</f>
        <v>5.7840122249516259</v>
      </c>
      <c r="L202" s="29">
        <f>'7.individuals NC'!L202+'8.legal entities NC'!L202+'9.non-residents NC'!L34</f>
        <v>161461</v>
      </c>
      <c r="M202" s="28">
        <f>('7.individuals NC'!L202*'7.individuals NC'!M202+'8.legal entities NC'!L202*'8.legal entities NC'!M202+'9.non-residents NC'!L34*'9.non-residents NC'!M34)/('7.individuals NC'!L202+'8.legal entities NC'!L202+'9.non-residents NC'!L34)</f>
        <v>8.3786307281634578</v>
      </c>
      <c r="N202" s="29">
        <f>'7.individuals NC'!N202+'8.legal entities NC'!N202+'9.non-residents NC'!N34</f>
        <v>308698.2</v>
      </c>
      <c r="O202" s="28">
        <f>('7.individuals NC'!N202*'7.individuals NC'!O202+'8.legal entities NC'!N202*'8.legal entities NC'!O202+'9.non-residents NC'!N34*'9.non-residents NC'!O34)/('7.individuals NC'!N202+'8.legal entities NC'!N202+'9.non-residents NC'!N34)</f>
        <v>12.860050327471988</v>
      </c>
      <c r="P202" s="29">
        <f>'7.individuals NC'!P202+'8.legal entities NC'!P202+'9.non-residents NC'!P34</f>
        <v>143755</v>
      </c>
      <c r="Q202" s="28">
        <f>('7.individuals NC'!P202*'7.individuals NC'!Q202+'8.legal entities NC'!P202*'8.legal entities NC'!Q202+'9.non-residents NC'!P34*'9.non-residents NC'!Q34)/('7.individuals NC'!P202+'8.legal entities NC'!P202+'9.non-residents NC'!P34)</f>
        <v>14.169382101492122</v>
      </c>
      <c r="R202" s="30">
        <f>'7.individuals NC'!R202+'8.legal entities NC'!R202+'9.non-residents NC'!R34</f>
        <v>2867.9</v>
      </c>
      <c r="S202" s="31">
        <f>('7.individuals NC'!R202*'7.individuals NC'!S202+'8.legal entities NC'!R202*'8.legal entities NC'!S202+'9.non-residents NC'!R34*'9.non-residents NC'!S34)/('7.individuals NC'!R202+'8.legal entities NC'!R202+'9.non-residents NC'!R34)</f>
        <v>19.573331008752</v>
      </c>
    </row>
    <row r="203" spans="1:19" ht="14.25" customHeight="1" x14ac:dyDescent="0.2">
      <c r="A203" s="26" t="s">
        <v>20</v>
      </c>
      <c r="B203" s="27">
        <f>'7.individuals NC'!B203+'8.legal entities NC'!B203+'9.non-residents NC'!B35</f>
        <v>9099666.8999999966</v>
      </c>
      <c r="C203" s="28">
        <f>('7.individuals NC'!B203*'7.individuals NC'!C203+'8.legal entities NC'!B203*'8.legal entities NC'!C203+'9.non-residents NC'!B35*'9.non-residents NC'!C35)/('7.individuals NC'!B203+'8.legal entities NC'!B203+'9.non-residents NC'!B35)</f>
        <v>2.1316265137133765</v>
      </c>
      <c r="D203" s="29">
        <f>'7.individuals NC'!D203+'8.legal entities NC'!D203+'9.non-residents NC'!D35</f>
        <v>8261794.0999999987</v>
      </c>
      <c r="E203" s="28">
        <f>('7.individuals NC'!D203*'7.individuals NC'!E203+'8.legal entities NC'!D203*'8.legal entities NC'!E203+'9.non-residents NC'!D35*'9.non-residents NC'!E35)/('7.individuals NC'!D203+'8.legal entities NC'!D203+'9.non-residents NC'!D35)</f>
        <v>1.31296137372874</v>
      </c>
      <c r="F203" s="29">
        <f t="shared" si="6"/>
        <v>837872.8</v>
      </c>
      <c r="G203" s="28">
        <f t="shared" si="7"/>
        <v>10.204024643120054</v>
      </c>
      <c r="H203" s="29">
        <f>'7.individuals NC'!H203+'8.legal entities NC'!H203+'9.non-residents NC'!H35</f>
        <v>32685.200000000008</v>
      </c>
      <c r="I203" s="28">
        <f>('7.individuals NC'!H203*'7.individuals NC'!I203+'8.legal entities NC'!H203*'8.legal entities NC'!I203+'9.non-residents NC'!H35*'9.non-residents NC'!I35)/('7.individuals NC'!H203+'8.legal entities NC'!H203+'9.non-residents NC'!H35)</f>
        <v>3.1200350617404813</v>
      </c>
      <c r="J203" s="29">
        <f>'7.individuals NC'!J203+'8.legal entities NC'!J203+'9.non-residents NC'!J35</f>
        <v>178900.5</v>
      </c>
      <c r="K203" s="28">
        <f>('7.individuals NC'!J203*'7.individuals NC'!K203+'8.legal entities NC'!J203*'8.legal entities NC'!K203+'9.non-residents NC'!J35*'9.non-residents NC'!K35)/('7.individuals NC'!J203+'8.legal entities NC'!J203+'9.non-residents NC'!J35)</f>
        <v>5.5265377290728654</v>
      </c>
      <c r="L203" s="29">
        <f>'7.individuals NC'!L203+'8.legal entities NC'!L203+'9.non-residents NC'!L35</f>
        <v>187451.3</v>
      </c>
      <c r="M203" s="28">
        <f>('7.individuals NC'!L203*'7.individuals NC'!M203+'8.legal entities NC'!L203*'8.legal entities NC'!M203+'9.non-residents NC'!L35*'9.non-residents NC'!M35)/('7.individuals NC'!L203+'8.legal entities NC'!L203+'9.non-residents NC'!L35)</f>
        <v>9.2510383550287472</v>
      </c>
      <c r="N203" s="29">
        <f>'7.individuals NC'!N203+'8.legal entities NC'!N203+'9.non-residents NC'!N35</f>
        <v>274789</v>
      </c>
      <c r="O203" s="28">
        <f>('7.individuals NC'!N203*'7.individuals NC'!O203+'8.legal entities NC'!N203*'8.legal entities NC'!O203+'9.non-residents NC'!N35*'9.non-residents NC'!O35)/('7.individuals NC'!N203+'8.legal entities NC'!N203+'9.non-residents NC'!N35)</f>
        <v>12.089141297504629</v>
      </c>
      <c r="P203" s="29">
        <f>'7.individuals NC'!P203+'8.legal entities NC'!P203+'9.non-residents NC'!P35</f>
        <v>159876.79999999999</v>
      </c>
      <c r="Q203" s="28">
        <f>('7.individuals NC'!P203*'7.individuals NC'!Q203+'8.legal entities NC'!P203*'8.legal entities NC'!Q203+'9.non-residents NC'!P35*'9.non-residents NC'!Q35)/('7.individuals NC'!P203+'8.legal entities NC'!P203+'9.non-residents NC'!P35)</f>
        <v>14.557409605396158</v>
      </c>
      <c r="R203" s="29">
        <f>'7.individuals NC'!R203+'8.legal entities NC'!R203+'9.non-residents NC'!R35</f>
        <v>4170</v>
      </c>
      <c r="S203" s="28">
        <f>('7.individuals NC'!R203*'7.individuals NC'!S203+'8.legal entities NC'!R203*'8.legal entities NC'!S203+'9.non-residents NC'!R35*'9.non-residents NC'!S35)/('7.individuals NC'!R203+'8.legal entities NC'!R203+'9.non-residents NC'!R35)</f>
        <v>18.110572661870503</v>
      </c>
    </row>
    <row r="204" spans="1:19" ht="14.25" customHeight="1" x14ac:dyDescent="0.2">
      <c r="A204" s="26" t="s">
        <v>21</v>
      </c>
      <c r="B204" s="27">
        <f>'7.individuals NC'!B204+'8.legal entities NC'!B204+'9.non-residents NC'!B36</f>
        <v>8992696.2999999989</v>
      </c>
      <c r="C204" s="28">
        <f>('7.individuals NC'!B204*'7.individuals NC'!C204+'8.legal entities NC'!B204*'8.legal entities NC'!C204+'9.non-residents NC'!B36*'9.non-residents NC'!C36)/('7.individuals NC'!B204+'8.legal entities NC'!B204+'9.non-residents NC'!B36)</f>
        <v>2.3916405353308772</v>
      </c>
      <c r="D204" s="29">
        <f>'7.individuals NC'!D204+'8.legal entities NC'!D204+'9.non-residents NC'!D36</f>
        <v>7875434</v>
      </c>
      <c r="E204" s="28">
        <f>('7.individuals NC'!D204*'7.individuals NC'!E204+'8.legal entities NC'!D204*'8.legal entities NC'!E204+'9.non-residents NC'!D36*'9.non-residents NC'!E36)/('7.individuals NC'!D204+'8.legal entities NC'!D204+'9.non-residents NC'!D36)</f>
        <v>1.2613558443890203</v>
      </c>
      <c r="F204" s="29">
        <f t="shared" si="6"/>
        <v>1117262.3</v>
      </c>
      <c r="G204" s="28">
        <f t="shared" si="7"/>
        <v>10.358867644598766</v>
      </c>
      <c r="H204" s="29">
        <f>'7.individuals NC'!H204+'8.legal entities NC'!H204+'9.non-residents NC'!H36</f>
        <v>146973.1</v>
      </c>
      <c r="I204" s="28">
        <f>('7.individuals NC'!H204*'7.individuals NC'!I204+'8.legal entities NC'!H204*'8.legal entities NC'!I204+'9.non-residents NC'!H36*'9.non-residents NC'!I36)/('7.individuals NC'!H204+'8.legal entities NC'!H204+'9.non-residents NC'!H36)</f>
        <v>6.2734480051111392</v>
      </c>
      <c r="J204" s="29">
        <f>'7.individuals NC'!J204+'8.legal entities NC'!J204+'9.non-residents NC'!J36</f>
        <v>135139.29999999999</v>
      </c>
      <c r="K204" s="28">
        <f>('7.individuals NC'!J204*'7.individuals NC'!K204+'8.legal entities NC'!J204*'8.legal entities NC'!K204+'9.non-residents NC'!J36*'9.non-residents NC'!K36)/('7.individuals NC'!J204+'8.legal entities NC'!J204+'9.non-residents NC'!J36)</f>
        <v>6.0021944467671515</v>
      </c>
      <c r="L204" s="29">
        <f>'7.individuals NC'!L204+'8.legal entities NC'!L204+'9.non-residents NC'!L36</f>
        <v>254171.89999999997</v>
      </c>
      <c r="M204" s="28">
        <f>('7.individuals NC'!L204*'7.individuals NC'!M204+'8.legal entities NC'!L204*'8.legal entities NC'!M204+'9.non-residents NC'!L36*'9.non-residents NC'!M36)/('7.individuals NC'!L204+'8.legal entities NC'!L204+'9.non-residents NC'!L36)</f>
        <v>9.7030749465224151</v>
      </c>
      <c r="N204" s="29">
        <f>'7.individuals NC'!N204+'8.legal entities NC'!N204+'9.non-residents NC'!N36</f>
        <v>320310</v>
      </c>
      <c r="O204" s="28">
        <f>('7.individuals NC'!N204*'7.individuals NC'!O204+'8.legal entities NC'!N204*'8.legal entities NC'!O204+'9.non-residents NC'!N36*'9.non-residents NC'!O36)/('7.individuals NC'!N204+'8.legal entities NC'!N204+'9.non-residents NC'!N36)</f>
        <v>11.766105141893789</v>
      </c>
      <c r="P204" s="29">
        <f>'7.individuals NC'!P204+'8.legal entities NC'!P204+'9.non-residents NC'!P36</f>
        <v>256006.3</v>
      </c>
      <c r="Q204" s="28">
        <f>('7.individuals NC'!P204*'7.individuals NC'!Q204+'8.legal entities NC'!P204*'8.legal entities NC'!Q204+'9.non-residents NC'!P36*'9.non-residents NC'!Q36)/('7.individuals NC'!P204+'8.legal entities NC'!P204+'9.non-residents NC'!P36)</f>
        <v>13.727897317370706</v>
      </c>
      <c r="R204" s="30">
        <f>'7.individuals NC'!R204+'8.legal entities NC'!R204+'9.non-residents NC'!R36</f>
        <v>4661.7</v>
      </c>
      <c r="S204" s="31">
        <f>('7.individuals NC'!R204*'7.individuals NC'!S204+'8.legal entities NC'!R204*'8.legal entities NC'!S204+'9.non-residents NC'!R36*'9.non-residents NC'!S36)/('7.individuals NC'!R204+'8.legal entities NC'!R204+'9.non-residents NC'!R36)</f>
        <v>19.506510714975228</v>
      </c>
    </row>
    <row r="205" spans="1:19" ht="14.25" customHeight="1" x14ac:dyDescent="0.2">
      <c r="A205" s="26" t="s">
        <v>22</v>
      </c>
      <c r="B205" s="27">
        <f>'7.individuals NC'!B205+'8.legal entities NC'!B205+'9.non-residents NC'!B37</f>
        <v>10776628.600000003</v>
      </c>
      <c r="C205" s="28">
        <f>('7.individuals NC'!B205*'7.individuals NC'!C205+'8.legal entities NC'!B205*'8.legal entities NC'!C205+'9.non-residents NC'!B37*'9.non-residents NC'!C37)/('7.individuals NC'!B205+'8.legal entities NC'!B205+'9.non-residents NC'!B37)</f>
        <v>2.2070368603962085</v>
      </c>
      <c r="D205" s="29">
        <f>'7.individuals NC'!D205+'8.legal entities NC'!D205+'9.non-residents NC'!D37</f>
        <v>9201383.1999999993</v>
      </c>
      <c r="E205" s="28">
        <f>('7.individuals NC'!D205*'7.individuals NC'!E205+'8.legal entities NC'!D205*'8.legal entities NC'!E205+'9.non-residents NC'!D37*'9.non-residents NC'!E37)/('7.individuals NC'!D205+'8.legal entities NC'!D205+'9.non-residents NC'!D37)</f>
        <v>1.1744899524454107</v>
      </c>
      <c r="F205" s="29">
        <f t="shared" si="6"/>
        <v>1575245.4</v>
      </c>
      <c r="G205" s="28">
        <f t="shared" si="7"/>
        <v>8.2383890370351178</v>
      </c>
      <c r="H205" s="29">
        <f>'7.individuals NC'!H205+'8.legal entities NC'!H205+'9.non-residents NC'!H37</f>
        <v>575538</v>
      </c>
      <c r="I205" s="28">
        <f>('7.individuals NC'!H205*'7.individuals NC'!I205+'8.legal entities NC'!H205*'8.legal entities NC'!I205+'9.non-residents NC'!H37*'9.non-residents NC'!I37)/('7.individuals NC'!H205+'8.legal entities NC'!H205+'9.non-residents NC'!H37)</f>
        <v>6.6960342740184018</v>
      </c>
      <c r="J205" s="29">
        <f>'7.individuals NC'!J205+'8.legal entities NC'!J205+'9.non-residents NC'!J37</f>
        <v>333784.7</v>
      </c>
      <c r="K205" s="28">
        <f>('7.individuals NC'!J205*'7.individuals NC'!K205+'8.legal entities NC'!J205*'8.legal entities NC'!K205+'9.non-residents NC'!J37*'9.non-residents NC'!K37)/('7.individuals NC'!J205+'8.legal entities NC'!J205+'9.non-residents NC'!J37)</f>
        <v>5.4270288122852834</v>
      </c>
      <c r="L205" s="29">
        <f>'7.individuals NC'!L205+'8.legal entities NC'!L205+'9.non-residents NC'!L37</f>
        <v>220461.5</v>
      </c>
      <c r="M205" s="28">
        <f>('7.individuals NC'!L205*'7.individuals NC'!M205+'8.legal entities NC'!L205*'8.legal entities NC'!M205+'9.non-residents NC'!L37*'9.non-residents NC'!M37)/('7.individuals NC'!L205+'8.legal entities NC'!L205+'9.non-residents NC'!L37)</f>
        <v>7.2007785849229915</v>
      </c>
      <c r="N205" s="29">
        <f>'7.individuals NC'!N205+'8.legal entities NC'!N205+'9.non-residents NC'!N37</f>
        <v>249727.19999999998</v>
      </c>
      <c r="O205" s="28">
        <f>('7.individuals NC'!N205*'7.individuals NC'!O205+'8.legal entities NC'!N205*'8.legal entities NC'!O205+'9.non-residents NC'!N37*'9.non-residents NC'!O37)/('7.individuals NC'!N205+'8.legal entities NC'!N205+'9.non-residents NC'!N37)</f>
        <v>12.108254118894541</v>
      </c>
      <c r="P205" s="29">
        <f>'7.individuals NC'!P205+'8.legal entities NC'!P205+'9.non-residents NC'!P37</f>
        <v>189900.59999999998</v>
      </c>
      <c r="Q205" s="28">
        <f>('7.individuals NC'!P205*'7.individuals NC'!Q205+'8.legal entities NC'!P205*'8.legal entities NC'!Q205+'9.non-residents NC'!P37*'9.non-residents NC'!Q37)/('7.individuals NC'!P205+'8.legal entities NC'!P205+'9.non-residents NC'!P37)</f>
        <v>13.930926110817945</v>
      </c>
      <c r="R205" s="30">
        <f>'7.individuals NC'!R205+'8.legal entities NC'!R205+'9.non-residents NC'!R37</f>
        <v>5833.4</v>
      </c>
      <c r="S205" s="31">
        <f>('7.individuals NC'!R205*'7.individuals NC'!S205+'8.legal entities NC'!R205*'8.legal entities NC'!S205+'9.non-residents NC'!R37*'9.non-residents NC'!S37)/('7.individuals NC'!R205+'8.legal entities NC'!R205+'9.non-residents NC'!R37)</f>
        <v>9.5068061507868613</v>
      </c>
    </row>
    <row r="206" spans="1:19" ht="14.25" customHeight="1" x14ac:dyDescent="0.2">
      <c r="A206" s="26" t="s">
        <v>23</v>
      </c>
      <c r="B206" s="27">
        <f>'7.individuals NC'!B206+'8.legal entities NC'!B206+'9.non-residents NC'!B38</f>
        <v>10471825.000000002</v>
      </c>
      <c r="C206" s="28">
        <f>('7.individuals NC'!B206*'7.individuals NC'!C206+'8.legal entities NC'!B206*'8.legal entities NC'!C206+'9.non-residents NC'!B38*'9.non-residents NC'!C38)/('7.individuals NC'!B206+'8.legal entities NC'!B206+'9.non-residents NC'!B38)</f>
        <v>2.2380878085720473</v>
      </c>
      <c r="D206" s="29">
        <f>'7.individuals NC'!D206+'8.legal entities NC'!D206+'9.non-residents NC'!D38</f>
        <v>9256861.1999999993</v>
      </c>
      <c r="E206" s="28">
        <f>('7.individuals NC'!D206*'7.individuals NC'!E206+'8.legal entities NC'!D206*'8.legal entities NC'!E206+'9.non-residents NC'!D38*'9.non-residents NC'!E38)/('7.individuals NC'!D206+'8.legal entities NC'!D206+'9.non-residents NC'!D38)</f>
        <v>1.3825864759644431</v>
      </c>
      <c r="F206" s="29">
        <f t="shared" si="6"/>
        <v>1214963.7999999998</v>
      </c>
      <c r="G206" s="28">
        <f t="shared" si="7"/>
        <v>8.7561890823413808</v>
      </c>
      <c r="H206" s="29">
        <f>'7.individuals NC'!H206+'8.legal entities NC'!H206+'9.non-residents NC'!H38</f>
        <v>487684.4</v>
      </c>
      <c r="I206" s="28">
        <f>('7.individuals NC'!H206*'7.individuals NC'!I206+'8.legal entities NC'!H206*'8.legal entities NC'!I206+'9.non-residents NC'!H38*'9.non-residents NC'!I38)/('7.individuals NC'!H206+'8.legal entities NC'!H206+'9.non-residents NC'!H38)</f>
        <v>5.2442138932473554</v>
      </c>
      <c r="J206" s="29">
        <f>'7.individuals NC'!J206+'8.legal entities NC'!J206+'9.non-residents NC'!J38</f>
        <v>128383.9</v>
      </c>
      <c r="K206" s="28">
        <f>('7.individuals NC'!J206*'7.individuals NC'!K206+'8.legal entities NC'!J206*'8.legal entities NC'!K206+'9.non-residents NC'!J38*'9.non-residents NC'!K38)/('7.individuals NC'!J206+'8.legal entities NC'!J206+'9.non-residents NC'!J38)</f>
        <v>7.1153015681872871</v>
      </c>
      <c r="L206" s="29">
        <f>'7.individuals NC'!L206+'8.legal entities NC'!L206+'9.non-residents NC'!L38</f>
        <v>117270.5</v>
      </c>
      <c r="M206" s="28">
        <f>('7.individuals NC'!L206*'7.individuals NC'!M206+'8.legal entities NC'!L206*'8.legal entities NC'!M206+'9.non-residents NC'!L38*'9.non-residents NC'!M38)/('7.individuals NC'!L206+'8.legal entities NC'!L206+'9.non-residents NC'!L38)</f>
        <v>9.560891204522882</v>
      </c>
      <c r="N206" s="29">
        <f>'7.individuals NC'!N206+'8.legal entities NC'!N206+'9.non-residents NC'!N38</f>
        <v>288114.89999999997</v>
      </c>
      <c r="O206" s="28">
        <f>('7.individuals NC'!N206*'7.individuals NC'!O206+'8.legal entities NC'!N206*'8.legal entities NC'!O206+'9.non-residents NC'!N38*'9.non-residents NC'!O38)/('7.individuals NC'!N206+'8.legal entities NC'!N206+'9.non-residents NC'!N38)</f>
        <v>11.661092189261971</v>
      </c>
      <c r="P206" s="29">
        <f>'7.individuals NC'!P206+'8.legal entities NC'!P206+'9.non-residents NC'!P38</f>
        <v>192671.9</v>
      </c>
      <c r="Q206" s="28">
        <f>('7.individuals NC'!P206*'7.individuals NC'!Q206+'8.legal entities NC'!P206*'8.legal entities NC'!Q206+'9.non-residents NC'!P38*'9.non-residents NC'!Q38)/('7.individuals NC'!P206+'8.legal entities NC'!P206+'9.non-residents NC'!P38)</f>
        <v>13.858006725422861</v>
      </c>
      <c r="R206" s="30">
        <f>'7.individuals NC'!R206+'8.legal entities NC'!R206+'9.non-residents NC'!R38</f>
        <v>838.2</v>
      </c>
      <c r="S206" s="31">
        <f>('7.individuals NC'!R206*'7.individuals NC'!S206+'8.legal entities NC'!R206*'8.legal entities NC'!S206+'9.non-residents NC'!R38*'9.non-residents NC'!S38)/('7.individuals NC'!R206+'8.legal entities NC'!R206+'9.non-residents NC'!R38)</f>
        <v>19.6228847530422</v>
      </c>
    </row>
    <row r="207" spans="1:19" ht="14.25" customHeight="1" x14ac:dyDescent="0.2">
      <c r="A207" s="26" t="s">
        <v>24</v>
      </c>
      <c r="B207" s="27">
        <f>'7.individuals NC'!B207+'8.legal entities NC'!B207+'9.non-residents NC'!B39</f>
        <v>11936944.800000001</v>
      </c>
      <c r="C207" s="28">
        <f>('7.individuals NC'!B207*'7.individuals NC'!C207+'8.legal entities NC'!B207*'8.legal entities NC'!C207+'9.non-residents NC'!B39*'9.non-residents NC'!C39)/('7.individuals NC'!B207+'8.legal entities NC'!B207+'9.non-residents NC'!B39)</f>
        <v>2.3941051372709707</v>
      </c>
      <c r="D207" s="29">
        <f>'7.individuals NC'!D207+'8.legal entities NC'!D207+'9.non-residents NC'!D39</f>
        <v>10315086.300000001</v>
      </c>
      <c r="E207" s="28">
        <f>('7.individuals NC'!D207*'7.individuals NC'!E207+'8.legal entities NC'!D207*'8.legal entities NC'!E207+'9.non-residents NC'!D39*'9.non-residents NC'!E39)/('7.individuals NC'!D207+'8.legal entities NC'!D207+'9.non-residents NC'!D39)</f>
        <v>1.3208706022168715</v>
      </c>
      <c r="F207" s="29">
        <f t="shared" si="6"/>
        <v>1621858.5</v>
      </c>
      <c r="G207" s="28">
        <f t="shared" si="7"/>
        <v>9.2199206132964129</v>
      </c>
      <c r="H207" s="29">
        <f>'7.individuals NC'!H207+'8.legal entities NC'!H207+'9.non-residents NC'!H39</f>
        <v>523953.5</v>
      </c>
      <c r="I207" s="28">
        <f>('7.individuals NC'!H207*'7.individuals NC'!I207+'8.legal entities NC'!H207*'8.legal entities NC'!I207+'9.non-residents NC'!H39*'9.non-residents NC'!I39)/('7.individuals NC'!H207+'8.legal entities NC'!H207+'9.non-residents NC'!H39)</f>
        <v>4.4577023342720299</v>
      </c>
      <c r="J207" s="29">
        <f>'7.individuals NC'!J207+'8.legal entities NC'!J207+'9.non-residents NC'!J39</f>
        <v>194497.9</v>
      </c>
      <c r="K207" s="28">
        <f>('7.individuals NC'!J207*'7.individuals NC'!K207+'8.legal entities NC'!J207*'8.legal entities NC'!K207+'9.non-residents NC'!J39*'9.non-residents NC'!K39)/('7.individuals NC'!J207+'8.legal entities NC'!J207+'9.non-residents NC'!J39)</f>
        <v>8.4950090669359408</v>
      </c>
      <c r="L207" s="29">
        <f>'7.individuals NC'!L207+'8.legal entities NC'!L207+'9.non-residents NC'!L39</f>
        <v>148032.40000000002</v>
      </c>
      <c r="M207" s="28">
        <f>('7.individuals NC'!L207*'7.individuals NC'!M207+'8.legal entities NC'!L207*'8.legal entities NC'!M207+'9.non-residents NC'!L39*'9.non-residents NC'!M39)/('7.individuals NC'!L207+'8.legal entities NC'!L207+'9.non-residents NC'!L39)</f>
        <v>8.9596752737914134</v>
      </c>
      <c r="N207" s="29">
        <f>'7.individuals NC'!N207+'8.legal entities NC'!N207+'9.non-residents NC'!N39</f>
        <v>531643.5</v>
      </c>
      <c r="O207" s="28">
        <f>('7.individuals NC'!N207*'7.individuals NC'!O207+'8.legal entities NC'!N207*'8.legal entities NC'!O207+'9.non-residents NC'!N39*'9.non-residents NC'!O39)/('7.individuals NC'!N207+'8.legal entities NC'!N207+'9.non-residents NC'!N39)</f>
        <v>12.350171669549235</v>
      </c>
      <c r="P207" s="29">
        <f>'7.individuals NC'!P207+'8.legal entities NC'!P207+'9.non-residents NC'!P39</f>
        <v>222972.30000000002</v>
      </c>
      <c r="Q207" s="28">
        <f>('7.individuals NC'!P207*'7.individuals NC'!Q207+'8.legal entities NC'!P207*'8.legal entities NC'!Q207+'9.non-residents NC'!P39*'9.non-residents NC'!Q39)/('7.individuals NC'!P207+'8.legal entities NC'!P207+'9.non-residents NC'!P39)</f>
        <v>13.7164102940141</v>
      </c>
      <c r="R207" s="30">
        <f>'7.individuals NC'!R207+'8.legal entities NC'!R207+'9.non-residents NC'!R39</f>
        <v>758.9</v>
      </c>
      <c r="S207" s="31">
        <f>('7.individuals NC'!R207*'7.individuals NC'!S207+'8.legal entities NC'!R207*'8.legal entities NC'!S207+'9.non-residents NC'!R39*'9.non-residents NC'!S39)/('7.individuals NC'!R207+'8.legal entities NC'!R207+'9.non-residents NC'!R39)</f>
        <v>19.668171037027275</v>
      </c>
    </row>
    <row r="208" spans="1:19" ht="14.25" customHeight="1" x14ac:dyDescent="0.2">
      <c r="A208" s="26" t="s">
        <v>25</v>
      </c>
      <c r="B208" s="27">
        <f>'7.individuals NC'!B208+'8.legal entities NC'!B208+'9.non-residents NC'!B40</f>
        <v>10855853.399999999</v>
      </c>
      <c r="C208" s="28">
        <f>('7.individuals NC'!B208*'7.individuals NC'!C208+'8.legal entities NC'!B208*'8.legal entities NC'!C208+'9.non-residents NC'!B40*'9.non-residents NC'!C40)/('7.individuals NC'!B208+'8.legal entities NC'!B208+'9.non-residents NC'!B40)</f>
        <v>2.2403540362842418</v>
      </c>
      <c r="D208" s="29">
        <f>'7.individuals NC'!D208+'8.legal entities NC'!D208+'9.non-residents NC'!D40</f>
        <v>9872940.3000000007</v>
      </c>
      <c r="E208" s="28">
        <f>('7.individuals NC'!D208*'7.individuals NC'!E208+'8.legal entities NC'!D208*'8.legal entities NC'!E208+'9.non-residents NC'!D40*'9.non-residents NC'!E40)/('7.individuals NC'!D208+'8.legal entities NC'!D208+'9.non-residents NC'!D40)</f>
        <v>1.4364479998932029</v>
      </c>
      <c r="F208" s="29">
        <f t="shared" si="6"/>
        <v>982913.1</v>
      </c>
      <c r="G208" s="28">
        <f t="shared" si="7"/>
        <v>10.315245198176735</v>
      </c>
      <c r="H208" s="29">
        <f>'7.individuals NC'!H208+'8.legal entities NC'!H208+'9.non-residents NC'!H40</f>
        <v>30333.3</v>
      </c>
      <c r="I208" s="28">
        <f>('7.individuals NC'!H208*'7.individuals NC'!I208+'8.legal entities NC'!H208*'8.legal entities NC'!I208+'9.non-residents NC'!H40*'9.non-residents NC'!I40)/('7.individuals NC'!H208+'8.legal entities NC'!H208+'9.non-residents NC'!H40)</f>
        <v>4.3532141244111253</v>
      </c>
      <c r="J208" s="29">
        <f>'7.individuals NC'!J208+'8.legal entities NC'!J208+'9.non-residents NC'!J40</f>
        <v>219222.3</v>
      </c>
      <c r="K208" s="28">
        <f>('7.individuals NC'!J208*'7.individuals NC'!K208+'8.legal entities NC'!J208*'8.legal entities NC'!K208+'9.non-residents NC'!J40*'9.non-residents NC'!K40)/('7.individuals NC'!J208+'8.legal entities NC'!J208+'9.non-residents NC'!J40)</f>
        <v>5.2939767578389629</v>
      </c>
      <c r="L208" s="29">
        <f>'7.individuals NC'!L208+'8.legal entities NC'!L208+'9.non-residents NC'!L40</f>
        <v>194877.59999999998</v>
      </c>
      <c r="M208" s="28">
        <f>('7.individuals NC'!L208*'7.individuals NC'!M208+'8.legal entities NC'!L208*'8.legal entities NC'!M208+'9.non-residents NC'!L40*'9.non-residents NC'!M40)/('7.individuals NC'!L208+'8.legal entities NC'!L208+'9.non-residents NC'!L40)</f>
        <v>9.7276989094693516</v>
      </c>
      <c r="N208" s="29">
        <f>'7.individuals NC'!N208+'8.legal entities NC'!N208+'9.non-residents NC'!N40</f>
        <v>345267</v>
      </c>
      <c r="O208" s="28">
        <f>('7.individuals NC'!N208*'7.individuals NC'!O208+'8.legal entities NC'!N208*'8.legal entities NC'!O208+'9.non-residents NC'!N40*'9.non-residents NC'!O40)/('7.individuals NC'!N208+'8.legal entities NC'!N208+'9.non-residents NC'!N40)</f>
        <v>12.368165694954943</v>
      </c>
      <c r="P208" s="29">
        <f>'7.individuals NC'!P208+'8.legal entities NC'!P208+'9.non-residents NC'!P40</f>
        <v>190363.90000000002</v>
      </c>
      <c r="Q208" s="28">
        <f>('7.individuals NC'!P208*'7.individuals NC'!Q208+'8.legal entities NC'!P208*'8.legal entities NC'!Q208+'9.non-residents NC'!P40*'9.non-residents NC'!Q40)/('7.individuals NC'!P208+'8.legal entities NC'!P208+'9.non-residents NC'!P40)</f>
        <v>13.786282031414546</v>
      </c>
      <c r="R208" s="30">
        <f>'7.individuals NC'!R208+'8.legal entities NC'!R208+'9.non-residents NC'!R40</f>
        <v>2849</v>
      </c>
      <c r="S208" s="31">
        <f>('7.individuals NC'!R208*'7.individuals NC'!S208+'8.legal entities NC'!R208*'8.legal entities NC'!S208+'9.non-residents NC'!R40*'9.non-residents NC'!S40)/('7.individuals NC'!R208+'8.legal entities NC'!R208+'9.non-residents NC'!R40)</f>
        <v>19.636373464373442</v>
      </c>
    </row>
    <row r="209" spans="1:19" ht="14.25" customHeight="1" x14ac:dyDescent="0.2">
      <c r="A209" s="26" t="s">
        <v>26</v>
      </c>
      <c r="B209" s="27">
        <f>'7.individuals NC'!B209+'8.legal entities NC'!B209+'9.non-residents NC'!B41</f>
        <v>9852959.4000000004</v>
      </c>
      <c r="C209" s="28">
        <f>('7.individuals NC'!B209*'7.individuals NC'!C209+'8.legal entities NC'!B209*'8.legal entities NC'!C209+'9.non-residents NC'!B41*'9.non-residents NC'!C41)/('7.individuals NC'!B209+'8.legal entities NC'!B209+'9.non-residents NC'!B41)</f>
        <v>2.6407696856032921</v>
      </c>
      <c r="D209" s="29">
        <f>'7.individuals NC'!D209+'8.legal entities NC'!D209+'9.non-residents NC'!D41</f>
        <v>8266621.1000000006</v>
      </c>
      <c r="E209" s="28">
        <f>('7.individuals NC'!D209*'7.individuals NC'!E209+'8.legal entities NC'!D209*'8.legal entities NC'!E209+'9.non-residents NC'!D41*'9.non-residents NC'!E41)/('7.individuals NC'!D209+'8.legal entities NC'!D209+'9.non-residents NC'!D41)</f>
        <v>1.3846266157039679</v>
      </c>
      <c r="F209" s="29">
        <f t="shared" si="6"/>
        <v>1586338.2999999998</v>
      </c>
      <c r="G209" s="28">
        <f t="shared" si="7"/>
        <v>9.1866992683716902</v>
      </c>
      <c r="H209" s="29">
        <f>'7.individuals NC'!H209+'8.legal entities NC'!H209+'9.non-residents NC'!H41</f>
        <v>48391.9</v>
      </c>
      <c r="I209" s="28">
        <f>('7.individuals NC'!H209*'7.individuals NC'!I209+'8.legal entities NC'!H209*'8.legal entities NC'!I209+'9.non-residents NC'!H41*'9.non-residents NC'!I41)/('7.individuals NC'!H209+'8.legal entities NC'!H209+'9.non-residents NC'!H41)</f>
        <v>3.476150760767815</v>
      </c>
      <c r="J209" s="29">
        <f>'7.individuals NC'!J209+'8.legal entities NC'!J209+'9.non-residents NC'!J41</f>
        <v>173585.6</v>
      </c>
      <c r="K209" s="28">
        <f>('7.individuals NC'!J209*'7.individuals NC'!K209+'8.legal entities NC'!J209*'8.legal entities NC'!K209+'9.non-residents NC'!J41*'9.non-residents NC'!K41)/('7.individuals NC'!J209+'8.legal entities NC'!J209+'9.non-residents NC'!J41)</f>
        <v>5.2604934510696744</v>
      </c>
      <c r="L209" s="29">
        <f>'7.individuals NC'!L209+'8.legal entities NC'!L209+'9.non-residents NC'!L41</f>
        <v>665108.6</v>
      </c>
      <c r="M209" s="28">
        <f>('7.individuals NC'!L209*'7.individuals NC'!M209+'8.legal entities NC'!L209*'8.legal entities NC'!M209+'9.non-residents NC'!L41*'9.non-residents NC'!M41)/('7.individuals NC'!L209+'8.legal entities NC'!L209+'9.non-residents NC'!L41)</f>
        <v>6.888785826855945</v>
      </c>
      <c r="N209" s="29">
        <f>'7.individuals NC'!N209+'8.legal entities NC'!N209+'9.non-residents NC'!N41</f>
        <v>440407.10000000003</v>
      </c>
      <c r="O209" s="28">
        <f>('7.individuals NC'!N209*'7.individuals NC'!O209+'8.legal entities NC'!N209*'8.legal entities NC'!O209+'9.non-residents NC'!N41*'9.non-residents NC'!O41)/('7.individuals NC'!N209+'8.legal entities NC'!N209+'9.non-residents NC'!N41)</f>
        <v>11.887216461769102</v>
      </c>
      <c r="P209" s="29">
        <f>'7.individuals NC'!P209+'8.legal entities NC'!P209+'9.non-residents NC'!P41</f>
        <v>256074.9</v>
      </c>
      <c r="Q209" s="28">
        <f>('7.individuals NC'!P209*'7.individuals NC'!Q209+'8.legal entities NC'!P209*'8.legal entities NC'!Q209+'9.non-residents NC'!P41*'9.non-residents NC'!Q41)/('7.individuals NC'!P209+'8.legal entities NC'!P209+'9.non-residents NC'!P41)</f>
        <v>14.141652575086418</v>
      </c>
      <c r="R209" s="30">
        <f>'7.individuals NC'!R209+'8.legal entities NC'!R209+'9.non-residents NC'!R41</f>
        <v>2770.2</v>
      </c>
      <c r="S209" s="31">
        <f>('7.individuals NC'!R209*'7.individuals NC'!S209+'8.legal entities NC'!R209*'8.legal entities NC'!S209+'9.non-residents NC'!R41*'9.non-residents NC'!S41)/('7.individuals NC'!R209+'8.legal entities NC'!R209+'9.non-residents NC'!R41)</f>
        <v>19.320609703270495</v>
      </c>
    </row>
    <row r="210" spans="1:19" ht="14.25" customHeight="1" x14ac:dyDescent="0.2">
      <c r="A210" s="26" t="s">
        <v>27</v>
      </c>
      <c r="B210" s="27">
        <f>'7.individuals NC'!B210+'8.legal entities NC'!B210+'9.non-residents NC'!B42</f>
        <v>9963249.2000000011</v>
      </c>
      <c r="C210" s="28">
        <f>('7.individuals NC'!B210*'7.individuals NC'!C210+'8.legal entities NC'!B210*'8.legal entities NC'!C210+'9.non-residents NC'!B42*'9.non-residents NC'!C42)/('7.individuals NC'!B210+'8.legal entities NC'!B210+'9.non-residents NC'!B42)</f>
        <v>2.2708760877927254</v>
      </c>
      <c r="D210" s="29">
        <f>'7.individuals NC'!D210+'8.legal entities NC'!D210+'9.non-residents NC'!D42</f>
        <v>9005127.5</v>
      </c>
      <c r="E210" s="28">
        <f>('7.individuals NC'!D210*'7.individuals NC'!E210+'8.legal entities NC'!D210*'8.legal entities NC'!E210+'9.non-residents NC'!D42*'9.non-residents NC'!E42)/('7.individuals NC'!D210+'8.legal entities NC'!D210+'9.non-residents NC'!D42)</f>
        <v>1.3424135463934299</v>
      </c>
      <c r="F210" s="29">
        <f t="shared" si="6"/>
        <v>958121.70000000007</v>
      </c>
      <c r="G210" s="28">
        <f t="shared" si="7"/>
        <v>10.997245153721078</v>
      </c>
      <c r="H210" s="29">
        <f>'7.individuals NC'!H210+'8.legal entities NC'!H210+'9.non-residents NC'!H42</f>
        <v>19396.600000000002</v>
      </c>
      <c r="I210" s="28">
        <f>('7.individuals NC'!H210*'7.individuals NC'!I210+'8.legal entities NC'!H210*'8.legal entities NC'!I210+'9.non-residents NC'!H42*'9.non-residents NC'!I42)/('7.individuals NC'!H210+'8.legal entities NC'!H210+'9.non-residents NC'!H42)</f>
        <v>3.7840663827681151</v>
      </c>
      <c r="J210" s="29">
        <f>'7.individuals NC'!J210+'8.legal entities NC'!J210+'9.non-residents NC'!J42</f>
        <v>63396.400000000009</v>
      </c>
      <c r="K210" s="28">
        <f>('7.individuals NC'!J210*'7.individuals NC'!K210+'8.legal entities NC'!J210*'8.legal entities NC'!K210+'9.non-residents NC'!J42*'9.non-residents NC'!K42)/('7.individuals NC'!J210+'8.legal entities NC'!J210+'9.non-residents NC'!J42)</f>
        <v>6.16470842192932</v>
      </c>
      <c r="L210" s="29">
        <f>'7.individuals NC'!L210+'8.legal entities NC'!L210+'9.non-residents NC'!L42</f>
        <v>240523.00000000006</v>
      </c>
      <c r="M210" s="28">
        <f>('7.individuals NC'!L210*'7.individuals NC'!M210+'8.legal entities NC'!L210*'8.legal entities NC'!M210+'9.non-residents NC'!L42*'9.non-residents NC'!M42)/('7.individuals NC'!L210+'8.legal entities NC'!L210+'9.non-residents NC'!L42)</f>
        <v>8.5923457049845524</v>
      </c>
      <c r="N210" s="29">
        <f>'7.individuals NC'!N210+'8.legal entities NC'!N210+'9.non-residents NC'!N42</f>
        <v>428499.10000000003</v>
      </c>
      <c r="O210" s="28">
        <f>('7.individuals NC'!N210*'7.individuals NC'!O210+'8.legal entities NC'!N210*'8.legal entities NC'!O210+'9.non-residents NC'!N42*'9.non-residents NC'!O42)/('7.individuals NC'!N210+'8.legal entities NC'!N210+'9.non-residents NC'!N42)</f>
        <v>12.00762938125191</v>
      </c>
      <c r="P210" s="29">
        <f>'7.individuals NC'!P210+'8.legal entities NC'!P210+'9.non-residents NC'!P42</f>
        <v>203588.79999999996</v>
      </c>
      <c r="Q210" s="28">
        <f>('7.individuals NC'!P210*'7.individuals NC'!Q210+'8.legal entities NC'!P210*'8.legal entities NC'!Q210+'9.non-residents NC'!P42*'9.non-residents NC'!Q42)/('7.individuals NC'!P210+'8.legal entities NC'!P210+'9.non-residents NC'!P42)</f>
        <v>13.806624455765743</v>
      </c>
      <c r="R210" s="29">
        <f>'7.individuals NC'!R210+'8.legal entities NC'!R210+'9.non-residents NC'!R42</f>
        <v>2717.8</v>
      </c>
      <c r="S210" s="28">
        <f>('7.individuals NC'!R210*'7.individuals NC'!S210+'8.legal entities NC'!R210*'8.legal entities NC'!S210+'9.non-residents NC'!R42*'9.non-residents NC'!S42)/('7.individuals NC'!R210+'8.legal entities NC'!R210+'9.non-residents NC'!R42)</f>
        <v>18.283768121274559</v>
      </c>
    </row>
    <row r="211" spans="1:19" ht="14.25" customHeight="1" x14ac:dyDescent="0.2">
      <c r="A211" s="26" t="s">
        <v>28</v>
      </c>
      <c r="B211" s="27">
        <f>'7.individuals NC'!B211+'8.legal entities NC'!B211+'9.non-residents NC'!B43</f>
        <v>10105681.700000001</v>
      </c>
      <c r="C211" s="28">
        <f>('7.individuals NC'!B211*'7.individuals NC'!C211+'8.legal entities NC'!B211*'8.legal entities NC'!C211+'9.non-residents NC'!B43*'9.non-residents NC'!C43)/('7.individuals NC'!B211+'8.legal entities NC'!B211+'9.non-residents NC'!B43)</f>
        <v>2.4595959894521533</v>
      </c>
      <c r="D211" s="29">
        <f>'7.individuals NC'!D211+'8.legal entities NC'!D211+'9.non-residents NC'!D43</f>
        <v>9185327.0999999996</v>
      </c>
      <c r="E211" s="28">
        <f>('7.individuals NC'!D211*'7.individuals NC'!E211+'8.legal entities NC'!D211*'8.legal entities NC'!E211+'9.non-residents NC'!D43*'9.non-residents NC'!E43)/('7.individuals NC'!D211+'8.legal entities NC'!D211+'9.non-residents NC'!D43)</f>
        <v>1.5770879769758026</v>
      </c>
      <c r="F211" s="29">
        <f t="shared" si="6"/>
        <v>920354.59999999986</v>
      </c>
      <c r="G211" s="28">
        <f t="shared" si="7"/>
        <v>11.267206407182631</v>
      </c>
      <c r="H211" s="29">
        <f>'7.individuals NC'!H211+'8.legal entities NC'!H211+'9.non-residents NC'!H43</f>
        <v>14142.4</v>
      </c>
      <c r="I211" s="28">
        <f>('7.individuals NC'!H211*'7.individuals NC'!I211+'8.legal entities NC'!H211*'8.legal entities NC'!I211+'9.non-residents NC'!H43*'9.non-residents NC'!I43)/('7.individuals NC'!H211+'8.legal entities NC'!H211+'9.non-residents NC'!H43)</f>
        <v>5.9925551532978831</v>
      </c>
      <c r="J211" s="29">
        <f>'7.individuals NC'!J211+'8.legal entities NC'!J211+'9.non-residents NC'!J43</f>
        <v>96726.7</v>
      </c>
      <c r="K211" s="28">
        <f>('7.individuals NC'!J211*'7.individuals NC'!K211+'8.legal entities NC'!J211*'8.legal entities NC'!K211+'9.non-residents NC'!J43*'9.non-residents NC'!K43)/('7.individuals NC'!J211+'8.legal entities NC'!J211+'9.non-residents NC'!J43)</f>
        <v>6.0395533497989708</v>
      </c>
      <c r="L211" s="29">
        <f>'7.individuals NC'!L211+'8.legal entities NC'!L211+'9.non-residents NC'!L43</f>
        <v>196780.30000000002</v>
      </c>
      <c r="M211" s="28">
        <f>('7.individuals NC'!L211*'7.individuals NC'!M211+'8.legal entities NC'!L211*'8.legal entities NC'!M211+'9.non-residents NC'!L43*'9.non-residents NC'!M43)/('7.individuals NC'!L211+'8.legal entities NC'!L211+'9.non-residents NC'!L43)</f>
        <v>9.2440516301682649</v>
      </c>
      <c r="N211" s="29">
        <f>'7.individuals NC'!N211+'8.legal entities NC'!N211+'9.non-residents NC'!N43</f>
        <v>319563.3</v>
      </c>
      <c r="O211" s="28">
        <f>('7.individuals NC'!N211*'7.individuals NC'!O211+'8.legal entities NC'!N211*'8.legal entities NC'!O211+'9.non-residents NC'!N43*'9.non-residents NC'!O43)/('7.individuals NC'!N211+'8.legal entities NC'!N211+'9.non-residents NC'!N43)</f>
        <v>12.07934686179548</v>
      </c>
      <c r="P211" s="29">
        <f>'7.individuals NC'!P211+'8.legal entities NC'!P211+'9.non-residents NC'!P43</f>
        <v>290353.2</v>
      </c>
      <c r="Q211" s="28">
        <f>('7.individuals NC'!P211*'7.individuals NC'!Q211+'8.legal entities NC'!P211*'8.legal entities NC'!Q211+'9.non-residents NC'!P43*'9.non-residents NC'!Q43)/('7.individuals NC'!P211+'8.legal entities NC'!P211+'9.non-residents NC'!P43)</f>
        <v>13.681123442069854</v>
      </c>
      <c r="R211" s="30">
        <f>'7.individuals NC'!R211+'8.legal entities NC'!R211+'9.non-residents NC'!R43</f>
        <v>2788.7</v>
      </c>
      <c r="S211" s="31">
        <f>('7.individuals NC'!R211*'7.individuals NC'!S211+'8.legal entities NC'!R211*'8.legal entities NC'!S211+'9.non-residents NC'!R43*'9.non-residents NC'!S43)/('7.individuals NC'!R211+'8.legal entities NC'!R211+'9.non-residents NC'!R43)</f>
        <v>17.703195037114046</v>
      </c>
    </row>
    <row r="212" spans="1:19" ht="14.25" customHeight="1" thickBot="1" x14ac:dyDescent="0.25">
      <c r="A212" s="32" t="s">
        <v>29</v>
      </c>
      <c r="B212" s="33">
        <f>'7.individuals NC'!B212+'8.legal entities NC'!B212+'9.non-residents NC'!B44</f>
        <v>12305798.5</v>
      </c>
      <c r="C212" s="34">
        <f>('7.individuals NC'!B212*'7.individuals NC'!C212+'8.legal entities NC'!B212*'8.legal entities NC'!C212+'9.non-residents NC'!B44*'9.non-residents NC'!C44)/('7.individuals NC'!B212+'8.legal entities NC'!B212+'9.non-residents NC'!B44)</f>
        <v>2.5526593718400261</v>
      </c>
      <c r="D212" s="35">
        <f>'7.individuals NC'!D212+'8.legal entities NC'!D212+'9.non-residents NC'!D44</f>
        <v>11093037.899999999</v>
      </c>
      <c r="E212" s="34">
        <f>('7.individuals NC'!D212*'7.individuals NC'!E212+'8.legal entities NC'!D212*'8.legal entities NC'!E212+'9.non-residents NC'!D44*'9.non-residents NC'!E44)/('7.individuals NC'!D212+'8.legal entities NC'!D212+'9.non-residents NC'!D44)</f>
        <v>1.6823179678309725</v>
      </c>
      <c r="F212" s="35">
        <f t="shared" si="6"/>
        <v>1212760.5999999999</v>
      </c>
      <c r="G212" s="34">
        <f t="shared" si="7"/>
        <v>10.513612407922865</v>
      </c>
      <c r="H212" s="35">
        <f>'7.individuals NC'!H212+'8.legal entities NC'!H212+'9.non-residents NC'!H44</f>
        <v>30555.300000000003</v>
      </c>
      <c r="I212" s="34">
        <f>('7.individuals NC'!H212*'7.individuals NC'!I212+'8.legal entities NC'!H212*'8.legal entities NC'!I212+'9.non-residents NC'!H44*'9.non-residents NC'!I44)/('7.individuals NC'!H212+'8.legal entities NC'!H212+'9.non-residents NC'!H44)</f>
        <v>3.2762265466220279</v>
      </c>
      <c r="J212" s="35">
        <f>'7.individuals NC'!J212+'8.legal entities NC'!J212+'9.non-residents NC'!J44</f>
        <v>161988.70000000001</v>
      </c>
      <c r="K212" s="34">
        <f>('7.individuals NC'!J212*'7.individuals NC'!K212+'8.legal entities NC'!J212*'8.legal entities NC'!K212+'9.non-residents NC'!J44*'9.non-residents NC'!K44)/('7.individuals NC'!J212+'8.legal entities NC'!J212+'9.non-residents NC'!J44)</f>
        <v>5.2928571313924992</v>
      </c>
      <c r="L212" s="35">
        <f>'7.individuals NC'!L212+'8.legal entities NC'!L212+'9.non-residents NC'!L44</f>
        <v>297869.2</v>
      </c>
      <c r="M212" s="34">
        <f>('7.individuals NC'!L212*'7.individuals NC'!M212+'8.legal entities NC'!L212*'8.legal entities NC'!M212+'9.non-residents NC'!L44*'9.non-residents NC'!M44)/('7.individuals NC'!L212+'8.legal entities NC'!L212+'9.non-residents NC'!L44)</f>
        <v>8.2666556125977433</v>
      </c>
      <c r="N212" s="35">
        <f>'7.individuals NC'!N212+'8.legal entities NC'!N212+'9.non-residents NC'!N44</f>
        <v>425725.2</v>
      </c>
      <c r="O212" s="34">
        <f>('7.individuals NC'!N212*'7.individuals NC'!O212+'8.legal entities NC'!N212*'8.legal entities NC'!O212+'9.non-residents NC'!N44*'9.non-residents NC'!O44)/('7.individuals NC'!N212+'8.legal entities NC'!N212+'9.non-residents NC'!N44)</f>
        <v>12.019273390440556</v>
      </c>
      <c r="P212" s="35">
        <f>'7.individuals NC'!P212+'8.legal entities NC'!P212+'9.non-residents NC'!P44</f>
        <v>292502</v>
      </c>
      <c r="Q212" s="34">
        <f>('7.individuals NC'!P212*'7.individuals NC'!Q212+'8.legal entities NC'!P212*'8.legal entities NC'!Q212+'9.non-residents NC'!P44*'9.non-residents NC'!Q44)/('7.individuals NC'!P212+'8.legal entities NC'!P212+'9.non-residents NC'!P44)</f>
        <v>14.166106245427363</v>
      </c>
      <c r="R212" s="35">
        <f>'7.individuals NC'!R212+'8.legal entities NC'!R212+'9.non-residents NC'!R44</f>
        <v>4120.2</v>
      </c>
      <c r="S212" s="34">
        <f>('7.individuals NC'!R212*'7.individuals NC'!S212+'8.legal entities NC'!R212*'8.legal entities NC'!S212+'9.non-residents NC'!R44*'9.non-residents NC'!S44)/('7.individuals NC'!R212+'8.legal entities NC'!R212+'9.non-residents NC'!R44)</f>
        <v>17.014147371486796</v>
      </c>
    </row>
    <row r="213" spans="1:19" ht="14.25" customHeight="1" x14ac:dyDescent="0.2">
      <c r="A213" s="26" t="s">
        <v>46</v>
      </c>
      <c r="B213" s="27">
        <f>'7.individuals NC'!B213+'8.legal entities NC'!B213+'9.non-residents NC'!B45</f>
        <v>8358158.2000000011</v>
      </c>
      <c r="C213" s="28">
        <f>('7.individuals NC'!B213*'7.individuals NC'!C213+'8.legal entities NC'!B213*'8.legal entities NC'!C213+'9.non-residents NC'!B45*'9.non-residents NC'!C45)/('7.individuals NC'!B213+'8.legal entities NC'!B213+'9.non-residents NC'!B45)</f>
        <v>2.4363448566934292</v>
      </c>
      <c r="D213" s="29">
        <f>'7.individuals NC'!D213+'8.legal entities NC'!D213+'9.non-residents NC'!D45</f>
        <v>7518969.8000000007</v>
      </c>
      <c r="E213" s="28">
        <f>('7.individuals NC'!D213*'7.individuals NC'!E213+'8.legal entities NC'!D213*'8.legal entities NC'!E213+'9.non-residents NC'!D45*'9.non-residents NC'!E45)/('7.individuals NC'!D213+'8.legal entities NC'!D213+'9.non-residents NC'!D45)</f>
        <v>1.53485926715652</v>
      </c>
      <c r="F213" s="29">
        <f t="shared" si="6"/>
        <v>839188.4</v>
      </c>
      <c r="G213" s="28">
        <f t="shared" si="7"/>
        <v>10.513485726208799</v>
      </c>
      <c r="H213" s="29">
        <f>'7.individuals NC'!H213+'8.legal entities NC'!H213+'9.non-residents NC'!H45</f>
        <v>13689.9</v>
      </c>
      <c r="I213" s="28">
        <f>('7.individuals NC'!H213*'7.individuals NC'!I213+'8.legal entities NC'!H213*'8.legal entities NC'!I213+'9.non-residents NC'!H45*'9.non-residents NC'!I45)/('7.individuals NC'!H213+'8.legal entities NC'!H213+'9.non-residents NC'!H45)</f>
        <v>4.6215043207035853</v>
      </c>
      <c r="J213" s="29">
        <f>'7.individuals NC'!J213+'8.legal entities NC'!J213+'9.non-residents NC'!J45</f>
        <v>144435.4</v>
      </c>
      <c r="K213" s="28">
        <f>('7.individuals NC'!J213*'7.individuals NC'!K213+'8.legal entities NC'!J213*'8.legal entities NC'!K213+'9.non-residents NC'!J45*'9.non-residents NC'!K45)/('7.individuals NC'!J213+'8.legal entities NC'!J213+'9.non-residents NC'!J45)</f>
        <v>5.7026928370745722</v>
      </c>
      <c r="L213" s="29">
        <f>'7.individuals NC'!L213+'8.legal entities NC'!L213+'9.non-residents NC'!L45</f>
        <v>196019.4</v>
      </c>
      <c r="M213" s="28">
        <f>('7.individuals NC'!L213*'7.individuals NC'!M213+'8.legal entities NC'!L213*'8.legal entities NC'!M213+'9.non-residents NC'!L45*'9.non-residents NC'!M45)/('7.individuals NC'!L213+'8.legal entities NC'!L213+'9.non-residents NC'!L45)</f>
        <v>9.2078699098150487</v>
      </c>
      <c r="N213" s="29">
        <f>'7.individuals NC'!N213+'8.legal entities NC'!N213+'9.non-residents NC'!N45</f>
        <v>287870.3</v>
      </c>
      <c r="O213" s="28">
        <f>('7.individuals NC'!N213*'7.individuals NC'!O213+'8.legal entities NC'!N213*'8.legal entities NC'!O213+'9.non-residents NC'!N45*'9.non-residents NC'!O45)/('7.individuals NC'!N213+'8.legal entities NC'!N213+'9.non-residents NC'!N45)</f>
        <v>11.917142893865726</v>
      </c>
      <c r="P213" s="29">
        <f>'7.individuals NC'!P213+'8.legal entities NC'!P213+'9.non-residents NC'!P45</f>
        <v>191476.80000000002</v>
      </c>
      <c r="Q213" s="28">
        <f>('7.individuals NC'!P213*'7.individuals NC'!Q213+'8.legal entities NC'!P213*'8.legal entities NC'!Q213+'9.non-residents NC'!P45*'9.non-residents NC'!Q45)/('7.individuals NC'!P213+'8.legal entities NC'!P213+'9.non-residents NC'!P45)</f>
        <v>13.597691036198672</v>
      </c>
      <c r="R213" s="30">
        <f>'7.individuals NC'!R213+'8.legal entities NC'!R213+'9.non-residents NC'!R45</f>
        <v>5696.5999999999995</v>
      </c>
      <c r="S213" s="31">
        <f>('7.individuals NC'!R213*'7.individuals NC'!S213+'8.legal entities NC'!R213*'8.legal entities NC'!S213+'9.non-residents NC'!R45*'9.non-residents NC'!S45)/('7.individuals NC'!R213+'8.legal entities NC'!R213+'9.non-residents NC'!R45)</f>
        <v>16.975320366534461</v>
      </c>
    </row>
    <row r="214" spans="1:19" ht="14.25" customHeight="1" x14ac:dyDescent="0.2">
      <c r="A214" s="26" t="s">
        <v>19</v>
      </c>
      <c r="B214" s="27">
        <f>'7.individuals NC'!B214+'8.legal entities NC'!B214+'9.non-residents NC'!B46</f>
        <v>9632231.9000000022</v>
      </c>
      <c r="C214" s="28">
        <f>('7.individuals NC'!B214*'7.individuals NC'!C214+'8.legal entities NC'!B214*'8.legal entities NC'!C214+'9.non-residents NC'!B46*'9.non-residents NC'!C46)/('7.individuals NC'!B214+'8.legal entities NC'!B214+'9.non-residents NC'!B46)</f>
        <v>2.2281240315653101</v>
      </c>
      <c r="D214" s="29">
        <f>'7.individuals NC'!D214+'8.legal entities NC'!D214+'9.non-residents NC'!D46</f>
        <v>8650782.9000000004</v>
      </c>
      <c r="E214" s="28">
        <f>('7.individuals NC'!D214*'7.individuals NC'!E214+'8.legal entities NC'!D214*'8.legal entities NC'!E214+'9.non-residents NC'!D46*'9.non-residents NC'!E46)/('7.individuals NC'!D214+'8.legal entities NC'!D214+'9.non-residents NC'!D46)</f>
        <v>1.329515685337566</v>
      </c>
      <c r="F214" s="29">
        <f t="shared" si="6"/>
        <v>981448.99999999988</v>
      </c>
      <c r="G214" s="28">
        <f t="shared" si="7"/>
        <v>10.148724811987169</v>
      </c>
      <c r="H214" s="29">
        <f>'7.individuals NC'!H214+'8.legal entities NC'!H214+'9.non-residents NC'!H46</f>
        <v>18361.099999999999</v>
      </c>
      <c r="I214" s="28">
        <f>('7.individuals NC'!H214*'7.individuals NC'!I214+'8.legal entities NC'!H214*'8.legal entities NC'!I214+'9.non-residents NC'!H46*'9.non-residents NC'!I46)/('7.individuals NC'!H214+'8.legal entities NC'!H214+'9.non-residents NC'!H46)</f>
        <v>4.7517485335845855</v>
      </c>
      <c r="J214" s="29">
        <f>'7.individuals NC'!J214+'8.legal entities NC'!J214+'9.non-residents NC'!J46</f>
        <v>117532.7</v>
      </c>
      <c r="K214" s="28">
        <f>('7.individuals NC'!J214*'7.individuals NC'!K214+'8.legal entities NC'!J214*'8.legal entities NC'!K214+'9.non-residents NC'!J46*'9.non-residents NC'!K46)/('7.individuals NC'!J214+'8.legal entities NC'!J214+'9.non-residents NC'!J46)</f>
        <v>5.5863109330424656</v>
      </c>
      <c r="L214" s="29">
        <f>'7.individuals NC'!L214+'8.legal entities NC'!L214+'9.non-residents NC'!L46</f>
        <v>325076.60000000003</v>
      </c>
      <c r="M214" s="28">
        <f>('7.individuals NC'!L214*'7.individuals NC'!M214+'8.legal entities NC'!L214*'8.legal entities NC'!M214+'9.non-residents NC'!L46*'9.non-residents NC'!M46)/('7.individuals NC'!L214+'8.legal entities NC'!L214+'9.non-residents NC'!L46)</f>
        <v>7.8136295199346817</v>
      </c>
      <c r="N214" s="29">
        <f>'7.individuals NC'!N214+'8.legal entities NC'!N214+'9.non-residents NC'!N46</f>
        <v>273391.8</v>
      </c>
      <c r="O214" s="28">
        <f>('7.individuals NC'!N214*'7.individuals NC'!O214+'8.legal entities NC'!N214*'8.legal entities NC'!O214+'9.non-residents NC'!N46*'9.non-residents NC'!O46)/('7.individuals NC'!N214+'8.legal entities NC'!N214+'9.non-residents NC'!N46)</f>
        <v>12.171524734831134</v>
      </c>
      <c r="P214" s="29">
        <f>'7.individuals NC'!P214+'8.legal entities NC'!P214+'9.non-residents NC'!P46</f>
        <v>242131.1</v>
      </c>
      <c r="Q214" s="28">
        <f>('7.individuals NC'!P214*'7.individuals NC'!Q214+'8.legal entities NC'!P214*'8.legal entities NC'!Q214+'9.non-residents NC'!P46*'9.non-residents NC'!Q46)/('7.individuals NC'!P214+'8.legal entities NC'!P214+'9.non-residents NC'!P46)</f>
        <v>13.495289646807002</v>
      </c>
      <c r="R214" s="30">
        <f>'7.individuals NC'!R214+'8.legal entities NC'!R214+'9.non-residents NC'!R46</f>
        <v>4955.7</v>
      </c>
      <c r="S214" s="31">
        <f>('7.individuals NC'!R214*'7.individuals NC'!S214+'8.legal entities NC'!R214*'8.legal entities NC'!S214+'9.non-residents NC'!R46*'9.non-residents NC'!S46)/('7.individuals NC'!R214+'8.legal entities NC'!R214+'9.non-residents NC'!R46)</f>
        <v>16.421853623100635</v>
      </c>
    </row>
    <row r="215" spans="1:19" ht="14.25" customHeight="1" x14ac:dyDescent="0.2">
      <c r="A215" s="26" t="s">
        <v>20</v>
      </c>
      <c r="B215" s="27">
        <f>'7.individuals NC'!B215+'8.legal entities NC'!B215+'9.non-residents NC'!B47</f>
        <v>10421769.100000001</v>
      </c>
      <c r="C215" s="28">
        <f>('7.individuals NC'!B215*'7.individuals NC'!C215+'8.legal entities NC'!B215*'8.legal entities NC'!C215+'9.non-residents NC'!B47*'9.non-residents NC'!C47)/('7.individuals NC'!B215+'8.legal entities NC'!B215+'9.non-residents NC'!B47)</f>
        <v>2.1564242609251441</v>
      </c>
      <c r="D215" s="29">
        <f>'7.individuals NC'!D215+'8.legal entities NC'!D215+'9.non-residents NC'!D47</f>
        <v>9545506.8000000007</v>
      </c>
      <c r="E215" s="28">
        <f>('7.individuals NC'!D215*'7.individuals NC'!E215+'8.legal entities NC'!D215*'8.legal entities NC'!E215+'9.non-residents NC'!D47*'9.non-residents NC'!E47)/('7.individuals NC'!D215+'8.legal entities NC'!D215+'9.non-residents NC'!D47)</f>
        <v>1.4150788883205236</v>
      </c>
      <c r="F215" s="29">
        <f t="shared" si="6"/>
        <v>876262.3</v>
      </c>
      <c r="G215" s="28">
        <f t="shared" si="7"/>
        <v>10.232222221588218</v>
      </c>
      <c r="H215" s="29">
        <f>'7.individuals NC'!H215+'8.legal entities NC'!H215+'9.non-residents NC'!H47</f>
        <v>24507.7</v>
      </c>
      <c r="I215" s="28">
        <f>('7.individuals NC'!H215*'7.individuals NC'!I215+'8.legal entities NC'!H215*'8.legal entities NC'!I215+'9.non-residents NC'!H47*'9.non-residents NC'!I47)/('7.individuals NC'!H215+'8.legal entities NC'!H215+'9.non-residents NC'!H47)</f>
        <v>4.1162228605703515</v>
      </c>
      <c r="J215" s="29">
        <f>'7.individuals NC'!J215+'8.legal entities NC'!J215+'9.non-residents NC'!J47</f>
        <v>140230.20000000001</v>
      </c>
      <c r="K215" s="28">
        <f>('7.individuals NC'!J215*'7.individuals NC'!K215+'8.legal entities NC'!J215*'8.legal entities NC'!K215+'9.non-residents NC'!J47*'9.non-residents NC'!K47)/('7.individuals NC'!J215+'8.legal entities NC'!J215+'9.non-residents NC'!J47)</f>
        <v>5.7139345590322206</v>
      </c>
      <c r="L215" s="29">
        <f>'7.individuals NC'!L215+'8.legal entities NC'!L215+'9.non-residents NC'!L47</f>
        <v>181681.7</v>
      </c>
      <c r="M215" s="28">
        <f>('7.individuals NC'!L215*'7.individuals NC'!M215+'8.legal entities NC'!L215*'8.legal entities NC'!M215+'9.non-residents NC'!L47*'9.non-residents NC'!M47)/('7.individuals NC'!L215+'8.legal entities NC'!L215+'9.non-residents NC'!L47)</f>
        <v>8.7113718057459852</v>
      </c>
      <c r="N215" s="29">
        <f>'7.individuals NC'!N215+'8.legal entities NC'!N215+'9.non-residents NC'!N47</f>
        <v>352885.9</v>
      </c>
      <c r="O215" s="28">
        <f>('7.individuals NC'!N215*'7.individuals NC'!O215+'8.legal entities NC'!N215*'8.legal entities NC'!O215+'9.non-residents NC'!N47*'9.non-residents NC'!O47)/('7.individuals NC'!N215+'8.legal entities NC'!N215+'9.non-residents NC'!N47)</f>
        <v>11.661862216654164</v>
      </c>
      <c r="P215" s="29">
        <f>'7.individuals NC'!P215+'8.legal entities NC'!P215+'9.non-residents NC'!P47</f>
        <v>173205.4</v>
      </c>
      <c r="Q215" s="28">
        <f>('7.individuals NC'!P215*'7.individuals NC'!Q215+'8.legal entities NC'!P215*'8.legal entities NC'!Q215+'9.non-residents NC'!P47*'9.non-residents NC'!Q47)/('7.individuals NC'!P215+'8.legal entities NC'!P215+'9.non-residents NC'!P47)</f>
        <v>13.439600537858523</v>
      </c>
      <c r="R215" s="29">
        <f>'7.individuals NC'!R215+'8.legal entities NC'!R215+'9.non-residents NC'!R47</f>
        <v>3751.4</v>
      </c>
      <c r="S215" s="28">
        <f>('7.individuals NC'!R215*'7.individuals NC'!S215+'8.legal entities NC'!R215*'8.legal entities NC'!S215+'9.non-residents NC'!R47*'9.non-residents NC'!S47)/('7.individuals NC'!R215+'8.legal entities NC'!R215+'9.non-residents NC'!R47)</f>
        <v>10.169607879724902</v>
      </c>
    </row>
    <row r="216" spans="1:19" ht="14.25" customHeight="1" x14ac:dyDescent="0.2">
      <c r="A216" s="26" t="s">
        <v>21</v>
      </c>
      <c r="B216" s="27">
        <f>'7.individuals NC'!B216+'8.legal entities NC'!B216+'9.non-residents NC'!B48</f>
        <v>12378953.499999998</v>
      </c>
      <c r="C216" s="28">
        <f>('7.individuals NC'!B216*'7.individuals NC'!C216+'8.legal entities NC'!B216*'8.legal entities NC'!C216+'9.non-residents NC'!B48*'9.non-residents NC'!C48)/('7.individuals NC'!B216+'8.legal entities NC'!B216+'9.non-residents NC'!B48)</f>
        <v>2.1215281378995421</v>
      </c>
      <c r="D216" s="29">
        <f>'7.individuals NC'!D216+'8.legal entities NC'!D216+'9.non-residents NC'!D48</f>
        <v>11387249.799999999</v>
      </c>
      <c r="E216" s="28">
        <f>('7.individuals NC'!D216*'7.individuals NC'!E216+'8.legal entities NC'!D216*'8.legal entities NC'!E216+'9.non-residents NC'!D48*'9.non-residents NC'!E48)/('7.individuals NC'!D216+'8.legal entities NC'!D216+'9.non-residents NC'!D48)</f>
        <v>1.4550066999496238</v>
      </c>
      <c r="F216" s="29">
        <f t="shared" si="6"/>
        <v>991703.70000000007</v>
      </c>
      <c r="G216" s="28">
        <f t="shared" si="7"/>
        <v>9.7748686578460902</v>
      </c>
      <c r="H216" s="29">
        <f>'7.individuals NC'!H216+'8.legal entities NC'!H216+'9.non-residents NC'!H48</f>
        <v>88539.400000000009</v>
      </c>
      <c r="I216" s="28">
        <f>('7.individuals NC'!H216*'7.individuals NC'!I216+'8.legal entities NC'!H216*'8.legal entities NC'!I216+'9.non-residents NC'!H48*'9.non-residents NC'!I48)/('7.individuals NC'!H216+'8.legal entities NC'!H216+'9.non-residents NC'!H48)</f>
        <v>2.4740433976286242</v>
      </c>
      <c r="J216" s="29">
        <f>'7.individuals NC'!J216+'8.legal entities NC'!J216+'9.non-residents NC'!J48</f>
        <v>181911.1</v>
      </c>
      <c r="K216" s="28">
        <f>('7.individuals NC'!J216*'7.individuals NC'!K216+'8.legal entities NC'!J216*'8.legal entities NC'!K216+'9.non-residents NC'!J48*'9.non-residents NC'!K48)/('7.individuals NC'!J216+'8.legal entities NC'!J216+'9.non-residents NC'!J48)</f>
        <v>5.7247749422657588</v>
      </c>
      <c r="L216" s="29">
        <f>'7.individuals NC'!L216+'8.legal entities NC'!L216+'9.non-residents NC'!L48</f>
        <v>188590.4</v>
      </c>
      <c r="M216" s="28">
        <f>('7.individuals NC'!L216*'7.individuals NC'!M216+'8.legal entities NC'!L216*'8.legal entities NC'!M216+'9.non-residents NC'!L48*'9.non-residents NC'!M48)/('7.individuals NC'!L216+'8.legal entities NC'!L216+'9.non-residents NC'!L48)</f>
        <v>9.0740089262231844</v>
      </c>
      <c r="N216" s="29">
        <f>'7.individuals NC'!N216+'8.legal entities NC'!N216+'9.non-residents NC'!N48</f>
        <v>320715.30000000005</v>
      </c>
      <c r="O216" s="28">
        <f>('7.individuals NC'!N216*'7.individuals NC'!O216+'8.legal entities NC'!N216*'8.legal entities NC'!O216+'9.non-residents NC'!N48*'9.non-residents NC'!O48)/('7.individuals NC'!N216+'8.legal entities NC'!N216+'9.non-residents NC'!N48)</f>
        <v>12.28229459586117</v>
      </c>
      <c r="P216" s="29">
        <f>'7.individuals NC'!P216+'8.legal entities NC'!P216+'9.non-residents NC'!P48</f>
        <v>209890.09999999998</v>
      </c>
      <c r="Q216" s="28">
        <f>('7.individuals NC'!P216*'7.individuals NC'!Q216+'8.legal entities NC'!P216*'8.legal entities NC'!Q216+'9.non-residents NC'!P48*'9.non-residents NC'!Q48)/('7.individuals NC'!P216+'8.legal entities NC'!P216+'9.non-residents NC'!P48)</f>
        <v>13.100810452708384</v>
      </c>
      <c r="R216" s="30">
        <f>'7.individuals NC'!R216+'8.legal entities NC'!R216+'9.non-residents NC'!R48</f>
        <v>2057.4</v>
      </c>
      <c r="S216" s="31">
        <f>('7.individuals NC'!R216*'7.individuals NC'!S216+'8.legal entities NC'!R216*'8.legal entities NC'!S216+'9.non-residents NC'!R48*'9.non-residents NC'!S48)/('7.individuals NC'!R216+'8.legal entities NC'!R216+'9.non-residents NC'!R48)</f>
        <v>16.137749100806854</v>
      </c>
    </row>
    <row r="217" spans="1:19" ht="14.25" customHeight="1" x14ac:dyDescent="0.2">
      <c r="A217" s="26" t="s">
        <v>22</v>
      </c>
      <c r="B217" s="27">
        <f>'7.individuals NC'!B217+'8.legal entities NC'!B217+'9.non-residents NC'!B49</f>
        <v>11704187.9</v>
      </c>
      <c r="C217" s="28">
        <f>('7.individuals NC'!B217*'7.individuals NC'!C217+'8.legal entities NC'!B217*'8.legal entities NC'!C217+'9.non-residents NC'!B49*'9.non-residents NC'!C49)/('7.individuals NC'!B217+'8.legal entities NC'!B217+'9.non-residents NC'!B49)</f>
        <v>2.2419942777063615</v>
      </c>
      <c r="D217" s="29">
        <f>'7.individuals NC'!D217+'8.legal entities NC'!D217+'9.non-residents NC'!D49</f>
        <v>10404047.800000001</v>
      </c>
      <c r="E217" s="28">
        <f>('7.individuals NC'!D217*'7.individuals NC'!E217+'8.legal entities NC'!D217*'8.legal entities NC'!E217+'9.non-residents NC'!D49*'9.non-residents NC'!E49)/('7.individuals NC'!D217+'8.legal entities NC'!D217+'9.non-residents NC'!D49)</f>
        <v>1.4055162378242845</v>
      </c>
      <c r="F217" s="29">
        <f t="shared" si="6"/>
        <v>1300140.1000000001</v>
      </c>
      <c r="G217" s="28">
        <f t="shared" si="7"/>
        <v>8.935701756295348</v>
      </c>
      <c r="H217" s="29">
        <f>'7.individuals NC'!H217+'8.legal entities NC'!H217+'9.non-residents NC'!H49</f>
        <v>21103.599999999999</v>
      </c>
      <c r="I217" s="28">
        <f>('7.individuals NC'!H217*'7.individuals NC'!I217+'8.legal entities NC'!H217*'8.legal entities NC'!I217+'9.non-residents NC'!H49*'9.non-residents NC'!I49)/('7.individuals NC'!H217+'8.legal entities NC'!H217+'9.non-residents NC'!H49)</f>
        <v>3.8886936352091617</v>
      </c>
      <c r="J217" s="29">
        <f>'7.individuals NC'!J217+'8.legal entities NC'!J217+'9.non-residents NC'!J49</f>
        <v>441395.8</v>
      </c>
      <c r="K217" s="28">
        <f>('7.individuals NC'!J217*'7.individuals NC'!K217+'8.legal entities NC'!J217*'8.legal entities NC'!K217+'9.non-residents NC'!J49*'9.non-residents NC'!K49)/('7.individuals NC'!J217+'8.legal entities NC'!J217+'9.non-residents NC'!J49)</f>
        <v>5.1388836006142338</v>
      </c>
      <c r="L217" s="29">
        <f>'7.individuals NC'!L217+'8.legal entities NC'!L217+'9.non-residents NC'!L49</f>
        <v>243246.30000000002</v>
      </c>
      <c r="M217" s="28">
        <f>('7.individuals NC'!L217*'7.individuals NC'!M217+'8.legal entities NC'!L217*'8.legal entities NC'!M217+'9.non-residents NC'!L49*'9.non-residents NC'!M49)/('7.individuals NC'!L217+'8.legal entities NC'!L217+'9.non-residents NC'!L49)</f>
        <v>8.3453131825643361</v>
      </c>
      <c r="N217" s="29">
        <f>'7.individuals NC'!N217+'8.legal entities NC'!N217+'9.non-residents NC'!N49</f>
        <v>399770</v>
      </c>
      <c r="O217" s="28">
        <f>('7.individuals NC'!N217*'7.individuals NC'!O217+'8.legal entities NC'!N217*'8.legal entities NC'!O217+'9.non-residents NC'!N49*'9.non-residents NC'!O49)/('7.individuals NC'!N217+'8.legal entities NC'!N217+'9.non-residents NC'!N49)</f>
        <v>11.611668789554013</v>
      </c>
      <c r="P217" s="29">
        <f>'7.individuals NC'!P217+'8.legal entities NC'!P217+'9.non-residents NC'!P49</f>
        <v>185966.40000000002</v>
      </c>
      <c r="Q217" s="28">
        <f>('7.individuals NC'!P217*'7.individuals NC'!Q217+'8.legal entities NC'!P217*'8.legal entities NC'!Q217+'9.non-residents NC'!P49*'9.non-residents NC'!Q49)/('7.individuals NC'!P217+'8.legal entities NC'!P217+'9.non-residents NC'!P49)</f>
        <v>13.227076041693568</v>
      </c>
      <c r="R217" s="30">
        <f>'7.individuals NC'!R217+'8.legal entities NC'!R217+'9.non-residents NC'!R49</f>
        <v>8658</v>
      </c>
      <c r="S217" s="31">
        <f>('7.individuals NC'!R217*'7.individuals NC'!S217+'8.legal entities NC'!R217*'8.legal entities NC'!S217+'9.non-residents NC'!R49*'9.non-residents NC'!S49)/('7.individuals NC'!R217+'8.legal entities NC'!R217+'9.non-residents NC'!R49)</f>
        <v>15.657426888426887</v>
      </c>
    </row>
    <row r="218" spans="1:19" ht="14.25" customHeight="1" x14ac:dyDescent="0.2">
      <c r="A218" s="26" t="s">
        <v>23</v>
      </c>
      <c r="B218" s="27">
        <f>'7.individuals NC'!B218+'8.legal entities NC'!B218+'9.non-residents NC'!B50</f>
        <v>12912956.6</v>
      </c>
      <c r="C218" s="28">
        <f>('7.individuals NC'!B218*'7.individuals NC'!C218+'8.legal entities NC'!B218*'8.legal entities NC'!C218+'9.non-residents NC'!B50*'9.non-residents NC'!C50)/('7.individuals NC'!B218+'8.legal entities NC'!B218+'9.non-residents NC'!B50)</f>
        <v>2.4384298315538384</v>
      </c>
      <c r="D218" s="29">
        <f>'7.individuals NC'!D218+'8.legal entities NC'!D218+'9.non-residents NC'!D50</f>
        <v>10447823.6</v>
      </c>
      <c r="E218" s="28">
        <f>('7.individuals NC'!D218*'7.individuals NC'!E218+'8.legal entities NC'!D218*'8.legal entities NC'!E218+'9.non-residents NC'!D50*'9.non-residents NC'!E50)/('7.individuals NC'!D218+'8.legal entities NC'!D218+'9.non-residents NC'!D50)</f>
        <v>1.3692158758308279</v>
      </c>
      <c r="F218" s="29">
        <f t="shared" si="6"/>
        <v>2465133</v>
      </c>
      <c r="G218" s="28">
        <f t="shared" si="7"/>
        <v>6.9700144560151651</v>
      </c>
      <c r="H218" s="29">
        <f>'7.individuals NC'!H218+'8.legal entities NC'!H218+'9.non-residents NC'!H50</f>
        <v>42508.400000000009</v>
      </c>
      <c r="I218" s="28">
        <f>('7.individuals NC'!H218*'7.individuals NC'!I218+'8.legal entities NC'!H218*'8.legal entities NC'!I218+'9.non-residents NC'!H50*'9.non-residents NC'!I50)/('7.individuals NC'!H218+'8.legal entities NC'!H218+'9.non-residents NC'!H50)</f>
        <v>2.33454404305972</v>
      </c>
      <c r="J218" s="29">
        <f>'7.individuals NC'!J218+'8.legal entities NC'!J218+'9.non-residents NC'!J50</f>
        <v>1145427.3</v>
      </c>
      <c r="K218" s="28">
        <f>('7.individuals NC'!J218*'7.individuals NC'!K218+'8.legal entities NC'!J218*'8.legal entities NC'!K218+'9.non-residents NC'!J50*'9.non-residents NC'!K50)/('7.individuals NC'!J218+'8.legal entities NC'!J218+'9.non-residents NC'!J50)</f>
        <v>3.259239300477645</v>
      </c>
      <c r="L218" s="29">
        <f>'7.individuals NC'!L218+'8.legal entities NC'!L218+'9.non-residents NC'!L50</f>
        <v>519898.3</v>
      </c>
      <c r="M218" s="28">
        <f>('7.individuals NC'!L218*'7.individuals NC'!M218+'8.legal entities NC'!L218*'8.legal entities NC'!M218+'9.non-residents NC'!L50*'9.non-residents NC'!M50)/('7.individuals NC'!L218+'8.legal entities NC'!L218+'9.non-residents NC'!L50)</f>
        <v>6.7171567823937917</v>
      </c>
      <c r="N218" s="29">
        <f>'7.individuals NC'!N218+'8.legal entities NC'!N218+'9.non-residents NC'!N50</f>
        <v>548036.1</v>
      </c>
      <c r="O218" s="28">
        <f>('7.individuals NC'!N218*'7.individuals NC'!O218+'8.legal entities NC'!N218*'8.legal entities NC'!O218+'9.non-residents NC'!N50*'9.non-residents NC'!O50)/('7.individuals NC'!N218+'8.legal entities NC'!N218+'9.non-residents NC'!N50)</f>
        <v>12.908091656735795</v>
      </c>
      <c r="P218" s="29">
        <f>'7.individuals NC'!P218+'8.legal entities NC'!P218+'9.non-residents NC'!P50</f>
        <v>201318.30000000002</v>
      </c>
      <c r="Q218" s="28">
        <f>('7.individuals NC'!P218*'7.individuals NC'!Q218+'8.legal entities NC'!P218*'8.legal entities NC'!Q218+'9.non-residents NC'!P50*'9.non-residents NC'!Q50)/('7.individuals NC'!P218+'8.legal entities NC'!P218+'9.non-residents NC'!P50)</f>
        <v>13.191561457651924</v>
      </c>
      <c r="R218" s="30">
        <f>'7.individuals NC'!R218+'8.legal entities NC'!R218+'9.non-residents NC'!R50</f>
        <v>7944.5999999999995</v>
      </c>
      <c r="S218" s="31">
        <f>('7.individuals NC'!R218*'7.individuals NC'!S218+'8.legal entities NC'!R218*'8.legal entities NC'!S218+'9.non-residents NC'!R50*'9.non-residents NC'!S50)/('7.individuals NC'!R218+'8.legal entities NC'!R218+'9.non-residents NC'!R50)</f>
        <v>16.050136319009116</v>
      </c>
    </row>
    <row r="219" spans="1:19" ht="14.25" customHeight="1" x14ac:dyDescent="0.2">
      <c r="A219" s="26" t="s">
        <v>24</v>
      </c>
      <c r="B219" s="27">
        <f>'7.individuals NC'!B219+'8.legal entities NC'!B219+'9.non-residents NC'!B51</f>
        <v>13467958.799999999</v>
      </c>
      <c r="C219" s="28">
        <f>('7.individuals NC'!B219*'7.individuals NC'!C219+'8.legal entities NC'!B219*'8.legal entities NC'!C219+'9.non-residents NC'!B51*'9.non-residents NC'!C51)/('7.individuals NC'!B219+'8.legal entities NC'!B219+'9.non-residents NC'!B51)</f>
        <v>2.2871956956832959</v>
      </c>
      <c r="D219" s="29">
        <f>'7.individuals NC'!D219+'8.legal entities NC'!D219+'9.non-residents NC'!D51</f>
        <v>12113981</v>
      </c>
      <c r="E219" s="28">
        <f>('7.individuals NC'!D219*'7.individuals NC'!E219+'8.legal entities NC'!D219*'8.legal entities NC'!E219+'9.non-residents NC'!D51*'9.non-residents NC'!E51)/('7.individuals NC'!D219+'8.legal entities NC'!D219+'9.non-residents NC'!D51)</f>
        <v>1.4102093941702554</v>
      </c>
      <c r="F219" s="29">
        <f t="shared" si="6"/>
        <v>1353977.8</v>
      </c>
      <c r="G219" s="28">
        <f t="shared" si="7"/>
        <v>10.133554324155082</v>
      </c>
      <c r="H219" s="29">
        <f>'7.individuals NC'!H219+'8.legal entities NC'!H219+'9.non-residents NC'!H51</f>
        <v>184416.3</v>
      </c>
      <c r="I219" s="28">
        <f>('7.individuals NC'!H219*'7.individuals NC'!I219+'8.legal entities NC'!H219*'8.legal entities NC'!I219+'9.non-residents NC'!H51*'9.non-residents NC'!I51)/('7.individuals NC'!H219+'8.legal entities NC'!H219+'9.non-residents NC'!H51)</f>
        <v>1.7318062720052416</v>
      </c>
      <c r="J219" s="29">
        <f>'7.individuals NC'!J219+'8.legal entities NC'!J219+'9.non-residents NC'!J51</f>
        <v>126070.59999999999</v>
      </c>
      <c r="K219" s="28">
        <f>('7.individuals NC'!J219*'7.individuals NC'!K219+'8.legal entities NC'!J219*'8.legal entities NC'!K219+'9.non-residents NC'!J51*'9.non-residents NC'!K51)/('7.individuals NC'!J219+'8.legal entities NC'!J219+'9.non-residents NC'!J51)</f>
        <v>6.5157142981789544</v>
      </c>
      <c r="L219" s="29">
        <f>'7.individuals NC'!L219+'8.legal entities NC'!L219+'9.non-residents NC'!L51</f>
        <v>220606.40000000002</v>
      </c>
      <c r="M219" s="28">
        <f>('7.individuals NC'!L219*'7.individuals NC'!M219+'8.legal entities NC'!L219*'8.legal entities NC'!M219+'9.non-residents NC'!L51*'9.non-residents NC'!M51)/('7.individuals NC'!L219+'8.legal entities NC'!L219+'9.non-residents NC'!L51)</f>
        <v>9.2249954670399461</v>
      </c>
      <c r="N219" s="29">
        <f>'7.individuals NC'!N219+'8.legal entities NC'!N219+'9.non-residents NC'!N51</f>
        <v>531323.79999999993</v>
      </c>
      <c r="O219" s="28">
        <f>('7.individuals NC'!N219*'7.individuals NC'!O219+'8.legal entities NC'!N219*'8.legal entities NC'!O219+'9.non-residents NC'!N51*'9.non-residents NC'!O51)/('7.individuals NC'!N219+'8.legal entities NC'!N219+'9.non-residents NC'!N51)</f>
        <v>12.309772656523183</v>
      </c>
      <c r="P219" s="29">
        <f>'7.individuals NC'!P219+'8.legal entities NC'!P219+'9.non-residents NC'!P51</f>
        <v>290019.20000000001</v>
      </c>
      <c r="Q219" s="28">
        <f>('7.individuals NC'!P219*'7.individuals NC'!Q219+'8.legal entities NC'!P219*'8.legal entities NC'!Q219+'9.non-residents NC'!P51*'9.non-residents NC'!Q51)/('7.individuals NC'!P219+'8.legal entities NC'!P219+'9.non-residents NC'!P51)</f>
        <v>13.723708492403233</v>
      </c>
      <c r="R219" s="30">
        <f>'7.individuals NC'!R219+'8.legal entities NC'!R219+'9.non-residents NC'!R51</f>
        <v>1541.5</v>
      </c>
      <c r="S219" s="31">
        <f>('7.individuals NC'!R219*'7.individuals NC'!S219+'8.legal entities NC'!R219*'8.legal entities NC'!S219+'9.non-residents NC'!R51*'9.non-residents NC'!S51)/('7.individuals NC'!R219+'8.legal entities NC'!R219+'9.non-residents NC'!R51)</f>
        <v>15.6257482971132</v>
      </c>
    </row>
    <row r="220" spans="1:19" ht="14.25" customHeight="1" x14ac:dyDescent="0.2">
      <c r="A220" s="26" t="s">
        <v>25</v>
      </c>
      <c r="B220" s="27">
        <f>'7.individuals NC'!B220+'8.legal entities NC'!B220+'9.non-residents NC'!B52</f>
        <v>12705345.299999997</v>
      </c>
      <c r="C220" s="28">
        <f>('7.individuals NC'!B220*'7.individuals NC'!C220+'8.legal entities NC'!B220*'8.legal entities NC'!C220+'9.non-residents NC'!B52*'9.non-residents NC'!C52)/('7.individuals NC'!B220+'8.legal entities NC'!B220+'9.non-residents NC'!B52)</f>
        <v>2.5455515726125126</v>
      </c>
      <c r="D220" s="29">
        <f>'7.individuals NC'!D220+'8.legal entities NC'!D220+'9.non-residents NC'!D52</f>
        <v>10754872.799999999</v>
      </c>
      <c r="E220" s="28">
        <f>('7.individuals NC'!D220*'7.individuals NC'!E220+'8.legal entities NC'!D220*'8.legal entities NC'!E220+'9.non-residents NC'!D52*'9.non-residents NC'!E52)/('7.individuals NC'!D220+'8.legal entities NC'!D220+'9.non-residents NC'!D52)</f>
        <v>1.3803213684684381</v>
      </c>
      <c r="F220" s="29">
        <f t="shared" si="6"/>
        <v>1950472.5</v>
      </c>
      <c r="G220" s="28">
        <f t="shared" si="7"/>
        <v>8.9706114636325331</v>
      </c>
      <c r="H220" s="29">
        <f>'7.individuals NC'!H220+'8.legal entities NC'!H220+'9.non-residents NC'!H52</f>
        <v>30343.899999999998</v>
      </c>
      <c r="I220" s="28">
        <f>('7.individuals NC'!H220*'7.individuals NC'!I220+'8.legal entities NC'!H220*'8.legal entities NC'!I220+'9.non-residents NC'!H52*'9.non-residents NC'!I52)/('7.individuals NC'!H220+'8.legal entities NC'!H220+'9.non-residents NC'!H52)</f>
        <v>3.4603811968797706</v>
      </c>
      <c r="J220" s="29">
        <f>'7.individuals NC'!J220+'8.legal entities NC'!J220+'9.non-residents NC'!J52</f>
        <v>175651.8</v>
      </c>
      <c r="K220" s="28">
        <f>('7.individuals NC'!J220*'7.individuals NC'!K220+'8.legal entities NC'!J220*'8.legal entities NC'!K220+'9.non-residents NC'!J52*'9.non-residents NC'!K52)/('7.individuals NC'!J220+'8.legal entities NC'!J220+'9.non-residents NC'!J52)</f>
        <v>7.5069515370750546</v>
      </c>
      <c r="L220" s="29">
        <f>'7.individuals NC'!L220+'8.legal entities NC'!L220+'9.non-residents NC'!L52</f>
        <v>645694.79999999993</v>
      </c>
      <c r="M220" s="28">
        <f>('7.individuals NC'!L220*'7.individuals NC'!M220+'8.legal entities NC'!L220*'8.legal entities NC'!M220+'9.non-residents NC'!L52*'9.non-residents NC'!M52)/('7.individuals NC'!L220+'8.legal entities NC'!L220+'9.non-residents NC'!L52)</f>
        <v>6.5811585907149919</v>
      </c>
      <c r="N220" s="29">
        <f>'7.individuals NC'!N220+'8.legal entities NC'!N220+'9.non-residents NC'!N52</f>
        <v>789619.5</v>
      </c>
      <c r="O220" s="28">
        <f>('7.individuals NC'!N220*'7.individuals NC'!O220+'8.legal entities NC'!N220*'8.legal entities NC'!O220+'9.non-residents NC'!N52*'9.non-residents NC'!O52)/('7.individuals NC'!N220+'8.legal entities NC'!N220+'9.non-residents NC'!N52)</f>
        <v>9.8273864082637239</v>
      </c>
      <c r="P220" s="29">
        <f>'7.individuals NC'!P220+'8.legal entities NC'!P220+'9.non-residents NC'!P52</f>
        <v>298970.5</v>
      </c>
      <c r="Q220" s="28">
        <f>('7.individuals NC'!P220*'7.individuals NC'!Q220+'8.legal entities NC'!P220*'8.legal entities NC'!Q220+'9.non-residents NC'!P52*'9.non-residents NC'!Q52)/('7.individuals NC'!P220+'8.legal entities NC'!P220+'9.non-residents NC'!P52)</f>
        <v>13.051232419252093</v>
      </c>
      <c r="R220" s="30">
        <f>'7.individuals NC'!R220+'8.legal entities NC'!R220+'9.non-residents NC'!R52</f>
        <v>10192.000000000002</v>
      </c>
      <c r="S220" s="31">
        <f>('7.individuals NC'!R220*'7.individuals NC'!S220+'8.legal entities NC'!R220*'8.legal entities NC'!S220+'9.non-residents NC'!R52*'9.non-residents NC'!S52)/('7.individuals NC'!R220+'8.legal entities NC'!R220+'9.non-residents NC'!R52)</f>
        <v>15.901751667974844</v>
      </c>
    </row>
    <row r="221" spans="1:19" ht="14.25" customHeight="1" x14ac:dyDescent="0.2">
      <c r="A221" s="26" t="s">
        <v>26</v>
      </c>
      <c r="B221" s="27">
        <f>'7.individuals NC'!B221+'8.legal entities NC'!B221+'9.non-residents NC'!B53</f>
        <v>11665951.1</v>
      </c>
      <c r="C221" s="28">
        <f>('7.individuals NC'!B221*'7.individuals NC'!C221+'8.legal entities NC'!B221*'8.legal entities NC'!C221+'9.non-residents NC'!B53*'9.non-residents NC'!C53)/('7.individuals NC'!B221+'8.legal entities NC'!B221+'9.non-residents NC'!B53)</f>
        <v>2.5616062234308492</v>
      </c>
      <c r="D221" s="29">
        <f>'7.individuals NC'!D221+'8.legal entities NC'!D221+'9.non-residents NC'!D53</f>
        <v>10251108.5</v>
      </c>
      <c r="E221" s="28">
        <f>('7.individuals NC'!D221*'7.individuals NC'!E221+'8.legal entities NC'!D221*'8.legal entities NC'!E221+'9.non-residents NC'!D53*'9.non-residents NC'!E53)/('7.individuals NC'!D221+'8.legal entities NC'!D221+'9.non-residents NC'!D53)</f>
        <v>1.3724220055811502</v>
      </c>
      <c r="F221" s="29">
        <f t="shared" si="6"/>
        <v>1414842.5999999999</v>
      </c>
      <c r="G221" s="28">
        <f t="shared" si="7"/>
        <v>11.177728217258926</v>
      </c>
      <c r="H221" s="29">
        <f>'7.individuals NC'!H221+'8.legal entities NC'!H221+'9.non-residents NC'!H53</f>
        <v>75498.000000000015</v>
      </c>
      <c r="I221" s="28">
        <f>('7.individuals NC'!H221*'7.individuals NC'!I221+'8.legal entities NC'!H221*'8.legal entities NC'!I221+'9.non-residents NC'!H53*'9.non-residents NC'!I53)/('7.individuals NC'!H221+'8.legal entities NC'!H221+'9.non-residents NC'!H53)</f>
        <v>2.8324182627354348</v>
      </c>
      <c r="J221" s="29">
        <f>'7.individuals NC'!J221+'8.legal entities NC'!J221+'9.non-residents NC'!J53</f>
        <v>81834.5</v>
      </c>
      <c r="K221" s="28">
        <f>('7.individuals NC'!J221*'7.individuals NC'!K221+'8.legal entities NC'!J221*'8.legal entities NC'!K221+'9.non-residents NC'!J53*'9.non-residents NC'!K53)/('7.individuals NC'!J221+'8.legal entities NC'!J221+'9.non-residents NC'!J53)</f>
        <v>6.0680611966835478</v>
      </c>
      <c r="L221" s="29">
        <f>'7.individuals NC'!L221+'8.legal entities NC'!L221+'9.non-residents NC'!L53</f>
        <v>241050.7</v>
      </c>
      <c r="M221" s="28">
        <f>('7.individuals NC'!L221*'7.individuals NC'!M221+'8.legal entities NC'!L221*'8.legal entities NC'!M221+'9.non-residents NC'!L53*'9.non-residents NC'!M53)/('7.individuals NC'!L221+'8.legal entities NC'!L221+'9.non-residents NC'!L53)</f>
        <v>8.8679516134987395</v>
      </c>
      <c r="N221" s="29">
        <f>'7.individuals NC'!N221+'8.legal entities NC'!N221+'9.non-residents NC'!N53</f>
        <v>676788</v>
      </c>
      <c r="O221" s="28">
        <f>('7.individuals NC'!N221*'7.individuals NC'!O221+'8.legal entities NC'!N221*'8.legal entities NC'!O221+'9.non-residents NC'!N53*'9.non-residents NC'!O53)/('7.individuals NC'!N221+'8.legal entities NC'!N221+'9.non-residents NC'!N53)</f>
        <v>12.897039909100025</v>
      </c>
      <c r="P221" s="29">
        <f>'7.individuals NC'!P221+'8.legal entities NC'!P221+'9.non-residents NC'!P53</f>
        <v>336333.1</v>
      </c>
      <c r="Q221" s="28">
        <f>('7.individuals NC'!P221*'7.individuals NC'!Q221+'8.legal entities NC'!P221*'8.legal entities NC'!Q221+'9.non-residents NC'!P53*'9.non-residents NC'!Q53)/('7.individuals NC'!P221+'8.legal entities NC'!P221+'9.non-residents NC'!P53)</f>
        <v>12.452719042520634</v>
      </c>
      <c r="R221" s="30">
        <f>'7.individuals NC'!R221+'8.legal entities NC'!R221+'9.non-residents NC'!R53</f>
        <v>3338.3</v>
      </c>
      <c r="S221" s="31">
        <f>('7.individuals NC'!R221*'7.individuals NC'!S221+'8.legal entities NC'!R221*'8.legal entities NC'!S221+'9.non-residents NC'!R53*'9.non-residents NC'!S53)/('7.individuals NC'!R221+'8.legal entities NC'!R221+'9.non-residents NC'!R53)</f>
        <v>14.935145433304399</v>
      </c>
    </row>
    <row r="222" spans="1:19" ht="14.25" customHeight="1" x14ac:dyDescent="0.2">
      <c r="A222" s="26" t="s">
        <v>27</v>
      </c>
      <c r="B222" s="27">
        <f>'7.individuals NC'!B222+'8.legal entities NC'!B222+'9.non-residents NC'!B54</f>
        <v>13084519.4</v>
      </c>
      <c r="C222" s="28">
        <f>('7.individuals NC'!B222*'7.individuals NC'!C222+'8.legal entities NC'!B222*'8.legal entities NC'!C222+'9.non-residents NC'!B54*'9.non-residents NC'!C54)/('7.individuals NC'!B222+'8.legal entities NC'!B222+'9.non-residents NC'!B54)</f>
        <v>2.2304525646543767</v>
      </c>
      <c r="D222" s="29">
        <f>'7.individuals NC'!D222+'8.legal entities NC'!D222+'9.non-residents NC'!D54</f>
        <v>11686471.300000001</v>
      </c>
      <c r="E222" s="28">
        <f>('7.individuals NC'!D222*'7.individuals NC'!E222+'8.legal entities NC'!D222*'8.legal entities NC'!E222+'9.non-residents NC'!D54*'9.non-residents NC'!E54)/('7.individuals NC'!D222+'8.legal entities NC'!D222+'9.non-residents NC'!D54)</f>
        <v>1.3572181787670987</v>
      </c>
      <c r="F222" s="29">
        <f t="shared" si="6"/>
        <v>1398048.1</v>
      </c>
      <c r="G222" s="28">
        <f t="shared" si="7"/>
        <v>9.5299357432694745</v>
      </c>
      <c r="H222" s="29">
        <f>'7.individuals NC'!H222+'8.legal entities NC'!H222+'9.non-residents NC'!H54</f>
        <v>36142.800000000003</v>
      </c>
      <c r="I222" s="28">
        <f>('7.individuals NC'!H222*'7.individuals NC'!I222+'8.legal entities NC'!H222*'8.legal entities NC'!I222+'9.non-residents NC'!H54*'9.non-residents NC'!I54)/('7.individuals NC'!H222+'8.legal entities NC'!H222+'9.non-residents NC'!H54)</f>
        <v>3.1012452549332119</v>
      </c>
      <c r="J222" s="29">
        <f>'7.individuals NC'!J222+'8.legal entities NC'!J222+'9.non-residents NC'!J54</f>
        <v>106632.40000000002</v>
      </c>
      <c r="K222" s="28">
        <f>('7.individuals NC'!J222*'7.individuals NC'!K222+'8.legal entities NC'!J222*'8.legal entities NC'!K222+'9.non-residents NC'!J54*'9.non-residents NC'!K54)/('7.individuals NC'!J222+'8.legal entities NC'!J222+'9.non-residents NC'!J54)</f>
        <v>5.2689532731139845</v>
      </c>
      <c r="L222" s="29">
        <f>'7.individuals NC'!L222+'8.legal entities NC'!L222+'9.non-residents NC'!L54</f>
        <v>618614.89999999991</v>
      </c>
      <c r="M222" s="28">
        <f>('7.individuals NC'!L222*'7.individuals NC'!M222+'8.legal entities NC'!L222*'8.legal entities NC'!M222+'9.non-residents NC'!L54*'9.non-residents NC'!M54)/('7.individuals NC'!L222+'8.legal entities NC'!L222+'9.non-residents NC'!L54)</f>
        <v>7.5333114284832101</v>
      </c>
      <c r="N222" s="29">
        <f>'7.individuals NC'!N222+'8.legal entities NC'!N222+'9.non-residents NC'!N54</f>
        <v>359210.5</v>
      </c>
      <c r="O222" s="28">
        <f>('7.individuals NC'!N222*'7.individuals NC'!O222+'8.legal entities NC'!N222*'8.legal entities NC'!O222+'9.non-residents NC'!N54*'9.non-residents NC'!O54)/('7.individuals NC'!N222+'8.legal entities NC'!N222+'9.non-residents NC'!N54)</f>
        <v>11.902944521387841</v>
      </c>
      <c r="P222" s="29">
        <f>'7.individuals NC'!P222+'8.legal entities NC'!P222+'9.non-residents NC'!P54</f>
        <v>272119.90000000002</v>
      </c>
      <c r="Q222" s="28">
        <f>('7.individuals NC'!P222*'7.individuals NC'!Q222+'8.legal entities NC'!P222*'8.legal entities NC'!Q222+'9.non-residents NC'!P54*'9.non-residents NC'!Q54)/('7.individuals NC'!P222+'8.legal entities NC'!P222+'9.non-residents NC'!P54)</f>
        <v>13.338737696140532</v>
      </c>
      <c r="R222" s="29">
        <f>'7.individuals NC'!R222+'8.legal entities NC'!R222+'9.non-residents NC'!R54</f>
        <v>5327.6</v>
      </c>
      <c r="S222" s="28">
        <f>('7.individuals NC'!R222*'7.individuals NC'!S222+'8.legal entities NC'!R222*'8.legal entities NC'!S222+'9.non-residents NC'!R54*'9.non-residents NC'!S54)/('7.individuals NC'!R222+'8.legal entities NC'!R222+'9.non-residents NC'!R54)</f>
        <v>15.722355657331599</v>
      </c>
    </row>
    <row r="223" spans="1:19" ht="14.25" customHeight="1" x14ac:dyDescent="0.2">
      <c r="A223" s="26" t="s">
        <v>28</v>
      </c>
      <c r="B223" s="27">
        <f>'7.individuals NC'!B223+'8.legal entities NC'!B223+'9.non-residents NC'!B55</f>
        <v>12848878.1</v>
      </c>
      <c r="C223" s="28">
        <f>('7.individuals NC'!B223*'7.individuals NC'!C223+'8.legal entities NC'!B223*'8.legal entities NC'!C223+'9.non-residents NC'!B55*'9.non-residents NC'!C55)/('7.individuals NC'!B223+'8.legal entities NC'!B223+'9.non-residents NC'!B55)</f>
        <v>2.4969430769990759</v>
      </c>
      <c r="D223" s="29">
        <f>'7.individuals NC'!D223+'8.legal entities NC'!D223+'9.non-residents NC'!D55</f>
        <v>11369716.4</v>
      </c>
      <c r="E223" s="28">
        <f>('7.individuals NC'!D223*'7.individuals NC'!E223+'8.legal entities NC'!D223*'8.legal entities NC'!E223+'9.non-residents NC'!D55*'9.non-residents NC'!E55)/('7.individuals NC'!D223+'8.legal entities NC'!D223+'9.non-residents NC'!D55)</f>
        <v>1.4363878395418903</v>
      </c>
      <c r="F223" s="29">
        <f t="shared" si="6"/>
        <v>1479161.7000000002</v>
      </c>
      <c r="G223" s="28">
        <f t="shared" si="7"/>
        <v>10.649001284308563</v>
      </c>
      <c r="H223" s="29">
        <f>'7.individuals NC'!H223+'8.legal entities NC'!H223+'9.non-residents NC'!H55</f>
        <v>27909.800000000003</v>
      </c>
      <c r="I223" s="28">
        <f>('7.individuals NC'!H223*'7.individuals NC'!I223+'8.legal entities NC'!H223*'8.legal entities NC'!I223+'9.non-residents NC'!H55*'9.non-residents NC'!I55)/('7.individuals NC'!H223+'8.legal entities NC'!H223+'9.non-residents NC'!H55)</f>
        <v>2.9872473109803765</v>
      </c>
      <c r="J223" s="29">
        <f>'7.individuals NC'!J223+'8.legal entities NC'!J223+'9.non-residents NC'!J55</f>
        <v>92843.599999999991</v>
      </c>
      <c r="K223" s="28">
        <f>('7.individuals NC'!J223*'7.individuals NC'!K223+'8.legal entities NC'!J223*'8.legal entities NC'!K223+'9.non-residents NC'!J55*'9.non-residents NC'!K55)/('7.individuals NC'!J223+'8.legal entities NC'!J223+'9.non-residents NC'!J55)</f>
        <v>5.4313493014058043</v>
      </c>
      <c r="L223" s="29">
        <f>'7.individuals NC'!L223+'8.legal entities NC'!L223+'9.non-residents NC'!L55</f>
        <v>320709.90000000002</v>
      </c>
      <c r="M223" s="28">
        <f>('7.individuals NC'!L223*'7.individuals NC'!M223+'8.legal entities NC'!L223*'8.legal entities NC'!M223+'9.non-residents NC'!L55*'9.non-residents NC'!M55)/('7.individuals NC'!L223+'8.legal entities NC'!L223+'9.non-residents NC'!L55)</f>
        <v>8.4798936484343042</v>
      </c>
      <c r="N223" s="29">
        <f>'7.individuals NC'!N223+'8.legal entities NC'!N223+'9.non-residents NC'!N55</f>
        <v>705144.10000000009</v>
      </c>
      <c r="O223" s="28">
        <f>('7.individuals NC'!N223*'7.individuals NC'!O223+'8.legal entities NC'!N223*'8.legal entities NC'!O223+'9.non-residents NC'!N55*'9.non-residents NC'!O55)/('7.individuals NC'!N223+'8.legal entities NC'!N223+'9.non-residents NC'!N55)</f>
        <v>11.417254583850339</v>
      </c>
      <c r="P223" s="29">
        <f>'7.individuals NC'!P223+'8.legal entities NC'!P223+'9.non-residents NC'!P55</f>
        <v>328754.5</v>
      </c>
      <c r="Q223" s="28">
        <f>('7.individuals NC'!P223*'7.individuals NC'!Q223+'8.legal entities NC'!P223*'8.legal entities NC'!Q223+'9.non-residents NC'!P55*'9.non-residents NC'!Q55)/('7.individuals NC'!P223+'8.legal entities NC'!P223+'9.non-residents NC'!P55)</f>
        <v>13.192954295682686</v>
      </c>
      <c r="R223" s="30">
        <f>'7.individuals NC'!R223+'8.legal entities NC'!R223+'9.non-residents NC'!R55</f>
        <v>3799.7999999999997</v>
      </c>
      <c r="S223" s="31">
        <f>('7.individuals NC'!R223*'7.individuals NC'!S223+'8.legal entities NC'!R223*'8.legal entities NC'!S223+'9.non-residents NC'!R55*'9.non-residents NC'!S55)/('7.individuals NC'!R223+'8.legal entities NC'!R223+'9.non-residents NC'!R55)</f>
        <v>14.820964524448662</v>
      </c>
    </row>
    <row r="224" spans="1:19" ht="14.25" customHeight="1" thickBot="1" x14ac:dyDescent="0.25">
      <c r="A224" s="32" t="s">
        <v>29</v>
      </c>
      <c r="B224" s="33">
        <f>'7.individuals NC'!B224+'8.legal entities NC'!B224+'9.non-residents NC'!B56</f>
        <v>17048349.199999999</v>
      </c>
      <c r="C224" s="34">
        <f>('7.individuals NC'!B224*'7.individuals NC'!C224+'8.legal entities NC'!B224*'8.legal entities NC'!C224+'9.non-residents NC'!B56*'9.non-residents NC'!C56)/('7.individuals NC'!B224+'8.legal entities NC'!B224+'9.non-residents NC'!B56)</f>
        <v>2.2443246026424664</v>
      </c>
      <c r="D224" s="35">
        <f>'7.individuals NC'!D224+'8.legal entities NC'!D224+'9.non-residents NC'!D56</f>
        <v>15109406.799999999</v>
      </c>
      <c r="E224" s="34">
        <f>('7.individuals NC'!D224*'7.individuals NC'!E224+'8.legal entities NC'!D224*'8.legal entities NC'!E224+'9.non-residents NC'!D56*'9.non-residents NC'!E56)/('7.individuals NC'!D224+'8.legal entities NC'!D224+'9.non-residents NC'!D56)</f>
        <v>1.2326316469287206</v>
      </c>
      <c r="F224" s="35">
        <f t="shared" si="6"/>
        <v>1938942.4000000001</v>
      </c>
      <c r="G224" s="34">
        <f t="shared" si="7"/>
        <v>10.12804534884584</v>
      </c>
      <c r="H224" s="35">
        <f>'7.individuals NC'!H224+'8.legal entities NC'!H224+'9.non-residents NC'!H56</f>
        <v>27351.5</v>
      </c>
      <c r="I224" s="34">
        <f>('7.individuals NC'!H224*'7.individuals NC'!I224+'8.legal entities NC'!H224*'8.legal entities NC'!I224+'9.non-residents NC'!H56*'9.non-residents NC'!I56)/('7.individuals NC'!H224+'8.legal entities NC'!H224+'9.non-residents NC'!H56)</f>
        <v>2.4789070434893907</v>
      </c>
      <c r="J224" s="35">
        <f>'7.individuals NC'!J224+'8.legal entities NC'!J224+'9.non-residents NC'!J56</f>
        <v>145077.1</v>
      </c>
      <c r="K224" s="34">
        <f>('7.individuals NC'!J224*'7.individuals NC'!K224+'8.legal entities NC'!J224*'8.legal entities NC'!K224+'9.non-residents NC'!J56*'9.non-residents NC'!K56)/('7.individuals NC'!J224+'8.legal entities NC'!J224+'9.non-residents NC'!J56)</f>
        <v>4.8659258352972268</v>
      </c>
      <c r="L224" s="35">
        <f>'7.individuals NC'!L224+'8.legal entities NC'!L224+'9.non-residents NC'!L56</f>
        <v>315527.10000000003</v>
      </c>
      <c r="M224" s="34">
        <f>('7.individuals NC'!L224*'7.individuals NC'!M224+'8.legal entities NC'!L224*'8.legal entities NC'!M224+'9.non-residents NC'!L56*'9.non-residents NC'!M56)/('7.individuals NC'!L224+'8.legal entities NC'!L224+'9.non-residents NC'!L56)</f>
        <v>8.4808252951965155</v>
      </c>
      <c r="N224" s="35">
        <f>'7.individuals NC'!N224+'8.legal entities NC'!N224+'9.non-residents NC'!N56</f>
        <v>1146288</v>
      </c>
      <c r="O224" s="34">
        <f>('7.individuals NC'!N224*'7.individuals NC'!O224+'8.legal entities NC'!N224*'8.legal entities NC'!O224+'9.non-residents NC'!N56*'9.non-residents NC'!O56)/('7.individuals NC'!N224+'8.legal entities NC'!N224+'9.non-residents NC'!N56)</f>
        <v>10.616536988959139</v>
      </c>
      <c r="P224" s="35">
        <f>'7.individuals NC'!P224+'8.legal entities NC'!P224+'9.non-residents NC'!P56</f>
        <v>300538.90000000002</v>
      </c>
      <c r="Q224" s="34">
        <f>('7.individuals NC'!P224*'7.individuals NC'!Q224+'8.legal entities NC'!P224*'8.legal entities NC'!Q224+'9.non-residents NC'!P56*'9.non-residents NC'!Q56)/('7.individuals NC'!P224+'8.legal entities NC'!P224+'9.non-residents NC'!P56)</f>
        <v>13.165875399157979</v>
      </c>
      <c r="R224" s="35">
        <f>'7.individuals NC'!R224+'8.legal entities NC'!R224+'9.non-residents NC'!R56</f>
        <v>4159.8</v>
      </c>
      <c r="S224" s="34">
        <f>('7.individuals NC'!R224*'7.individuals NC'!S224+'8.legal entities NC'!R224*'8.legal entities NC'!S224+'9.non-residents NC'!R56*'9.non-residents NC'!S56)/('7.individuals NC'!R224+'8.legal entities NC'!R224+'9.non-residents NC'!R56)</f>
        <v>14.799617289292801</v>
      </c>
    </row>
    <row r="225" spans="1:19" ht="14.25" customHeight="1" x14ac:dyDescent="0.2">
      <c r="A225" s="26" t="s">
        <v>47</v>
      </c>
      <c r="B225" s="27">
        <f>'7.individuals NC'!B225+'8.legal entities NC'!B225+'9.non-residents NC'!B57</f>
        <v>10918026.399999999</v>
      </c>
      <c r="C225" s="28">
        <f>('7.individuals NC'!B225*'7.individuals NC'!C225+'8.legal entities NC'!B225*'8.legal entities NC'!C225+'9.non-residents NC'!B57*'9.non-residents NC'!C57)/('7.individuals NC'!B225+'8.legal entities NC'!B225+'9.non-residents NC'!B57)</f>
        <v>2.3398446547995144</v>
      </c>
      <c r="D225" s="29">
        <f>'7.individuals NC'!D225+'8.legal entities NC'!D225+'9.non-residents NC'!D57</f>
        <v>9644137.6000000015</v>
      </c>
      <c r="E225" s="28">
        <f>('7.individuals NC'!D225*'7.individuals NC'!E225+'8.legal entities NC'!D225*'8.legal entities NC'!E225+'9.non-residents NC'!D57*'9.non-residents NC'!E57)/('7.individuals NC'!D225+'8.legal entities NC'!D225+'9.non-residents NC'!D57)</f>
        <v>1.4008113487513882</v>
      </c>
      <c r="F225" s="29">
        <f t="shared" si="6"/>
        <v>1273888.8</v>
      </c>
      <c r="G225" s="28">
        <f t="shared" si="7"/>
        <v>9.4489160388253666</v>
      </c>
      <c r="H225" s="29">
        <f>'7.individuals NC'!H225+'8.legal entities NC'!H225+'9.non-residents NC'!H57</f>
        <v>24545.7</v>
      </c>
      <c r="I225" s="28">
        <f>('7.individuals NC'!H225*'7.individuals NC'!I225+'8.legal entities NC'!H225*'8.legal entities NC'!I225+'9.non-residents NC'!H57*'9.non-residents NC'!I57)/('7.individuals NC'!H225+'8.legal entities NC'!H225+'9.non-residents NC'!H57)</f>
        <v>2.756006347343932</v>
      </c>
      <c r="J225" s="29">
        <f>'7.individuals NC'!J225+'8.legal entities NC'!J225+'9.non-residents NC'!J57</f>
        <v>172296.5</v>
      </c>
      <c r="K225" s="28">
        <f>('7.individuals NC'!J225*'7.individuals NC'!K225+'8.legal entities NC'!J225*'8.legal entities NC'!K225+'9.non-residents NC'!J57*'9.non-residents NC'!K57)/('7.individuals NC'!J225+'8.legal entities NC'!J225+'9.non-residents NC'!J57)</f>
        <v>5.6556704460044145</v>
      </c>
      <c r="L225" s="29">
        <f>'7.individuals NC'!L225+'8.legal entities NC'!L225+'9.non-residents NC'!L57</f>
        <v>427238.10000000003</v>
      </c>
      <c r="M225" s="28">
        <f>('7.individuals NC'!L225*'7.individuals NC'!M225+'8.legal entities NC'!L225*'8.legal entities NC'!M225+'9.non-residents NC'!L57*'9.non-residents NC'!M57)/('7.individuals NC'!L225+'8.legal entities NC'!L225+'9.non-residents NC'!L57)</f>
        <v>7.0073419856515606</v>
      </c>
      <c r="N225" s="29">
        <f>'7.individuals NC'!N225+'8.legal entities NC'!N225+'9.non-residents NC'!N57</f>
        <v>401689.00000000006</v>
      </c>
      <c r="O225" s="28">
        <f>('7.individuals NC'!N225*'7.individuals NC'!O225+'8.legal entities NC'!N225*'8.legal entities NC'!O225+'9.non-residents NC'!N57*'9.non-residents NC'!O57)/('7.individuals NC'!N225+'8.legal entities NC'!N225+'9.non-residents NC'!N57)</f>
        <v>11.940097772157069</v>
      </c>
      <c r="P225" s="29">
        <f>'7.individuals NC'!P225+'8.legal entities NC'!P225+'9.non-residents NC'!P57</f>
        <v>245511.69999999998</v>
      </c>
      <c r="Q225" s="28">
        <f>('7.individuals NC'!P225*'7.individuals NC'!Q225+'8.legal entities NC'!P225*'8.legal entities NC'!Q225+'9.non-residents NC'!P57*'9.non-residents NC'!Q57)/('7.individuals NC'!P225+'8.legal entities NC'!P225+'9.non-residents NC'!P57)</f>
        <v>12.900582909083351</v>
      </c>
      <c r="R225" s="30">
        <f>'7.individuals NC'!R225+'8.legal entities NC'!R225+'9.non-residents NC'!R57</f>
        <v>2607.8000000000002</v>
      </c>
      <c r="S225" s="31">
        <f>('7.individuals NC'!R225*'7.individuals NC'!S225+'8.legal entities NC'!R225*'8.legal entities NC'!S225+'9.non-residents NC'!R57*'9.non-residents NC'!S57)/('7.individuals NC'!R225+'8.legal entities NC'!R225+'9.non-residents NC'!R57)</f>
        <v>14.385510775366189</v>
      </c>
    </row>
    <row r="226" spans="1:19" ht="14.25" customHeight="1" x14ac:dyDescent="0.2">
      <c r="A226" s="26" t="s">
        <v>19</v>
      </c>
      <c r="B226" s="27">
        <f>'7.individuals NC'!B226+'8.legal entities NC'!B226+'9.non-residents NC'!B58</f>
        <v>12560604.6</v>
      </c>
      <c r="C226" s="28">
        <f>('7.individuals NC'!B226*'7.individuals NC'!C226+'8.legal entities NC'!B226*'8.legal entities NC'!C226+'9.non-residents NC'!B58*'9.non-residents NC'!C58)/('7.individuals NC'!B226+'8.legal entities NC'!B226+'9.non-residents NC'!B58)</f>
        <v>2.323799839061889</v>
      </c>
      <c r="D226" s="29">
        <f>'7.individuals NC'!D226+'8.legal entities NC'!D226+'9.non-residents NC'!D58</f>
        <v>10944979.5</v>
      </c>
      <c r="E226" s="28">
        <f>('7.individuals NC'!D226*'7.individuals NC'!E226+'8.legal entities NC'!D226*'8.legal entities NC'!E226+'9.non-residents NC'!D58*'9.non-residents NC'!E58)/('7.individuals NC'!D226+'8.legal entities NC'!D226+'9.non-residents NC'!D58)</f>
        <v>1.4317699432876976</v>
      </c>
      <c r="F226" s="29">
        <f t="shared" si="6"/>
        <v>1615625.0999999999</v>
      </c>
      <c r="G226" s="28">
        <f t="shared" si="7"/>
        <v>8.3668162063092559</v>
      </c>
      <c r="H226" s="29">
        <f>'7.individuals NC'!H226+'8.legal entities NC'!H226+'9.non-residents NC'!H58</f>
        <v>15554.8</v>
      </c>
      <c r="I226" s="28">
        <f>('7.individuals NC'!H226*'7.individuals NC'!I226+'8.legal entities NC'!H226*'8.legal entities NC'!I226+'9.non-residents NC'!H58*'9.non-residents NC'!I58)/('7.individuals NC'!H226+'8.legal entities NC'!H226+'9.non-residents NC'!H58)</f>
        <v>3.433350155578986</v>
      </c>
      <c r="J226" s="29">
        <f>'7.individuals NC'!J226+'8.legal entities NC'!J226+'9.non-residents NC'!J58</f>
        <v>717982.2</v>
      </c>
      <c r="K226" s="28">
        <f>('7.individuals NC'!J226*'7.individuals NC'!K226+'8.legal entities NC'!J226*'8.legal entities NC'!K226+'9.non-residents NC'!J58*'9.non-residents NC'!K58)/('7.individuals NC'!J226+'8.legal entities NC'!J226+'9.non-residents NC'!J58)</f>
        <v>5.0275858161943319</v>
      </c>
      <c r="L226" s="29">
        <f>'7.individuals NC'!L226+'8.legal entities NC'!L226+'9.non-residents NC'!L58</f>
        <v>213743.30000000002</v>
      </c>
      <c r="M226" s="28">
        <f>('7.individuals NC'!L226*'7.individuals NC'!M226+'8.legal entities NC'!L226*'8.legal entities NC'!M226+'9.non-residents NC'!L58*'9.non-residents NC'!M58)/('7.individuals NC'!L226+'8.legal entities NC'!L226+'9.non-residents NC'!L58)</f>
        <v>7.1208284236277848</v>
      </c>
      <c r="N226" s="29">
        <f>'7.individuals NC'!N226+'8.legal entities NC'!N226+'9.non-residents NC'!N58</f>
        <v>485853.6</v>
      </c>
      <c r="O226" s="28">
        <f>('7.individuals NC'!N226*'7.individuals NC'!O226+'8.legal entities NC'!N226*'8.legal entities NC'!O226+'9.non-residents NC'!N58*'9.non-residents NC'!O58)/('7.individuals NC'!N226+'8.legal entities NC'!N226+'9.non-residents NC'!N58)</f>
        <v>12.337322749075025</v>
      </c>
      <c r="P226" s="29">
        <f>'7.individuals NC'!P226+'8.legal entities NC'!P226+'9.non-residents NC'!P58</f>
        <v>180152.9</v>
      </c>
      <c r="Q226" s="28">
        <f>('7.individuals NC'!P226*'7.individuals NC'!Q226+'8.legal entities NC'!P226*'8.legal entities NC'!Q226+'9.non-residents NC'!P58*'9.non-residents NC'!Q58)/('7.individuals NC'!P226+'8.legal entities NC'!P226+'9.non-residents NC'!P58)</f>
        <v>12.781936005470953</v>
      </c>
      <c r="R226" s="30">
        <f>'7.individuals NC'!R226+'8.legal entities NC'!R226+'9.non-residents NC'!R58</f>
        <v>2338.2999999999997</v>
      </c>
      <c r="S226" s="31">
        <f>('7.individuals NC'!R226*'7.individuals NC'!S226+'8.legal entities NC'!R226*'8.legal entities NC'!S226+'9.non-residents NC'!R58*'9.non-residents NC'!S58)/('7.individuals NC'!R226+'8.legal entities NC'!R226+'9.non-residents NC'!R58)</f>
        <v>15.246629175041674</v>
      </c>
    </row>
    <row r="227" spans="1:19" ht="14.25" customHeight="1" x14ac:dyDescent="0.2">
      <c r="A227" s="26" t="s">
        <v>20</v>
      </c>
      <c r="B227" s="27">
        <f>'7.individuals NC'!B227+'8.legal entities NC'!B227+'9.non-residents NC'!B59</f>
        <v>14467670.600000003</v>
      </c>
      <c r="C227" s="28">
        <f>('7.individuals NC'!B227*'7.individuals NC'!C227+'8.legal entities NC'!B227*'8.legal entities NC'!C227+'9.non-residents NC'!B59*'9.non-residents NC'!C59)/('7.individuals NC'!B227+'8.legal entities NC'!B227+'9.non-residents NC'!B59)</f>
        <v>2.1789007540025138</v>
      </c>
      <c r="D227" s="29">
        <f>'7.individuals NC'!D227+'8.legal entities NC'!D227+'9.non-residents NC'!D59</f>
        <v>12777282.800000001</v>
      </c>
      <c r="E227" s="28">
        <f>('7.individuals NC'!D227*'7.individuals NC'!E227+'8.legal entities NC'!D227*'8.legal entities NC'!E227+'9.non-residents NC'!D59*'9.non-residents NC'!E59)/('7.individuals NC'!D227+'8.legal entities NC'!D227+'9.non-residents NC'!D59)</f>
        <v>1.3038190752888397</v>
      </c>
      <c r="F227" s="29">
        <f t="shared" si="6"/>
        <v>1690387.8</v>
      </c>
      <c r="G227" s="28">
        <f t="shared" si="7"/>
        <v>8.7934575332358733</v>
      </c>
      <c r="H227" s="29">
        <f>'7.individuals NC'!H227+'8.legal entities NC'!H227+'9.non-residents NC'!H59</f>
        <v>318960.89999999997</v>
      </c>
      <c r="I227" s="28">
        <f>('7.individuals NC'!H227*'7.individuals NC'!I227+'8.legal entities NC'!H227*'8.legal entities NC'!I227+'9.non-residents NC'!H59*'9.non-residents NC'!I59)/('7.individuals NC'!H227+'8.legal entities NC'!H227+'9.non-residents NC'!H59)</f>
        <v>6.7654356443062476</v>
      </c>
      <c r="J227" s="29">
        <f>'7.individuals NC'!J227+'8.legal entities NC'!J227+'9.non-residents NC'!J59</f>
        <v>159667.09999999998</v>
      </c>
      <c r="K227" s="28">
        <f>('7.individuals NC'!J227*'7.individuals NC'!K227+'8.legal entities NC'!J227*'8.legal entities NC'!K227+'9.non-residents NC'!J59*'9.non-residents NC'!K59)/('7.individuals NC'!J227+'8.legal entities NC'!J227+'9.non-residents NC'!J59)</f>
        <v>7.2433981765811506</v>
      </c>
      <c r="L227" s="29">
        <f>'7.individuals NC'!L227+'8.legal entities NC'!L227+'9.non-residents NC'!L59</f>
        <v>616969.79999999993</v>
      </c>
      <c r="M227" s="28">
        <f>('7.individuals NC'!L227*'7.individuals NC'!M227+'8.legal entities NC'!L227*'8.legal entities NC'!M227+'9.non-residents NC'!L59*'9.non-residents NC'!M59)/('7.individuals NC'!L227+'8.legal entities NC'!L227+'9.non-residents NC'!L59)</f>
        <v>7.1162321105506354</v>
      </c>
      <c r="N227" s="29">
        <f>'7.individuals NC'!N227+'8.legal entities NC'!N227+'9.non-residents NC'!N59</f>
        <v>406100.8</v>
      </c>
      <c r="O227" s="28">
        <f>('7.individuals NC'!N227*'7.individuals NC'!O227+'8.legal entities NC'!N227*'8.legal entities NC'!O227+'9.non-residents NC'!N59*'9.non-residents NC'!O59)/('7.individuals NC'!N227+'8.legal entities NC'!N227+'9.non-residents NC'!N59)</f>
        <v>11.426156136604511</v>
      </c>
      <c r="P227" s="29">
        <f>'7.individuals NC'!P227+'8.legal entities NC'!P227+'9.non-residents NC'!P59</f>
        <v>182072.1</v>
      </c>
      <c r="Q227" s="28">
        <f>('7.individuals NC'!P227*'7.individuals NC'!Q227+'8.legal entities NC'!P227*'8.legal entities NC'!Q227+'9.non-residents NC'!P59*'9.non-residents NC'!Q59)/('7.individuals NC'!P227+'8.legal entities NC'!P227+'9.non-residents NC'!P59)</f>
        <v>13.246762293618884</v>
      </c>
      <c r="R227" s="29">
        <f>'7.individuals NC'!R227+'8.legal entities NC'!R227+'9.non-residents NC'!R59</f>
        <v>6617.1</v>
      </c>
      <c r="S227" s="28">
        <f>('7.individuals NC'!R227*'7.individuals NC'!S227+'8.legal entities NC'!R227*'8.legal entities NC'!S227+'9.non-residents NC'!R59*'9.non-residents NC'!S59)/('7.individuals NC'!R227+'8.legal entities NC'!R227+'9.non-residents NC'!R59)</f>
        <v>16.226780916111299</v>
      </c>
    </row>
    <row r="228" spans="1:19" ht="14.25" customHeight="1" x14ac:dyDescent="0.2">
      <c r="A228" s="26" t="s">
        <v>21</v>
      </c>
      <c r="B228" s="27">
        <f>'7.individuals NC'!B228+'8.legal entities NC'!B228+'9.non-residents NC'!B60</f>
        <v>19277394.100000001</v>
      </c>
      <c r="C228" s="28">
        <f>('7.individuals NC'!B228*'7.individuals NC'!C228+'8.legal entities NC'!B228*'8.legal entities NC'!C228+'9.non-residents NC'!B60*'9.non-residents NC'!C60)/('7.individuals NC'!B228+'8.legal entities NC'!B228+'9.non-residents NC'!B60)</f>
        <v>1.9073453339318303</v>
      </c>
      <c r="D228" s="29">
        <f>'7.individuals NC'!D228+'8.legal entities NC'!D228+'9.non-residents NC'!D60</f>
        <v>16893314.800000001</v>
      </c>
      <c r="E228" s="28">
        <f>('7.individuals NC'!D228*'7.individuals NC'!E228+'8.legal entities NC'!D228*'8.legal entities NC'!E228+'9.non-residents NC'!D60*'9.non-residents NC'!E60)/('7.individuals NC'!D228+'8.legal entities NC'!D228+'9.non-residents NC'!D60)</f>
        <v>0.88176110274106767</v>
      </c>
      <c r="F228" s="29">
        <f t="shared" si="6"/>
        <v>2384079.2999999998</v>
      </c>
      <c r="G228" s="28">
        <f t="shared" si="7"/>
        <v>9.174518565720529</v>
      </c>
      <c r="H228" s="29">
        <f>'7.individuals NC'!H228+'8.legal entities NC'!H228+'9.non-residents NC'!H60</f>
        <v>243464.2</v>
      </c>
      <c r="I228" s="28">
        <f>('7.individuals NC'!H228*'7.individuals NC'!I228+'8.legal entities NC'!H228*'8.legal entities NC'!I228+'9.non-residents NC'!H60*'9.non-residents NC'!I60)/('7.individuals NC'!H228+'8.legal entities NC'!H228+'9.non-residents NC'!H60)</f>
        <v>6.1877154218156099</v>
      </c>
      <c r="J228" s="29">
        <f>'7.individuals NC'!J228+'8.legal entities NC'!J228+'9.non-residents NC'!J60</f>
        <v>869968.9</v>
      </c>
      <c r="K228" s="28">
        <f>('7.individuals NC'!J228*'7.individuals NC'!K228+'8.legal entities NC'!J228*'8.legal entities NC'!K228+'9.non-residents NC'!J60*'9.non-residents NC'!K60)/('7.individuals NC'!J228+'8.legal entities NC'!J228+'9.non-residents NC'!J60)</f>
        <v>7.2999510120419249</v>
      </c>
      <c r="L228" s="29">
        <f>'7.individuals NC'!L228+'8.legal entities NC'!L228+'9.non-residents NC'!L60</f>
        <v>361162.19999999995</v>
      </c>
      <c r="M228" s="28">
        <f>('7.individuals NC'!L228*'7.individuals NC'!M228+'8.legal entities NC'!L228*'8.legal entities NC'!M228+'9.non-residents NC'!L60*'9.non-residents NC'!M60)/('7.individuals NC'!L228+'8.legal entities NC'!L228+'9.non-residents NC'!L60)</f>
        <v>7.6124550299006941</v>
      </c>
      <c r="N228" s="29">
        <f>'7.individuals NC'!N228+'8.legal entities NC'!N228+'9.non-residents NC'!N60</f>
        <v>428320.79999999987</v>
      </c>
      <c r="O228" s="28">
        <f>('7.individuals NC'!N228*'7.individuals NC'!O228+'8.legal entities NC'!N228*'8.legal entities NC'!O228+'9.non-residents NC'!N60*'9.non-residents NC'!O60)/('7.individuals NC'!N228+'8.legal entities NC'!N228+'9.non-residents NC'!N60)</f>
        <v>11.951263459537808</v>
      </c>
      <c r="P228" s="29">
        <f>'7.individuals NC'!P228+'8.legal entities NC'!P228+'9.non-residents NC'!P60</f>
        <v>478437.10000000003</v>
      </c>
      <c r="Q228" s="28">
        <f>('7.individuals NC'!P228*'7.individuals NC'!Q228+'8.legal entities NC'!P228*'8.legal entities NC'!Q228+'9.non-residents NC'!P60*'9.non-residents NC'!Q60)/('7.individuals NC'!P228+'8.legal entities NC'!P228+'9.non-residents NC'!P60)</f>
        <v>12.760453434735725</v>
      </c>
      <c r="R228" s="30">
        <f>'7.individuals NC'!R228+'8.legal entities NC'!R228+'9.non-residents NC'!R60</f>
        <v>2726.1000000000004</v>
      </c>
      <c r="S228" s="31">
        <f>('7.individuals NC'!R228*'7.individuals NC'!S228+'8.legal entities NC'!R228*'8.legal entities NC'!S228+'9.non-residents NC'!R60*'9.non-residents NC'!S60)/('7.individuals NC'!R228+'8.legal entities NC'!R228+'9.non-residents NC'!R60)</f>
        <v>15.473458420454126</v>
      </c>
    </row>
    <row r="229" spans="1:19" ht="14.25" customHeight="1" x14ac:dyDescent="0.2">
      <c r="A229" s="26" t="s">
        <v>22</v>
      </c>
      <c r="B229" s="27">
        <f>'7.individuals NC'!B229+'8.legal entities NC'!B229+'9.non-residents NC'!B61</f>
        <v>13353148.399999999</v>
      </c>
      <c r="C229" s="28">
        <f>('7.individuals NC'!B229*'7.individuals NC'!C229+'8.legal entities NC'!B229*'8.legal entities NC'!C229+'9.non-residents NC'!B61*'9.non-residents NC'!C61)/('7.individuals NC'!B229+'8.legal entities NC'!B229+'9.non-residents NC'!B61)</f>
        <v>2.0443432532360686</v>
      </c>
      <c r="D229" s="29">
        <f>'7.individuals NC'!D229+'8.legal entities NC'!D229+'9.non-residents NC'!D61</f>
        <v>12180028.600000001</v>
      </c>
      <c r="E229" s="28">
        <f>('7.individuals NC'!D229*'7.individuals NC'!E229+'8.legal entities NC'!D229*'8.legal entities NC'!E229+'9.non-residents NC'!D61*'9.non-residents NC'!E61)/('7.individuals NC'!D229+'8.legal entities NC'!D229+'9.non-residents NC'!D61)</f>
        <v>1.1890729163805085</v>
      </c>
      <c r="F229" s="29">
        <f t="shared" si="6"/>
        <v>1173119.8000000003</v>
      </c>
      <c r="G229" s="28">
        <f t="shared" si="7"/>
        <v>10.924269381524374</v>
      </c>
      <c r="H229" s="29">
        <f>'7.individuals NC'!H229+'8.legal entities NC'!H229+'9.non-residents NC'!H61</f>
        <v>45937.799999999996</v>
      </c>
      <c r="I229" s="28">
        <f>('7.individuals NC'!H229*'7.individuals NC'!I229+'8.legal entities NC'!H229*'8.legal entities NC'!I229+'9.non-residents NC'!H61*'9.non-residents NC'!I61)/('7.individuals NC'!H229+'8.legal entities NC'!H229+'9.non-residents NC'!H61)</f>
        <v>3.7602750022856997</v>
      </c>
      <c r="J229" s="29">
        <f>'7.individuals NC'!J229+'8.legal entities NC'!J229+'9.non-residents NC'!J61</f>
        <v>131017.3</v>
      </c>
      <c r="K229" s="28">
        <f>('7.individuals NC'!J229*'7.individuals NC'!K229+'8.legal entities NC'!J229*'8.legal entities NC'!K229+'9.non-residents NC'!J61*'9.non-residents NC'!K61)/('7.individuals NC'!J229+'8.legal entities NC'!J229+'9.non-residents NC'!J61)</f>
        <v>5.5422799584482352</v>
      </c>
      <c r="L229" s="29">
        <f>'7.individuals NC'!L229+'8.legal entities NC'!L229+'9.non-residents NC'!L61</f>
        <v>185685.1</v>
      </c>
      <c r="M229" s="28">
        <f>('7.individuals NC'!L229*'7.individuals NC'!M229+'8.legal entities NC'!L229*'8.legal entities NC'!M229+'9.non-residents NC'!L61*'9.non-residents NC'!M61)/('7.individuals NC'!L229+'8.legal entities NC'!L229+'9.non-residents NC'!L61)</f>
        <v>9.1582035122904308</v>
      </c>
      <c r="N229" s="29">
        <f>'7.individuals NC'!N229+'8.legal entities NC'!N229+'9.non-residents NC'!N61</f>
        <v>374293.60000000003</v>
      </c>
      <c r="O229" s="28">
        <f>('7.individuals NC'!N229*'7.individuals NC'!O229+'8.legal entities NC'!N229*'8.legal entities NC'!O229+'9.non-residents NC'!N61*'9.non-residents NC'!O61)/('7.individuals NC'!N229+'8.legal entities NC'!N229+'9.non-residents NC'!N61)</f>
        <v>12.195230511555632</v>
      </c>
      <c r="P229" s="29">
        <f>'7.individuals NC'!P229+'8.legal entities NC'!P229+'9.non-residents NC'!P61</f>
        <v>432840.9</v>
      </c>
      <c r="Q229" s="28">
        <f>('7.individuals NC'!P229*'7.individuals NC'!Q229+'8.legal entities NC'!P229*'8.legal entities NC'!Q229+'9.non-residents NC'!P61*'9.non-residents NC'!Q61)/('7.individuals NC'!P229+'8.legal entities NC'!P229+'9.non-residents NC'!P61)</f>
        <v>12.933710190049046</v>
      </c>
      <c r="R229" s="30">
        <f>'7.individuals NC'!R229+'8.legal entities NC'!R229+'9.non-residents NC'!R61</f>
        <v>3345.1000000000004</v>
      </c>
      <c r="S229" s="31">
        <f>('7.individuals NC'!R229*'7.individuals NC'!S229+'8.legal entities NC'!R229*'8.legal entities NC'!S229+'9.non-residents NC'!R61*'9.non-residents NC'!S61)/('7.individuals NC'!R229+'8.legal entities NC'!R229+'9.non-residents NC'!R61)</f>
        <v>15.91162297091268</v>
      </c>
    </row>
    <row r="230" spans="1:19" ht="14.25" customHeight="1" x14ac:dyDescent="0.2">
      <c r="A230" s="26" t="s">
        <v>23</v>
      </c>
      <c r="B230" s="27">
        <f>'7.individuals NC'!B230+'8.legal entities NC'!B230+'9.non-residents NC'!B62</f>
        <v>13876639.400000002</v>
      </c>
      <c r="C230" s="28">
        <f>('7.individuals NC'!B230*'7.individuals NC'!C230+'8.legal entities NC'!B230*'8.legal entities NC'!C230+'9.non-residents NC'!B62*'9.non-residents NC'!C62)/('7.individuals NC'!B230+'8.legal entities NC'!B230+'9.non-residents NC'!B62)</f>
        <v>2.4283660357276413</v>
      </c>
      <c r="D230" s="29">
        <f>'7.individuals NC'!D230+'8.legal entities NC'!D230+'9.non-residents NC'!D62</f>
        <v>12162752.9</v>
      </c>
      <c r="E230" s="28">
        <f>('7.individuals NC'!D230*'7.individuals NC'!E230+'8.legal entities NC'!D230*'8.legal entities NC'!E230+'9.non-residents NC'!D62*'9.non-residents NC'!E62)/('7.individuals NC'!D230+'8.legal entities NC'!D230+'9.non-residents NC'!D62)</f>
        <v>1.3304435778679677</v>
      </c>
      <c r="F230" s="29">
        <f t="shared" si="6"/>
        <v>1713886.5</v>
      </c>
      <c r="G230" s="28">
        <f t="shared" si="7"/>
        <v>10.219873558721655</v>
      </c>
      <c r="H230" s="29">
        <f>'7.individuals NC'!H230+'8.legal entities NC'!H230+'9.non-residents NC'!H62</f>
        <v>485040.39999999997</v>
      </c>
      <c r="I230" s="28">
        <f>('7.individuals NC'!H230*'7.individuals NC'!I230+'8.legal entities NC'!H230*'8.legal entities NC'!I230+'9.non-residents NC'!H62*'9.non-residents NC'!I62)/('7.individuals NC'!H230+'8.legal entities NC'!H230+'9.non-residents NC'!H62)</f>
        <v>7.6031049619784259</v>
      </c>
      <c r="J230" s="29">
        <f>'7.individuals NC'!J230+'8.legal entities NC'!J230+'9.non-residents NC'!J62</f>
        <v>126721.69999999998</v>
      </c>
      <c r="K230" s="28">
        <f>('7.individuals NC'!J230*'7.individuals NC'!K230+'8.legal entities NC'!J230*'8.legal entities NC'!K230+'9.non-residents NC'!J62*'9.non-residents NC'!K62)/('7.individuals NC'!J230+'8.legal entities NC'!J230+'9.non-residents NC'!J62)</f>
        <v>5.457237245081151</v>
      </c>
      <c r="L230" s="29">
        <f>'7.individuals NC'!L230+'8.legal entities NC'!L230+'9.non-residents NC'!L62</f>
        <v>261535.19999999998</v>
      </c>
      <c r="M230" s="28">
        <f>('7.individuals NC'!L230*'7.individuals NC'!M230+'8.legal entities NC'!L230*'8.legal entities NC'!M230+'9.non-residents NC'!L62*'9.non-residents NC'!M62)/('7.individuals NC'!L230+'8.legal entities NC'!L230+'9.non-residents NC'!L62)</f>
        <v>9.5653977093714335</v>
      </c>
      <c r="N230" s="29">
        <f>'7.individuals NC'!N230+'8.legal entities NC'!N230+'9.non-residents NC'!N62</f>
        <v>404985.50000000006</v>
      </c>
      <c r="O230" s="28">
        <f>('7.individuals NC'!N230*'7.individuals NC'!O230+'8.legal entities NC'!N230*'8.legal entities NC'!O230+'9.non-residents NC'!N62*'9.non-residents NC'!O62)/('7.individuals NC'!N230+'8.legal entities NC'!N230+'9.non-residents NC'!N62)</f>
        <v>12.289074460690566</v>
      </c>
      <c r="P230" s="29">
        <f>'7.individuals NC'!P230+'8.legal entities NC'!P230+'9.non-residents NC'!P62</f>
        <v>430649.8</v>
      </c>
      <c r="Q230" s="28">
        <f>('7.individuals NC'!P230*'7.individuals NC'!Q230+'8.legal entities NC'!P230*'8.legal entities NC'!Q230+'9.non-residents NC'!P62*'9.non-residents NC'!Q62)/('7.individuals NC'!P230+'8.legal entities NC'!P230+'9.non-residents NC'!P62)</f>
        <v>12.956736106692723</v>
      </c>
      <c r="R230" s="30">
        <f>'7.individuals NC'!R230+'8.legal entities NC'!R230+'9.non-residents NC'!R62</f>
        <v>4953.8999999999996</v>
      </c>
      <c r="S230" s="31">
        <f>('7.individuals NC'!R230*'7.individuals NC'!S230+'8.legal entities NC'!R230*'8.legal entities NC'!S230+'9.non-residents NC'!R62*'9.non-residents NC'!S62)/('7.individuals NC'!R230+'8.legal entities NC'!R230+'9.non-residents NC'!R62)</f>
        <v>15.732834736268396</v>
      </c>
    </row>
    <row r="231" spans="1:19" ht="14.25" customHeight="1" x14ac:dyDescent="0.2">
      <c r="A231" s="26" t="s">
        <v>24</v>
      </c>
      <c r="B231" s="27">
        <f>'7.individuals NC'!B231+'8.legal entities NC'!B231+'9.non-residents NC'!B63</f>
        <v>14580750.799999999</v>
      </c>
      <c r="C231" s="28">
        <f>('7.individuals NC'!B231*'7.individuals NC'!C231+'8.legal entities NC'!B231*'8.legal entities NC'!C231+'9.non-residents NC'!B63*'9.non-residents NC'!C63)/('7.individuals NC'!B231+'8.legal entities NC'!B231+'9.non-residents NC'!B63)</f>
        <v>2.6899475265704424</v>
      </c>
      <c r="D231" s="29">
        <f>'7.individuals NC'!D231+'8.legal entities NC'!D231+'9.non-residents NC'!D63</f>
        <v>12442169.700000001</v>
      </c>
      <c r="E231" s="28">
        <f>('7.individuals NC'!D231*'7.individuals NC'!E231+'8.legal entities NC'!D231*'8.legal entities NC'!E231+'9.non-residents NC'!D63*'9.non-residents NC'!E63)/('7.individuals NC'!D231+'8.legal entities NC'!D231+'9.non-residents NC'!D63)</f>
        <v>1.2718725665669055</v>
      </c>
      <c r="F231" s="29">
        <f t="shared" si="6"/>
        <v>2138581.1</v>
      </c>
      <c r="G231" s="28">
        <f t="shared" si="7"/>
        <v>10.940244557477854</v>
      </c>
      <c r="H231" s="29">
        <f>'7.individuals NC'!H231+'8.legal entities NC'!H231+'9.non-residents NC'!H63</f>
        <v>30597.4</v>
      </c>
      <c r="I231" s="28">
        <f>('7.individuals NC'!H231*'7.individuals NC'!I231+'8.legal entities NC'!H231*'8.legal entities NC'!I231+'9.non-residents NC'!H63*'9.non-residents NC'!I63)/('7.individuals NC'!H231+'8.legal entities NC'!H231+'9.non-residents NC'!H63)</f>
        <v>3.4371207357487887</v>
      </c>
      <c r="J231" s="29">
        <f>'7.individuals NC'!J231+'8.legal entities NC'!J231+'9.non-residents NC'!J63</f>
        <v>876839.39999999991</v>
      </c>
      <c r="K231" s="28">
        <f>('7.individuals NC'!J231*'7.individuals NC'!K231+'8.legal entities NC'!J231*'8.legal entities NC'!K231+'9.non-residents NC'!J63*'9.non-residents NC'!K63)/('7.individuals NC'!J231+'8.legal entities NC'!J231+'9.non-residents NC'!J63)</f>
        <v>8.1288168859656658</v>
      </c>
      <c r="L231" s="29">
        <f>'7.individuals NC'!L231+'8.legal entities NC'!L231+'9.non-residents NC'!L63</f>
        <v>136408.69999999998</v>
      </c>
      <c r="M231" s="28">
        <f>('7.individuals NC'!L231*'7.individuals NC'!M231+'8.legal entities NC'!L231*'8.legal entities NC'!M231+'9.non-residents NC'!L63*'9.non-residents NC'!M63)/('7.individuals NC'!L231+'8.legal entities NC'!L231+'9.non-residents NC'!L63)</f>
        <v>8.4785876633968318</v>
      </c>
      <c r="N231" s="29">
        <f>'7.individuals NC'!N231+'8.legal entities NC'!N231+'9.non-residents NC'!N63</f>
        <v>709155.79999999993</v>
      </c>
      <c r="O231" s="28">
        <f>('7.individuals NC'!N231*'7.individuals NC'!O231+'8.legal entities NC'!N231*'8.legal entities NC'!O231+'9.non-residents NC'!N63*'9.non-residents NC'!O63)/('7.individuals NC'!N231+'8.legal entities NC'!N231+'9.non-residents NC'!N63)</f>
        <v>13.821015108386636</v>
      </c>
      <c r="P231" s="29">
        <f>'7.individuals NC'!P231+'8.legal entities NC'!P231+'9.non-residents NC'!P63</f>
        <v>380344.60000000003</v>
      </c>
      <c r="Q231" s="28">
        <f>('7.individuals NC'!P231*'7.individuals NC'!Q231+'8.legal entities NC'!P231*'8.legal entities NC'!Q231+'9.non-residents NC'!P63*'9.non-residents NC'!Q63)/('7.individuals NC'!P231+'8.legal entities NC'!P231+'9.non-residents NC'!P63)</f>
        <v>13.479901100212782</v>
      </c>
      <c r="R231" s="30">
        <f>'7.individuals NC'!R231+'8.legal entities NC'!R231+'9.non-residents NC'!R63</f>
        <v>5235.2</v>
      </c>
      <c r="S231" s="31">
        <f>('7.individuals NC'!R231*'7.individuals NC'!S231+'8.legal entities NC'!R231*'8.legal entities NC'!S231+'9.non-residents NC'!R63*'9.non-residents NC'!S63)/('7.individuals NC'!R231+'8.legal entities NC'!R231+'9.non-residents NC'!R63)</f>
        <v>15.081109031173595</v>
      </c>
    </row>
    <row r="232" spans="1:19" ht="14.25" customHeight="1" x14ac:dyDescent="0.2">
      <c r="A232" s="26" t="s">
        <v>25</v>
      </c>
      <c r="B232" s="27">
        <f>'7.individuals NC'!B232+'8.legal entities NC'!B232+'9.non-residents NC'!B64</f>
        <v>14706616.600000001</v>
      </c>
      <c r="C232" s="28">
        <f>('7.individuals NC'!B232*'7.individuals NC'!C232+'8.legal entities NC'!B232*'8.legal entities NC'!C232+'9.non-residents NC'!B64*'9.non-residents NC'!C64)/('7.individuals NC'!B232+'8.legal entities NC'!B232+'9.non-residents NC'!B64)</f>
        <v>2.7787577910340029</v>
      </c>
      <c r="D232" s="29">
        <f>'7.individuals NC'!D232+'8.legal entities NC'!D232+'9.non-residents NC'!D64</f>
        <v>13241832.599999998</v>
      </c>
      <c r="E232" s="28">
        <f>('7.individuals NC'!D232*'7.individuals NC'!E232+'8.legal entities NC'!D232*'8.legal entities NC'!E232+'9.non-residents NC'!D64*'9.non-residents NC'!E64)/('7.individuals NC'!D232+'8.legal entities NC'!D232+'9.non-residents NC'!D64)</f>
        <v>1.6836887265890996</v>
      </c>
      <c r="F232" s="29">
        <f t="shared" si="6"/>
        <v>1464784</v>
      </c>
      <c r="G232" s="28">
        <f t="shared" si="7"/>
        <v>12.678320618603134</v>
      </c>
      <c r="H232" s="29">
        <f>'7.individuals NC'!H232+'8.legal entities NC'!H232+'9.non-residents NC'!H64</f>
        <v>23755.100000000002</v>
      </c>
      <c r="I232" s="28">
        <f>('7.individuals NC'!H232*'7.individuals NC'!I232+'8.legal entities NC'!H232*'8.legal entities NC'!I232+'9.non-residents NC'!H64*'9.non-residents NC'!I64)/('7.individuals NC'!H232+'8.legal entities NC'!H232+'9.non-residents NC'!H64)</f>
        <v>4.7719405517130999</v>
      </c>
      <c r="J232" s="29">
        <f>'7.individuals NC'!J232+'8.legal entities NC'!J232+'9.non-residents NC'!J64</f>
        <v>96761.000000000015</v>
      </c>
      <c r="K232" s="28">
        <f>('7.individuals NC'!J232*'7.individuals NC'!K232+'8.legal entities NC'!J232*'8.legal entities NC'!K232+'9.non-residents NC'!J64*'9.non-residents NC'!K64)/('7.individuals NC'!J232+'8.legal entities NC'!J232+'9.non-residents NC'!J64)</f>
        <v>5.6146003761846224</v>
      </c>
      <c r="L232" s="29">
        <f>'7.individuals NC'!L232+'8.legal entities NC'!L232+'9.non-residents NC'!L64</f>
        <v>134559.4</v>
      </c>
      <c r="M232" s="28">
        <f>('7.individuals NC'!L232*'7.individuals NC'!M232+'8.legal entities NC'!L232*'8.legal entities NC'!M232+'9.non-residents NC'!L64*'9.non-residents NC'!M64)/('7.individuals NC'!L232+'8.legal entities NC'!L232+'9.non-residents NC'!L64)</f>
        <v>8.1984489006342205</v>
      </c>
      <c r="N232" s="29">
        <f>'7.individuals NC'!N232+'8.legal entities NC'!N232+'9.non-residents NC'!N64</f>
        <v>819471</v>
      </c>
      <c r="O232" s="28">
        <f>('7.individuals NC'!N232*'7.individuals NC'!O232+'8.legal entities NC'!N232*'8.legal entities NC'!O232+'9.non-residents NC'!N64*'9.non-residents NC'!O64)/('7.individuals NC'!N232+'8.legal entities NC'!N232+'9.non-residents NC'!N64)</f>
        <v>14.201341427579479</v>
      </c>
      <c r="P232" s="29">
        <f>'7.individuals NC'!P232+'8.legal entities NC'!P232+'9.non-residents NC'!P64</f>
        <v>386962.4</v>
      </c>
      <c r="Q232" s="28">
        <f>('7.individuals NC'!P232*'7.individuals NC'!Q232+'8.legal entities NC'!P232*'8.legal entities NC'!Q232+'9.non-residents NC'!P64*'9.non-residents NC'!Q64)/('7.individuals NC'!P232+'8.legal entities NC'!P232+'9.non-residents NC'!P64)</f>
        <v>13.242356577796681</v>
      </c>
      <c r="R232" s="30">
        <f>'7.individuals NC'!R232+'8.legal entities NC'!R232+'9.non-residents NC'!R64</f>
        <v>3275.1</v>
      </c>
      <c r="S232" s="31">
        <f>('7.individuals NC'!R232*'7.individuals NC'!S232+'8.legal entities NC'!R232*'8.legal entities NC'!S232+'9.non-residents NC'!R64*'9.non-residents NC'!S64)/('7.individuals NC'!R232+'8.legal entities NC'!R232+'9.non-residents NC'!R64)</f>
        <v>15.055725932032573</v>
      </c>
    </row>
    <row r="233" spans="1:19" ht="14.25" customHeight="1" x14ac:dyDescent="0.2">
      <c r="A233" s="26" t="s">
        <v>26</v>
      </c>
      <c r="B233" s="27">
        <f>'7.individuals NC'!B233+'8.legal entities NC'!B233+'9.non-residents NC'!B65</f>
        <v>14004251.6</v>
      </c>
      <c r="C233" s="28">
        <f>('7.individuals NC'!B233*'7.individuals NC'!C233+'8.legal entities NC'!B233*'8.legal entities NC'!C233+'9.non-residents NC'!B65*'9.non-residents NC'!C65)/('7.individuals NC'!B233+'8.legal entities NC'!B233+'9.non-residents NC'!B65)</f>
        <v>2.7315084610447902</v>
      </c>
      <c r="D233" s="29">
        <f>'7.individuals NC'!D233+'8.legal entities NC'!D233+'9.non-residents NC'!D65</f>
        <v>12584596.700000001</v>
      </c>
      <c r="E233" s="28">
        <f>('7.individuals NC'!D233*'7.individuals NC'!E233+'8.legal entities NC'!D233*'8.legal entities NC'!E233+'9.non-residents NC'!D65*'9.non-residents NC'!E65)/('7.individuals NC'!D233+'8.legal entities NC'!D233+'9.non-residents NC'!D65)</f>
        <v>1.6534049845236614</v>
      </c>
      <c r="F233" s="29">
        <f t="shared" si="6"/>
        <v>1419654.9</v>
      </c>
      <c r="G233" s="28">
        <f t="shared" si="7"/>
        <v>12.288406727578668</v>
      </c>
      <c r="H233" s="29">
        <f>'7.individuals NC'!H233+'8.legal entities NC'!H233+'9.non-residents NC'!H65</f>
        <v>54370.799999999996</v>
      </c>
      <c r="I233" s="28">
        <f>('7.individuals NC'!H233*'7.individuals NC'!I233+'8.legal entities NC'!H233*'8.legal entities NC'!I233+'9.non-residents NC'!H65*'9.non-residents NC'!I65)/('7.individuals NC'!H233+'8.legal entities NC'!H233+'9.non-residents NC'!H65)</f>
        <v>1.3532511752631939</v>
      </c>
      <c r="J233" s="29">
        <f>'7.individuals NC'!J233+'8.legal entities NC'!J233+'9.non-residents NC'!J65</f>
        <v>96973.8</v>
      </c>
      <c r="K233" s="28">
        <f>('7.individuals NC'!J233*'7.individuals NC'!K233+'8.legal entities NC'!J233*'8.legal entities NC'!K233+'9.non-residents NC'!J65*'9.non-residents NC'!K65)/('7.individuals NC'!J233+'8.legal entities NC'!J233+'9.non-residents NC'!J65)</f>
        <v>5.8056026576250472</v>
      </c>
      <c r="L233" s="29">
        <f>'7.individuals NC'!L233+'8.legal entities NC'!L233+'9.non-residents NC'!L65</f>
        <v>192410.59999999998</v>
      </c>
      <c r="M233" s="28">
        <f>('7.individuals NC'!L233*'7.individuals NC'!M233+'8.legal entities NC'!L233*'8.legal entities NC'!M233+'9.non-residents NC'!L65*'9.non-residents NC'!M65)/('7.individuals NC'!L233+'8.legal entities NC'!L233+'9.non-residents NC'!L65)</f>
        <v>8.2616379606944736</v>
      </c>
      <c r="N233" s="29">
        <f>'7.individuals NC'!N233+'8.legal entities NC'!N233+'9.non-residents NC'!N65</f>
        <v>703169.6</v>
      </c>
      <c r="O233" s="28">
        <f>('7.individuals NC'!N233*'7.individuals NC'!O233+'8.legal entities NC'!N233*'8.legal entities NC'!O233+'9.non-residents NC'!N65*'9.non-residents NC'!O65)/('7.individuals NC'!N233+'8.legal entities NC'!N233+'9.non-residents NC'!N65)</f>
        <v>14.398645881448813</v>
      </c>
      <c r="P233" s="29">
        <f>'7.individuals NC'!P233+'8.legal entities NC'!P233+'9.non-residents NC'!P65</f>
        <v>370133.7</v>
      </c>
      <c r="Q233" s="28">
        <f>('7.individuals NC'!P233*'7.individuals NC'!Q233+'8.legal entities NC'!P233*'8.legal entities NC'!Q233+'9.non-residents NC'!P65*'9.non-residents NC'!Q65)/('7.individuals NC'!P233+'8.legal entities NC'!P233+'9.non-residents NC'!P65)</f>
        <v>13.660373700098127</v>
      </c>
      <c r="R233" s="30">
        <f>'7.individuals NC'!R233+'8.legal entities NC'!R233+'9.non-residents NC'!R65</f>
        <v>2596.4</v>
      </c>
      <c r="S233" s="31">
        <f>('7.individuals NC'!R233*'7.individuals NC'!S233+'8.legal entities NC'!R233*'8.legal entities NC'!S233+'9.non-residents NC'!R65*'9.non-residents NC'!S65)/('7.individuals NC'!R233+'8.legal entities NC'!R233+'9.non-residents NC'!R65)</f>
        <v>14.730658219072543</v>
      </c>
    </row>
    <row r="234" spans="1:19" ht="14.25" customHeight="1" x14ac:dyDescent="0.2">
      <c r="A234" s="26" t="s">
        <v>27</v>
      </c>
      <c r="B234" s="27">
        <f>'7.individuals NC'!B234+'8.legal entities NC'!B234+'9.non-residents NC'!B66</f>
        <v>16060570.999999998</v>
      </c>
      <c r="C234" s="28">
        <f>('7.individuals NC'!B234*'7.individuals NC'!C234+'8.legal entities NC'!B234*'8.legal entities NC'!C234+'9.non-residents NC'!B66*'9.non-residents NC'!C66)/('7.individuals NC'!B234+'8.legal entities NC'!B234+'9.non-residents NC'!B66)</f>
        <v>2.1890245560385129</v>
      </c>
      <c r="D234" s="29">
        <f>'7.individuals NC'!D234+'8.legal entities NC'!D234+'9.non-residents NC'!D66</f>
        <v>15016668.700000001</v>
      </c>
      <c r="E234" s="28">
        <f>('7.individuals NC'!D234*'7.individuals NC'!E234+'8.legal entities NC'!D234*'8.legal entities NC'!E234+'9.non-residents NC'!D66*'9.non-residents NC'!E66)/('7.individuals NC'!D234+'8.legal entities NC'!D234+'9.non-residents NC'!D66)</f>
        <v>1.5571628628258953</v>
      </c>
      <c r="F234" s="29">
        <f t="shared" si="6"/>
        <v>1043902.3</v>
      </c>
      <c r="G234" s="28">
        <f t="shared" si="7"/>
        <v>11.27843619081977</v>
      </c>
      <c r="H234" s="29">
        <f>'7.individuals NC'!H234+'8.legal entities NC'!H234+'9.non-residents NC'!H66</f>
        <v>17880.000000000004</v>
      </c>
      <c r="I234" s="28">
        <f>('7.individuals NC'!H234*'7.individuals NC'!I234+'8.legal entities NC'!H234*'8.legal entities NC'!I234+'9.non-residents NC'!H66*'9.non-residents NC'!I66)/('7.individuals NC'!H234+'8.legal entities NC'!H234+'9.non-residents NC'!H66)</f>
        <v>4.9929291946308689</v>
      </c>
      <c r="J234" s="29">
        <f>'7.individuals NC'!J234+'8.legal entities NC'!J234+'9.non-residents NC'!J66</f>
        <v>95008</v>
      </c>
      <c r="K234" s="28">
        <f>('7.individuals NC'!J234*'7.individuals NC'!K234+'8.legal entities NC'!J234*'8.legal entities NC'!K234+'9.non-residents NC'!J66*'9.non-residents NC'!K66)/('7.individuals NC'!J234+'8.legal entities NC'!J234+'9.non-residents NC'!J66)</f>
        <v>5.9298216676490352</v>
      </c>
      <c r="L234" s="29">
        <f>'7.individuals NC'!L234+'8.legal entities NC'!L234+'9.non-residents NC'!L66</f>
        <v>152912.1</v>
      </c>
      <c r="M234" s="28">
        <f>('7.individuals NC'!L234*'7.individuals NC'!M234+'8.legal entities NC'!L234*'8.legal entities NC'!M234+'9.non-residents NC'!L66*'9.non-residents NC'!M66)/('7.individuals NC'!L234+'8.legal entities NC'!L234+'9.non-residents NC'!L66)</f>
        <v>8.6433845457619078</v>
      </c>
      <c r="N234" s="29">
        <f>'7.individuals NC'!N234+'8.legal entities NC'!N234+'9.non-residents NC'!N66</f>
        <v>422740.4</v>
      </c>
      <c r="O234" s="28">
        <f>('7.individuals NC'!N234*'7.individuals NC'!O234+'8.legal entities NC'!N234*'8.legal entities NC'!O234+'9.non-residents NC'!N66*'9.non-residents NC'!O66)/('7.individuals NC'!N234+'8.legal entities NC'!N234+'9.non-residents NC'!N66)</f>
        <v>11.369076144603182</v>
      </c>
      <c r="P234" s="29">
        <f>'7.individuals NC'!P234+'8.legal entities NC'!P234+'9.non-residents NC'!P66</f>
        <v>350694.10000000003</v>
      </c>
      <c r="Q234" s="28">
        <f>('7.individuals NC'!P234*'7.individuals NC'!Q234+'8.legal entities NC'!P234*'8.legal entities NC'!Q234+'9.non-residents NC'!P66*'9.non-residents NC'!Q66)/('7.individuals NC'!P234+'8.legal entities NC'!P234+'9.non-residents NC'!P66)</f>
        <v>14.036917421764409</v>
      </c>
      <c r="R234" s="29">
        <f>'7.individuals NC'!R234+'8.legal entities NC'!R234+'9.non-residents NC'!R66</f>
        <v>4667.7</v>
      </c>
      <c r="S234" s="28">
        <f>('7.individuals NC'!R234*'7.individuals NC'!S234+'8.legal entities NC'!R234*'8.legal entities NC'!S234+'9.non-residents NC'!R66*'9.non-residents NC'!S66)/('7.individuals NC'!R234+'8.legal entities NC'!R234+'9.non-residents NC'!R66)</f>
        <v>15.086961030057598</v>
      </c>
    </row>
    <row r="235" spans="1:19" ht="14.25" customHeight="1" x14ac:dyDescent="0.2">
      <c r="A235" s="26" t="s">
        <v>28</v>
      </c>
      <c r="B235" s="27">
        <f>'7.individuals NC'!B235+'8.legal entities NC'!B235+'9.non-residents NC'!B67</f>
        <v>16326490.899999999</v>
      </c>
      <c r="C235" s="28">
        <f>('7.individuals NC'!B235*'7.individuals NC'!C235+'8.legal entities NC'!B235*'8.legal entities NC'!C235+'9.non-residents NC'!B67*'9.non-residents NC'!C67)/('7.individuals NC'!B235+'8.legal entities NC'!B235+'9.non-residents NC'!B67)</f>
        <v>3.5613756064997415</v>
      </c>
      <c r="D235" s="29">
        <f>'7.individuals NC'!D235+'8.legal entities NC'!D235+'9.non-residents NC'!D67</f>
        <v>12749018.6</v>
      </c>
      <c r="E235" s="28">
        <f>('7.individuals NC'!D235*'7.individuals NC'!E235+'8.legal entities NC'!D235*'8.legal entities NC'!E235+'9.non-residents NC'!D67*'9.non-residents NC'!E67)/('7.individuals NC'!D235+'8.legal entities NC'!D235+'9.non-residents NC'!D67)</f>
        <v>1.1734789475481666</v>
      </c>
      <c r="F235" s="29">
        <f t="shared" si="6"/>
        <v>3577472.3000000003</v>
      </c>
      <c r="G235" s="28">
        <f t="shared" si="7"/>
        <v>12.071109957161651</v>
      </c>
      <c r="H235" s="29">
        <f>'7.individuals NC'!H235+'8.legal entities NC'!H235+'9.non-residents NC'!H67</f>
        <v>38948.900000000009</v>
      </c>
      <c r="I235" s="28">
        <f>('7.individuals NC'!H235*'7.individuals NC'!I235+'8.legal entities NC'!H235*'8.legal entities NC'!I235+'9.non-residents NC'!H67*'9.non-residents NC'!I67)/('7.individuals NC'!H235+'8.legal entities NC'!H235+'9.non-residents NC'!H67)</f>
        <v>4.1615789149372633</v>
      </c>
      <c r="J235" s="29">
        <f>'7.individuals NC'!J235+'8.legal entities NC'!J235+'9.non-residents NC'!J67</f>
        <v>1913791.8</v>
      </c>
      <c r="K235" s="28">
        <f>('7.individuals NC'!J235*'7.individuals NC'!K235+'8.legal entities NC'!J235*'8.legal entities NC'!K235+'9.non-residents NC'!J67*'9.non-residents NC'!K67)/('7.individuals NC'!J235+'8.legal entities NC'!J235+'9.non-residents NC'!J67)</f>
        <v>11.874780084751121</v>
      </c>
      <c r="L235" s="29">
        <f>'7.individuals NC'!L235+'8.legal entities NC'!L235+'9.non-residents NC'!L67</f>
        <v>783239.00000000012</v>
      </c>
      <c r="M235" s="28">
        <f>('7.individuals NC'!L235*'7.individuals NC'!M235+'8.legal entities NC'!L235*'8.legal entities NC'!M235+'9.non-residents NC'!L67*'9.non-residents NC'!M67)/('7.individuals NC'!L235+'8.legal entities NC'!L235+'9.non-residents NC'!L67)</f>
        <v>11.330261431057441</v>
      </c>
      <c r="N235" s="29">
        <f>'7.individuals NC'!N235+'8.legal entities NC'!N235+'9.non-residents NC'!N67</f>
        <v>525199.5</v>
      </c>
      <c r="O235" s="28">
        <f>('7.individuals NC'!N235*'7.individuals NC'!O235+'8.legal entities NC'!N235*'8.legal entities NC'!O235+'9.non-residents NC'!N67*'9.non-residents NC'!O67)/('7.individuals NC'!N235+'8.legal entities NC'!N235+'9.non-residents NC'!N67)</f>
        <v>13.479037702815786</v>
      </c>
      <c r="P235" s="29">
        <f>'7.individuals NC'!P235+'8.legal entities NC'!P235+'9.non-residents NC'!P67</f>
        <v>313300.99999999994</v>
      </c>
      <c r="Q235" s="28">
        <f>('7.individuals NC'!P235*'7.individuals NC'!Q235+'8.legal entities NC'!P235*'8.legal entities NC'!Q235+'9.non-residents NC'!P67*'9.non-residents NC'!Q67)/('7.individuals NC'!P235+'8.legal entities NC'!P235+'9.non-residents NC'!P67)</f>
        <v>13.724327579548104</v>
      </c>
      <c r="R235" s="30">
        <f>'7.individuals NC'!R235+'8.legal entities NC'!R235+'9.non-residents NC'!R67</f>
        <v>2992.1</v>
      </c>
      <c r="S235" s="31">
        <f>('7.individuals NC'!R235*'7.individuals NC'!S235+'8.legal entities NC'!R235*'8.legal entities NC'!S235+'9.non-residents NC'!R67*'9.non-residents NC'!S67)/('7.individuals NC'!R235+'8.legal entities NC'!R235+'9.non-residents NC'!R67)</f>
        <v>14.298913137929882</v>
      </c>
    </row>
    <row r="236" spans="1:19" ht="14.25" customHeight="1" thickBot="1" x14ac:dyDescent="0.25">
      <c r="A236" s="32" t="s">
        <v>29</v>
      </c>
      <c r="B236" s="33">
        <f>'7.individuals NC'!B236+'8.legal entities NC'!B236+'9.non-residents NC'!B68</f>
        <v>19417000.5</v>
      </c>
      <c r="C236" s="34">
        <f>('7.individuals NC'!B236*'7.individuals NC'!C236+'8.legal entities NC'!B236*'8.legal entities NC'!C236+'9.non-residents NC'!B68*'9.non-residents NC'!C68)/('7.individuals NC'!B236+'8.legal entities NC'!B236+'9.non-residents NC'!B68)</f>
        <v>2.7114458574072757</v>
      </c>
      <c r="D236" s="35">
        <f>'7.individuals NC'!D236+'8.legal entities NC'!D236+'9.non-residents NC'!D68</f>
        <v>17327671.100000001</v>
      </c>
      <c r="E236" s="34">
        <f>('7.individuals NC'!D236*'7.individuals NC'!E236+'8.legal entities NC'!D236*'8.legal entities NC'!E236+'9.non-residents NC'!D68*'9.non-residents NC'!E68)/('7.individuals NC'!D236+'8.legal entities NC'!D236+'9.non-residents NC'!D68)</f>
        <v>1.3336435423800259</v>
      </c>
      <c r="F236" s="35">
        <f t="shared" si="6"/>
        <v>2089329.4</v>
      </c>
      <c r="G236" s="34">
        <f t="shared" si="7"/>
        <v>14.138129153784941</v>
      </c>
      <c r="H236" s="35">
        <f>'7.individuals NC'!H236+'8.legal entities NC'!H236+'9.non-residents NC'!H68</f>
        <v>34960.199999999997</v>
      </c>
      <c r="I236" s="34">
        <f>('7.individuals NC'!H236*'7.individuals NC'!I236+'8.legal entities NC'!H236*'8.legal entities NC'!I236+'9.non-residents NC'!H68*'9.non-residents NC'!I68)/('7.individuals NC'!H236+'8.legal entities NC'!H236+'9.non-residents NC'!H68)</f>
        <v>1.7529366536804711</v>
      </c>
      <c r="J236" s="35">
        <f>'7.individuals NC'!J236+'8.legal entities NC'!J236+'9.non-residents NC'!J68</f>
        <v>223198.19999999998</v>
      </c>
      <c r="K236" s="34">
        <f>('7.individuals NC'!J236*'7.individuals NC'!K236+'8.legal entities NC'!J236*'8.legal entities NC'!K236+'9.non-residents NC'!J68*'9.non-residents NC'!K68)/('7.individuals NC'!J236+'8.legal entities NC'!J236+'9.non-residents NC'!J68)</f>
        <v>9.8427960485344421</v>
      </c>
      <c r="L236" s="35">
        <f>'7.individuals NC'!L236+'8.legal entities NC'!L236+'9.non-residents NC'!L68</f>
        <v>190125.3</v>
      </c>
      <c r="M236" s="34">
        <f>('7.individuals NC'!L236*'7.individuals NC'!M236+'8.legal entities NC'!L236*'8.legal entities NC'!M236+'9.non-residents NC'!L68*'9.non-residents NC'!M68)/('7.individuals NC'!L236+'8.legal entities NC'!L236+'9.non-residents NC'!L68)</f>
        <v>8.4164510509648132</v>
      </c>
      <c r="N236" s="35">
        <f>'7.individuals NC'!N236+'8.legal entities NC'!N236+'9.non-residents NC'!N68</f>
        <v>1255799.3</v>
      </c>
      <c r="O236" s="34">
        <f>('7.individuals NC'!N236*'7.individuals NC'!O236+'8.legal entities NC'!N236*'8.legal entities NC'!O236+'9.non-residents NC'!N68*'9.non-residents NC'!O68)/('7.individuals NC'!N236+'8.legal entities NC'!N236+'9.non-residents NC'!N68)</f>
        <v>16.469048743696543</v>
      </c>
      <c r="P236" s="35">
        <f>'7.individuals NC'!P236+'8.legal entities NC'!P236+'9.non-residents NC'!P68</f>
        <v>369704.79999999993</v>
      </c>
      <c r="Q236" s="34">
        <f>('7.individuals NC'!P236*'7.individuals NC'!Q236+'8.legal entities NC'!P236*'8.legal entities NC'!Q236+'9.non-residents NC'!P68*'9.non-residents NC'!Q68)/('7.individuals NC'!P236+'8.legal entities NC'!P236+'9.non-residents NC'!P68)</f>
        <v>12.863195728051142</v>
      </c>
      <c r="R236" s="35">
        <f>'7.individuals NC'!R236+'8.legal entities NC'!R236+'9.non-residents NC'!R68</f>
        <v>15541.6</v>
      </c>
      <c r="S236" s="34">
        <f>('7.individuals NC'!R236*'7.individuals NC'!S236+'8.legal entities NC'!R236*'8.legal entities NC'!S236+'9.non-residents NC'!R68*'9.non-residents NC'!S68)/('7.individuals NC'!R236+'8.legal entities NC'!R236+'9.non-residents NC'!R68)</f>
        <v>15.664163020538426</v>
      </c>
    </row>
    <row r="237" spans="1:19" ht="14.25" customHeight="1" x14ac:dyDescent="0.2">
      <c r="A237" s="26" t="s">
        <v>48</v>
      </c>
      <c r="B237" s="27">
        <f>'7.individuals NC'!B237+'8.legal entities NC'!B237+'9.non-residents NC'!B69</f>
        <v>10434128.5</v>
      </c>
      <c r="C237" s="28">
        <f>('7.individuals NC'!B237*'7.individuals NC'!C237+'8.legal entities NC'!B237*'8.legal entities NC'!C237+'9.non-residents NC'!B69*'9.non-residents NC'!C69)/('7.individuals NC'!B237+'8.legal entities NC'!B237+'9.non-residents NC'!B69)</f>
        <v>1.8837060751168606</v>
      </c>
      <c r="D237" s="29">
        <f>'7.individuals NC'!D237+'8.legal entities NC'!D237+'9.non-residents NC'!D69</f>
        <v>9702525.2000000011</v>
      </c>
      <c r="E237" s="28">
        <f>('7.individuals NC'!D237*'7.individuals NC'!E237+'8.legal entities NC'!D237*'8.legal entities NC'!E237+'9.non-residents NC'!D69*'9.non-residents NC'!E69)/('7.individuals NC'!D237+'8.legal entities NC'!D237+'9.non-residents NC'!D69)</f>
        <v>1.1387314611664168</v>
      </c>
      <c r="F237" s="29">
        <f t="shared" si="6"/>
        <v>731603.3</v>
      </c>
      <c r="G237" s="28">
        <f t="shared" si="7"/>
        <v>11.763561681583433</v>
      </c>
      <c r="H237" s="29">
        <f>'7.individuals NC'!H237+'8.legal entities NC'!H237+'9.non-residents NC'!H69</f>
        <v>23036.400000000001</v>
      </c>
      <c r="I237" s="28">
        <f>('7.individuals NC'!H237*'7.individuals NC'!I237+'8.legal entities NC'!H237*'8.legal entities NC'!I237+'9.non-residents NC'!H69*'9.non-residents NC'!I69)/('7.individuals NC'!H237+'8.legal entities NC'!H237+'9.non-residents NC'!H69)</f>
        <v>2.9460263322394171</v>
      </c>
      <c r="J237" s="29">
        <f>'7.individuals NC'!J237+'8.legal entities NC'!J237+'9.non-residents NC'!J69</f>
        <v>74356.900000000009</v>
      </c>
      <c r="K237" s="28">
        <f>('7.individuals NC'!J237*'7.individuals NC'!K237+'8.legal entities NC'!J237*'8.legal entities NC'!K237+'9.non-residents NC'!J69*'9.non-residents NC'!K69)/('7.individuals NC'!J237+'8.legal entities NC'!J237+'9.non-residents NC'!J69)</f>
        <v>5.1739272212800724</v>
      </c>
      <c r="L237" s="29">
        <f>'7.individuals NC'!L237+'8.legal entities NC'!L237+'9.non-residents NC'!L69</f>
        <v>132539.6</v>
      </c>
      <c r="M237" s="28">
        <f>('7.individuals NC'!L237*'7.individuals NC'!M237+'8.legal entities NC'!L237*'8.legal entities NC'!M237+'9.non-residents NC'!L69*'9.non-residents NC'!M69)/('7.individuals NC'!L237+'8.legal entities NC'!L237+'9.non-residents NC'!L69)</f>
        <v>9.4421827966886909</v>
      </c>
      <c r="N237" s="29">
        <f>'7.individuals NC'!N237+'8.legal entities NC'!N237+'9.non-residents NC'!N69</f>
        <v>245720.30000000002</v>
      </c>
      <c r="O237" s="28">
        <f>('7.individuals NC'!N237*'7.individuals NC'!O237+'8.legal entities NC'!N237*'8.legal entities NC'!O237+'9.non-residents NC'!N69*'9.non-residents NC'!O69)/('7.individuals NC'!N237+'8.legal entities NC'!N237+'9.non-residents NC'!N69)</f>
        <v>13.187115826409094</v>
      </c>
      <c r="P237" s="29">
        <f>'7.individuals NC'!P237+'8.legal entities NC'!P237+'9.non-residents NC'!P69</f>
        <v>253391.1</v>
      </c>
      <c r="Q237" s="28">
        <f>('7.individuals NC'!P237*'7.individuals NC'!Q237+'8.legal entities NC'!P237*'8.legal entities NC'!Q237+'9.non-residents NC'!P69*'9.non-residents NC'!Q69)/('7.individuals NC'!P237+'8.legal entities NC'!P237+'9.non-residents NC'!P69)</f>
        <v>14.297392706373659</v>
      </c>
      <c r="R237" s="30">
        <f>'7.individuals NC'!R237+'8.legal entities NC'!R237+'9.non-residents NC'!R69</f>
        <v>2559</v>
      </c>
      <c r="S237" s="31">
        <f>('7.individuals NC'!R237*'7.individuals NC'!S237+'8.legal entities NC'!R237*'8.legal entities NC'!S237+'9.non-residents NC'!R69*'9.non-residents NC'!S69)/('7.individuals NC'!R237+'8.legal entities NC'!R237+'9.non-residents NC'!R69)</f>
        <v>15.256062133645941</v>
      </c>
    </row>
    <row r="238" spans="1:19" ht="14.25" customHeight="1" x14ac:dyDescent="0.2">
      <c r="A238" s="26" t="s">
        <v>19</v>
      </c>
      <c r="B238" s="27">
        <f>'7.individuals NC'!B238+'8.legal entities NC'!B238+'9.non-residents NC'!B70</f>
        <v>15842864.600000001</v>
      </c>
      <c r="C238" s="28">
        <f>('7.individuals NC'!B238*'7.individuals NC'!C238+'8.legal entities NC'!B238*'8.legal entities NC'!C238+'9.non-residents NC'!B70*'9.non-residents NC'!C70)/('7.individuals NC'!B238+'8.legal entities NC'!B238+'9.non-residents NC'!B70)</f>
        <v>2.8485742235656035</v>
      </c>
      <c r="D238" s="29">
        <f>'7.individuals NC'!D238+'8.legal entities NC'!D238+'9.non-residents NC'!D70</f>
        <v>13278507.1</v>
      </c>
      <c r="E238" s="28">
        <f>('7.individuals NC'!D238*'7.individuals NC'!E238+'8.legal entities NC'!D238*'8.legal entities NC'!E238+'9.non-residents NC'!D70*'9.non-residents NC'!E70)/('7.individuals NC'!D238+'8.legal entities NC'!D238+'9.non-residents NC'!D70)</f>
        <v>1.0697031542047379</v>
      </c>
      <c r="F238" s="29">
        <f t="shared" si="6"/>
        <v>2564357.5</v>
      </c>
      <c r="G238" s="28">
        <f t="shared" si="7"/>
        <v>12.059751730794154</v>
      </c>
      <c r="H238" s="29">
        <f>'7.individuals NC'!H238+'8.legal entities NC'!H238+'9.non-residents NC'!H70</f>
        <v>15531.2</v>
      </c>
      <c r="I238" s="28">
        <f>('7.individuals NC'!H238*'7.individuals NC'!I238+'8.legal entities NC'!H238*'8.legal entities NC'!I238+'9.non-residents NC'!H70*'9.non-residents NC'!I70)/('7.individuals NC'!H238+'8.legal entities NC'!H238+'9.non-residents NC'!H70)</f>
        <v>4.6137855413618984</v>
      </c>
      <c r="J238" s="29">
        <f>'7.individuals NC'!J238+'8.legal entities NC'!J238+'9.non-residents NC'!J70</f>
        <v>1578715.4</v>
      </c>
      <c r="K238" s="28">
        <f>('7.individuals NC'!J238*'7.individuals NC'!K238+'8.legal entities NC'!J238*'8.legal entities NC'!K238+'9.non-residents NC'!J70*'9.non-residents NC'!K70)/('7.individuals NC'!J238+'8.legal entities NC'!J238+'9.non-residents NC'!J70)</f>
        <v>11.472328790230318</v>
      </c>
      <c r="L238" s="29">
        <f>'7.individuals NC'!L238+'8.legal entities NC'!L238+'9.non-residents NC'!L70</f>
        <v>121204.8</v>
      </c>
      <c r="M238" s="28">
        <f>('7.individuals NC'!L238*'7.individuals NC'!M238+'8.legal entities NC'!L238*'8.legal entities NC'!M238+'9.non-residents NC'!L70*'9.non-residents NC'!M70)/('7.individuals NC'!L238+'8.legal entities NC'!L238+'9.non-residents NC'!L70)</f>
        <v>9.8192055265138034</v>
      </c>
      <c r="N238" s="29">
        <f>'7.individuals NC'!N238+'8.legal entities NC'!N238+'9.non-residents NC'!N70</f>
        <v>254856.6</v>
      </c>
      <c r="O238" s="28">
        <f>('7.individuals NC'!N238*'7.individuals NC'!O238+'8.legal entities NC'!N238*'8.legal entities NC'!O238+'9.non-residents NC'!N70*'9.non-residents NC'!O70)/('7.individuals NC'!N238+'8.legal entities NC'!N238+'9.non-residents NC'!N70)</f>
        <v>12.858439510689562</v>
      </c>
      <c r="P238" s="29">
        <f>'7.individuals NC'!P238+'8.legal entities NC'!P238+'9.non-residents NC'!P70</f>
        <v>590189.19999999995</v>
      </c>
      <c r="Q238" s="28">
        <f>('7.individuals NC'!P238*'7.individuals NC'!Q238+'8.legal entities NC'!P238*'8.legal entities NC'!Q238+'9.non-residents NC'!P70*'9.non-residents NC'!Q70)/('7.individuals NC'!P238+'8.legal entities NC'!P238+'9.non-residents NC'!P70)</f>
        <v>13.919963491368531</v>
      </c>
      <c r="R238" s="30">
        <f>'7.individuals NC'!R238+'8.legal entities NC'!R238+'9.non-residents NC'!R70</f>
        <v>3860.3</v>
      </c>
      <c r="S238" s="31">
        <f>('7.individuals NC'!R238*'7.individuals NC'!S238+'8.legal entities NC'!R238*'8.legal entities NC'!S238+'9.non-residents NC'!R70*'9.non-residents NC'!S70)/('7.individuals NC'!R238+'8.legal entities NC'!R238+'9.non-residents NC'!R70)</f>
        <v>15.46768489495636</v>
      </c>
    </row>
    <row r="239" spans="1:19" ht="14.25" customHeight="1" x14ac:dyDescent="0.2">
      <c r="A239" s="26" t="s">
        <v>20</v>
      </c>
      <c r="B239" s="27">
        <f>'7.individuals NC'!B239+'8.legal entities NC'!B239+'9.non-residents NC'!B71</f>
        <v>14074539.000000002</v>
      </c>
      <c r="C239" s="28">
        <f>('7.individuals NC'!B239*'7.individuals NC'!C239+'8.legal entities NC'!B239*'8.legal entities NC'!C239+'9.non-residents NC'!B71*'9.non-residents NC'!C71)/('7.individuals NC'!B239+'8.legal entities NC'!B239+'9.non-residents NC'!B71)</f>
        <v>1.9186057231430471</v>
      </c>
      <c r="D239" s="29">
        <f>'7.individuals NC'!D239+'8.legal entities NC'!D239+'9.non-residents NC'!D71</f>
        <v>13184479.100000001</v>
      </c>
      <c r="E239" s="28">
        <f>('7.individuals NC'!D239*'7.individuals NC'!E239+'8.legal entities NC'!D239*'8.legal entities NC'!E239+'9.non-residents NC'!D71*'9.non-residents NC'!E71)/('7.individuals NC'!D239+'8.legal entities NC'!D239+'9.non-residents NC'!D71)</f>
        <v>1.254088218927059</v>
      </c>
      <c r="F239" s="29">
        <f t="shared" si="6"/>
        <v>890059.90000000014</v>
      </c>
      <c r="G239" s="28">
        <f t="shared" si="7"/>
        <v>11.762119789915245</v>
      </c>
      <c r="H239" s="29">
        <f>'7.individuals NC'!H239+'8.legal entities NC'!H239+'9.non-residents NC'!H71</f>
        <v>13138</v>
      </c>
      <c r="I239" s="28">
        <f>('7.individuals NC'!H239*'7.individuals NC'!I239+'8.legal entities NC'!H239*'8.legal entities NC'!I239+'9.non-residents NC'!H71*'9.non-residents NC'!I71)/('7.individuals NC'!H239+'8.legal entities NC'!H239+'9.non-residents NC'!H71)</f>
        <v>3.3407751560359302</v>
      </c>
      <c r="J239" s="29">
        <f>'7.individuals NC'!J239+'8.legal entities NC'!J239+'9.non-residents NC'!J71</f>
        <v>128436.20000000001</v>
      </c>
      <c r="K239" s="28">
        <f>('7.individuals NC'!J239*'7.individuals NC'!K239+'8.legal entities NC'!J239*'8.legal entities NC'!K239+'9.non-residents NC'!J71*'9.non-residents NC'!K71)/('7.individuals NC'!J239+'8.legal entities NC'!J239+'9.non-residents NC'!J71)</f>
        <v>6.4560363978379955</v>
      </c>
      <c r="L239" s="29">
        <f>'7.individuals NC'!L239+'8.legal entities NC'!L239+'9.non-residents NC'!L71</f>
        <v>179031.1</v>
      </c>
      <c r="M239" s="28">
        <f>('7.individuals NC'!L239*'7.individuals NC'!M239+'8.legal entities NC'!L239*'8.legal entities NC'!M239+'9.non-residents NC'!L71*'9.non-residents NC'!M71)/('7.individuals NC'!L239+'8.legal entities NC'!L239+'9.non-residents NC'!L71)</f>
        <v>9.9316325711007707</v>
      </c>
      <c r="N239" s="29">
        <f>'7.individuals NC'!N239+'8.legal entities NC'!N239+'9.non-residents NC'!N71</f>
        <v>227629.80000000002</v>
      </c>
      <c r="O239" s="28">
        <f>('7.individuals NC'!N239*'7.individuals NC'!O239+'8.legal entities NC'!N239*'8.legal entities NC'!O239+'9.non-residents NC'!N71*'9.non-residents NC'!O71)/('7.individuals NC'!N239+'8.legal entities NC'!N239+'9.non-residents NC'!N71)</f>
        <v>12.985077257019912</v>
      </c>
      <c r="P239" s="29">
        <f>'7.individuals NC'!P239+'8.legal entities NC'!P239+'9.non-residents NC'!P71</f>
        <v>338128.4</v>
      </c>
      <c r="Q239" s="28">
        <f>('7.individuals NC'!P239*'7.individuals NC'!Q239+'8.legal entities NC'!P239*'8.legal entities NC'!Q239+'9.non-residents NC'!P71*'9.non-residents NC'!Q71)/('7.individuals NC'!P239+'8.legal entities NC'!P239+'9.non-residents NC'!P71)</f>
        <v>14.208159634032501</v>
      </c>
      <c r="R239" s="29">
        <f>'7.individuals NC'!R239+'8.legal entities NC'!R239+'9.non-residents NC'!R71</f>
        <v>3696.4</v>
      </c>
      <c r="S239" s="28">
        <f>('7.individuals NC'!R239*'7.individuals NC'!S239+'8.legal entities NC'!R239*'8.legal entities NC'!S239+'9.non-residents NC'!R71*'9.non-residents NC'!S71)/('7.individuals NC'!R239+'8.legal entities NC'!R239+'9.non-residents NC'!R71)</f>
        <v>15.655056541499821</v>
      </c>
    </row>
    <row r="240" spans="1:19" ht="14.25" customHeight="1" x14ac:dyDescent="0.2">
      <c r="A240" s="26" t="s">
        <v>21</v>
      </c>
      <c r="B240" s="27">
        <f>'7.individuals NC'!B240+'8.legal entities NC'!B240+'9.non-residents NC'!B72</f>
        <v>15363688.1</v>
      </c>
      <c r="C240" s="28">
        <f>('7.individuals NC'!B240*'7.individuals NC'!C240+'8.legal entities NC'!B240*'8.legal entities NC'!C240+'9.non-residents NC'!B72*'9.non-residents NC'!C72)/('7.individuals NC'!B240+'8.legal entities NC'!B240+'9.non-residents NC'!B72)</f>
        <v>2.0181486706307159</v>
      </c>
      <c r="D240" s="29">
        <f>'7.individuals NC'!D240+'8.legal entities NC'!D240+'9.non-residents NC'!D72</f>
        <v>14215635.6</v>
      </c>
      <c r="E240" s="28">
        <f>('7.individuals NC'!D240*'7.individuals NC'!E240+'8.legal entities NC'!D240*'8.legal entities NC'!E240+'9.non-residents NC'!D72*'9.non-residents NC'!E72)/('7.individuals NC'!D240+'8.legal entities NC'!D240+'9.non-residents NC'!D72)</f>
        <v>1.2079219379399369</v>
      </c>
      <c r="F240" s="29">
        <f t="shared" si="6"/>
        <v>1148052.5</v>
      </c>
      <c r="G240" s="28">
        <f t="shared" si="7"/>
        <v>12.050693336759419</v>
      </c>
      <c r="H240" s="29">
        <f>'7.individuals NC'!H240+'8.legal entities NC'!H240+'9.non-residents NC'!H72</f>
        <v>26695.4</v>
      </c>
      <c r="I240" s="28">
        <f>('7.individuals NC'!H240*'7.individuals NC'!I240+'8.legal entities NC'!H240*'8.legal entities NC'!I240+'9.non-residents NC'!H72*'9.non-residents NC'!I72)/('7.individuals NC'!H240+'8.legal entities NC'!H240+'9.non-residents NC'!H72)</f>
        <v>4.6001807427496866</v>
      </c>
      <c r="J240" s="29">
        <f>'7.individuals NC'!J240+'8.legal entities NC'!J240+'9.non-residents NC'!J72</f>
        <v>152059.9</v>
      </c>
      <c r="K240" s="28">
        <f>('7.individuals NC'!J240*'7.individuals NC'!K240+'8.legal entities NC'!J240*'8.legal entities NC'!K240+'9.non-residents NC'!J72*'9.non-residents NC'!K72)/('7.individuals NC'!J240+'8.legal entities NC'!J240+'9.non-residents NC'!J72)</f>
        <v>6.3959095198668416</v>
      </c>
      <c r="L240" s="29">
        <f>'7.individuals NC'!L240+'8.legal entities NC'!L240+'9.non-residents NC'!L72</f>
        <v>142453.1</v>
      </c>
      <c r="M240" s="28">
        <f>('7.individuals NC'!L240*'7.individuals NC'!M240+'8.legal entities NC'!L240*'8.legal entities NC'!M240+'9.non-residents NC'!L72*'9.non-residents NC'!M72)/('7.individuals NC'!L240+'8.legal entities NC'!L240+'9.non-residents NC'!L72)</f>
        <v>9.6570447536768285</v>
      </c>
      <c r="N240" s="29">
        <f>'7.individuals NC'!N240+'8.legal entities NC'!N240+'9.non-residents NC'!N72</f>
        <v>322450.40000000002</v>
      </c>
      <c r="O240" s="28">
        <f>('7.individuals NC'!N240*'7.individuals NC'!O240+'8.legal entities NC'!N240*'8.legal entities NC'!O240+'9.non-residents NC'!N72*'9.non-residents NC'!O72)/('7.individuals NC'!N240+'8.legal entities NC'!N240+'9.non-residents NC'!N72)</f>
        <v>12.909857649424481</v>
      </c>
      <c r="P240" s="29">
        <f>'7.individuals NC'!P240+'8.legal entities NC'!P240+'9.non-residents NC'!P72</f>
        <v>435076.89999999997</v>
      </c>
      <c r="Q240" s="28">
        <f>('7.individuals NC'!P240*'7.individuals NC'!Q240+'8.legal entities NC'!P240*'8.legal entities NC'!Q240+'9.non-residents NC'!P72*'9.non-residents NC'!Q72)/('7.individuals NC'!P240+'8.legal entities NC'!P240+'9.non-residents NC'!P72)</f>
        <v>14.00661861385886</v>
      </c>
      <c r="R240" s="30">
        <f>'7.individuals NC'!R240+'8.legal entities NC'!R240+'9.non-residents NC'!R72</f>
        <v>69316.800000000003</v>
      </c>
      <c r="S240" s="31">
        <f>('7.individuals NC'!R240*'7.individuals NC'!S240+'8.legal entities NC'!R240*'8.legal entities NC'!S240+'9.non-residents NC'!R72*'9.non-residents NC'!S72)/('7.individuals NC'!R240+'8.legal entities NC'!R240+'9.non-residents NC'!R72)</f>
        <v>15.970769770099</v>
      </c>
    </row>
    <row r="241" spans="1:19" ht="14.25" customHeight="1" x14ac:dyDescent="0.2">
      <c r="A241" s="26" t="s">
        <v>22</v>
      </c>
      <c r="B241" s="27">
        <f>'7.individuals NC'!B241+'8.legal entities NC'!B241+'9.non-residents NC'!B73</f>
        <v>13849544.399999997</v>
      </c>
      <c r="C241" s="28">
        <f>('7.individuals NC'!B241*'7.individuals NC'!C241+'8.legal entities NC'!B241*'8.legal entities NC'!C241+'9.non-residents NC'!B73*'9.non-residents NC'!C73)/('7.individuals NC'!B241+'8.legal entities NC'!B241+'9.non-residents NC'!B73)</f>
        <v>2.8311613051328979</v>
      </c>
      <c r="D241" s="29">
        <f>'7.individuals NC'!D241+'8.legal entities NC'!D241+'9.non-residents NC'!D73</f>
        <v>11817045.999999998</v>
      </c>
      <c r="E241" s="28">
        <f>('7.individuals NC'!D241*'7.individuals NC'!E241+'8.legal entities NC'!D241*'8.legal entities NC'!E241+'9.non-residents NC'!D73*'9.non-residents NC'!E73)/('7.individuals NC'!D241+'8.legal entities NC'!D241+'9.non-residents NC'!D73)</f>
        <v>1.2725331214755364</v>
      </c>
      <c r="F241" s="29">
        <f t="shared" si="6"/>
        <v>2032498.4000000001</v>
      </c>
      <c r="G241" s="28">
        <f t="shared" si="7"/>
        <v>11.893102482147096</v>
      </c>
      <c r="H241" s="29">
        <f>'7.individuals NC'!H241+'8.legal entities NC'!H241+'9.non-residents NC'!H73</f>
        <v>37926.600000000006</v>
      </c>
      <c r="I241" s="28">
        <f>('7.individuals NC'!H241*'7.individuals NC'!I241+'8.legal entities NC'!H241*'8.legal entities NC'!I241+'9.non-residents NC'!H73*'9.non-residents NC'!I73)/('7.individuals NC'!H241+'8.legal entities NC'!H241+'9.non-residents NC'!H73)</f>
        <v>5.3037795109500978</v>
      </c>
      <c r="J241" s="29">
        <f>'7.individuals NC'!J241+'8.legal entities NC'!J241+'9.non-residents NC'!J73</f>
        <v>888263</v>
      </c>
      <c r="K241" s="28">
        <f>('7.individuals NC'!J241*'7.individuals NC'!K241+'8.legal entities NC'!J241*'8.legal entities NC'!K241+'9.non-residents NC'!J73*'9.non-residents NC'!K73)/('7.individuals NC'!J241+'8.legal entities NC'!J241+'9.non-residents NC'!J73)</f>
        <v>10.923981663088524</v>
      </c>
      <c r="L241" s="29">
        <f>'7.individuals NC'!L241+'8.legal entities NC'!L241+'9.non-residents NC'!L73</f>
        <v>419831.6</v>
      </c>
      <c r="M241" s="28">
        <f>('7.individuals NC'!L241*'7.individuals NC'!M241+'8.legal entities NC'!L241*'8.legal entities NC'!M241+'9.non-residents NC'!L73*'9.non-residents NC'!M73)/('7.individuals NC'!L241+'8.legal entities NC'!L241+'9.non-residents NC'!L73)</f>
        <v>12.107393040447647</v>
      </c>
      <c r="N241" s="29">
        <f>'7.individuals NC'!N241+'8.legal entities NC'!N241+'9.non-residents NC'!N73</f>
        <v>337766.9</v>
      </c>
      <c r="O241" s="28">
        <f>('7.individuals NC'!N241*'7.individuals NC'!O241+'8.legal entities NC'!N241*'8.legal entities NC'!O241+'9.non-residents NC'!N73*'9.non-residents NC'!O73)/('7.individuals NC'!N241+'8.legal entities NC'!N241+'9.non-residents NC'!N73)</f>
        <v>13.47420031684573</v>
      </c>
      <c r="P241" s="29">
        <f>'7.individuals NC'!P241+'8.legal entities NC'!P241+'9.non-residents NC'!P73</f>
        <v>347046.8</v>
      </c>
      <c r="Q241" s="28">
        <f>('7.individuals NC'!P241*'7.individuals NC'!Q241+'8.legal entities NC'!P241*'8.legal entities NC'!Q241+'9.non-residents NC'!P73*'9.non-residents NC'!Q73)/('7.individuals NC'!P241+'8.legal entities NC'!P241+'9.non-residents NC'!P73)</f>
        <v>13.284510371511857</v>
      </c>
      <c r="R241" s="30">
        <f>'7.individuals NC'!R241+'8.legal entities NC'!R241+'9.non-residents NC'!R73</f>
        <v>1663.5</v>
      </c>
      <c r="S241" s="31">
        <f>('7.individuals NC'!R241*'7.individuals NC'!S241+'8.legal entities NC'!R241*'8.legal entities NC'!S241+'9.non-residents NC'!R73*'9.non-residents NC'!S73)/('7.individuals NC'!R241+'8.legal entities NC'!R241+'9.non-residents NC'!R73)</f>
        <v>14.209101893597834</v>
      </c>
    </row>
    <row r="242" spans="1:19" ht="14.25" customHeight="1" x14ac:dyDescent="0.2">
      <c r="A242" s="26" t="s">
        <v>23</v>
      </c>
      <c r="B242" s="27">
        <f>'7.individuals NC'!B242+'8.legal entities NC'!B242+'9.non-residents NC'!B74</f>
        <v>15422820.9</v>
      </c>
      <c r="C242" s="28">
        <f>('7.individuals NC'!B242*'7.individuals NC'!C242+'8.legal entities NC'!B242*'8.legal entities NC'!C242+'9.non-residents NC'!B74*'9.non-residents NC'!C74)/('7.individuals NC'!B242+'8.legal entities NC'!B242+'9.non-residents NC'!B74)</f>
        <v>2.4748749793236575</v>
      </c>
      <c r="D242" s="29">
        <f>'7.individuals NC'!D242+'8.legal entities NC'!D242+'9.non-residents NC'!D74</f>
        <v>13984651.500000002</v>
      </c>
      <c r="E242" s="28">
        <f>('7.individuals NC'!D242*'7.individuals NC'!E242+'8.legal entities NC'!D242*'8.legal entities NC'!E242+'9.non-residents NC'!D74*'9.non-residents NC'!E74)/('7.individuals NC'!D242+'8.legal entities NC'!D242+'9.non-residents NC'!D74)</f>
        <v>1.3194696386248865</v>
      </c>
      <c r="F242" s="29">
        <f t="shared" si="6"/>
        <v>1438169.4000000001</v>
      </c>
      <c r="G242" s="28">
        <f t="shared" si="7"/>
        <v>13.709949950958489</v>
      </c>
      <c r="H242" s="29">
        <f>'7.individuals NC'!H242+'8.legal entities NC'!H242+'9.non-residents NC'!H74</f>
        <v>24761.700000000004</v>
      </c>
      <c r="I242" s="28">
        <f>('7.individuals NC'!H242*'7.individuals NC'!I242+'8.legal entities NC'!H242*'8.legal entities NC'!I242+'9.non-residents NC'!H74*'9.non-residents NC'!I74)/('7.individuals NC'!H242+'8.legal entities NC'!H242+'9.non-residents NC'!H74)</f>
        <v>4.8246367171882367</v>
      </c>
      <c r="J242" s="29">
        <f>'7.individuals NC'!J242+'8.legal entities NC'!J242+'9.non-residents NC'!J74</f>
        <v>83104.099999999991</v>
      </c>
      <c r="K242" s="28">
        <f>('7.individuals NC'!J242*'7.individuals NC'!K242+'8.legal entities NC'!J242*'8.legal entities NC'!K242+'9.non-residents NC'!J74*'9.non-residents NC'!K74)/('7.individuals NC'!J242+'8.legal entities NC'!J242+'9.non-residents NC'!J74)</f>
        <v>6.622967543117606</v>
      </c>
      <c r="L242" s="29">
        <f>'7.individuals NC'!L242+'8.legal entities NC'!L242+'9.non-residents NC'!L74</f>
        <v>177523</v>
      </c>
      <c r="M242" s="28">
        <f>('7.individuals NC'!L242*'7.individuals NC'!M242+'8.legal entities NC'!L242*'8.legal entities NC'!M242+'9.non-residents NC'!L74*'9.non-residents NC'!M74)/('7.individuals NC'!L242+'8.legal entities NC'!L242+'9.non-residents NC'!L74)</f>
        <v>10.902209927727688</v>
      </c>
      <c r="N242" s="29">
        <f>'7.individuals NC'!N242+'8.legal entities NC'!N242+'9.non-residents NC'!N74</f>
        <v>674219.5</v>
      </c>
      <c r="O242" s="28">
        <f>('7.individuals NC'!N242*'7.individuals NC'!O242+'8.legal entities NC'!N242*'8.legal entities NC'!O242+'9.non-residents NC'!N74*'9.non-residents NC'!O74)/('7.individuals NC'!N242+'8.legal entities NC'!N242+'9.non-residents NC'!N74)</f>
        <v>15.46401865119595</v>
      </c>
      <c r="P242" s="29">
        <f>'7.individuals NC'!P242+'8.legal entities NC'!P242+'9.non-residents NC'!P74</f>
        <v>472038.5</v>
      </c>
      <c r="Q242" s="28">
        <f>('7.individuals NC'!P242*'7.individuals NC'!Q242+'8.legal entities NC'!P242*'8.legal entities NC'!Q242+'9.non-residents NC'!P74*'9.non-residents NC'!Q74)/('7.individuals NC'!P242+'8.legal entities NC'!P242+'9.non-residents NC'!P74)</f>
        <v>13.949159358823463</v>
      </c>
      <c r="R242" s="30">
        <f>'7.individuals NC'!R242+'8.legal entities NC'!R242+'9.non-residents NC'!R74</f>
        <v>6522.6</v>
      </c>
      <c r="S242" s="31">
        <f>('7.individuals NC'!R242*'7.individuals NC'!S242+'8.legal entities NC'!R242*'8.legal entities NC'!S242+'9.non-residents NC'!R74*'9.non-residents NC'!S74)/('7.individuals NC'!R242+'8.legal entities NC'!R242+'9.non-residents NC'!R74)</f>
        <v>15.529441480391267</v>
      </c>
    </row>
    <row r="243" spans="1:19" ht="14.25" customHeight="1" x14ac:dyDescent="0.2">
      <c r="A243" s="26" t="s">
        <v>24</v>
      </c>
      <c r="B243" s="27">
        <f>'7.individuals NC'!B243+'8.legal entities NC'!B243+'9.non-residents NC'!B75</f>
        <v>16207499.299999999</v>
      </c>
      <c r="C243" s="28">
        <f>('7.individuals NC'!B243*'7.individuals NC'!C243+'8.legal entities NC'!B243*'8.legal entities NC'!C243+'9.non-residents NC'!B75*'9.non-residents NC'!C75)/('7.individuals NC'!B243+'8.legal entities NC'!B243+'9.non-residents NC'!B75)</f>
        <v>2.1190001746290363</v>
      </c>
      <c r="D243" s="29">
        <f>'7.individuals NC'!D243+'8.legal entities NC'!D243+'9.non-residents NC'!D75</f>
        <v>14946871.5</v>
      </c>
      <c r="E243" s="28">
        <f>('7.individuals NC'!D243*'7.individuals NC'!E243+'8.legal entities NC'!D243*'8.legal entities NC'!E243+'9.non-residents NC'!D75*'9.non-residents NC'!E75)/('7.individuals NC'!D243+'8.legal entities NC'!D243+'9.non-residents NC'!D75)</f>
        <v>1.2770841305486551</v>
      </c>
      <c r="F243" s="29">
        <f t="shared" si="6"/>
        <v>1260627.7999999998</v>
      </c>
      <c r="G243" s="28">
        <f t="shared" si="7"/>
        <v>12.101336693510969</v>
      </c>
      <c r="H243" s="29">
        <f>'7.individuals NC'!H243+'8.legal entities NC'!H243+'9.non-residents NC'!H75</f>
        <v>39865.5</v>
      </c>
      <c r="I243" s="28">
        <f>('7.individuals NC'!H243*'7.individuals NC'!I243+'8.legal entities NC'!H243*'8.legal entities NC'!I243+'9.non-residents NC'!H75*'9.non-residents NC'!I75)/('7.individuals NC'!H243+'8.legal entities NC'!H243+'9.non-residents NC'!H75)</f>
        <v>5.9588520149001001</v>
      </c>
      <c r="J243" s="29">
        <f>'7.individuals NC'!J243+'8.legal entities NC'!J243+'9.non-residents NC'!J75</f>
        <v>196560.00000000003</v>
      </c>
      <c r="K243" s="28">
        <f>('7.individuals NC'!J243*'7.individuals NC'!K243+'8.legal entities NC'!J243*'8.legal entities NC'!K243+'9.non-residents NC'!J75*'9.non-residents NC'!K75)/('7.individuals NC'!J243+'8.legal entities NC'!J243+'9.non-residents NC'!J75)</f>
        <v>5.1499183811558824</v>
      </c>
      <c r="L243" s="29">
        <f>'7.individuals NC'!L243+'8.legal entities NC'!L243+'9.non-residents NC'!L75</f>
        <v>145867</v>
      </c>
      <c r="M243" s="28">
        <f>('7.individuals NC'!L243*'7.individuals NC'!M243+'8.legal entities NC'!L243*'8.legal entities NC'!M243+'9.non-residents NC'!L75*'9.non-residents NC'!M75)/('7.individuals NC'!L243+'8.legal entities NC'!L243+'9.non-residents NC'!L75)</f>
        <v>9.6716472334386818</v>
      </c>
      <c r="N243" s="29">
        <f>'7.individuals NC'!N243+'8.legal entities NC'!N243+'9.non-residents NC'!N75</f>
        <v>446957.7</v>
      </c>
      <c r="O243" s="28">
        <f>('7.individuals NC'!N243*'7.individuals NC'!O243+'8.legal entities NC'!N243*'8.legal entities NC'!O243+'9.non-residents NC'!N75*'9.non-residents NC'!O75)/('7.individuals NC'!N243+'8.legal entities NC'!N243+'9.non-residents NC'!N75)</f>
        <v>14.420640369323541</v>
      </c>
      <c r="P243" s="29">
        <f>'7.individuals NC'!P243+'8.legal entities NC'!P243+'9.non-residents NC'!P75</f>
        <v>427687.19999999995</v>
      </c>
      <c r="Q243" s="28">
        <f>('7.individuals NC'!P243*'7.individuals NC'!Q243+'8.legal entities NC'!P243*'8.legal entities NC'!Q243+'9.non-residents NC'!P75*'9.non-residents NC'!Q75)/('7.individuals NC'!P243+'8.legal entities NC'!P243+'9.non-residents NC'!P75)</f>
        <v>14.245416304252279</v>
      </c>
      <c r="R243" s="30">
        <f>'7.individuals NC'!R243+'8.legal entities NC'!R243+'9.non-residents NC'!R75</f>
        <v>3690.4</v>
      </c>
      <c r="S243" s="31">
        <f>('7.individuals NC'!R243*'7.individuals NC'!S243+'8.legal entities NC'!R243*'8.legal entities NC'!S243+'9.non-residents NC'!R75*'9.non-residents NC'!S75)/('7.individuals NC'!R243+'8.legal entities NC'!R243+'9.non-residents NC'!R75)</f>
        <v>15.361004227184001</v>
      </c>
    </row>
    <row r="244" spans="1:19" ht="14.25" customHeight="1" x14ac:dyDescent="0.2">
      <c r="A244" s="26" t="s">
        <v>25</v>
      </c>
      <c r="B244" s="27">
        <f>'7.individuals NC'!B244+'8.legal entities NC'!B244+'9.non-residents NC'!B76</f>
        <v>15830610</v>
      </c>
      <c r="C244" s="28">
        <f>('7.individuals NC'!B244*'7.individuals NC'!C244+'8.legal entities NC'!B244*'8.legal entities NC'!C244+'9.non-residents NC'!B76*'9.non-residents NC'!C76)/('7.individuals NC'!B244+'8.legal entities NC'!B244+'9.non-residents NC'!B76)</f>
        <v>3.0611929777816549</v>
      </c>
      <c r="D244" s="29">
        <f>'7.individuals NC'!D244+'8.legal entities NC'!D244+'9.non-residents NC'!D76</f>
        <v>13571449</v>
      </c>
      <c r="E244" s="28">
        <f>('7.individuals NC'!D244*'7.individuals NC'!E244+'8.legal entities NC'!D244*'8.legal entities NC'!E244+'9.non-residents NC'!D76*'9.non-residents NC'!E76)/('7.individuals NC'!D244+'8.legal entities NC'!D244+'9.non-residents NC'!D76)</f>
        <v>1.2595862796227606</v>
      </c>
      <c r="F244" s="29">
        <f t="shared" si="6"/>
        <v>2259161.0000000005</v>
      </c>
      <c r="G244" s="28">
        <f t="shared" si="7"/>
        <v>13.883977817871326</v>
      </c>
      <c r="H244" s="29">
        <f>'7.individuals NC'!H244+'8.legal entities NC'!H244+'9.non-residents NC'!H76</f>
        <v>17786.900000000001</v>
      </c>
      <c r="I244" s="28">
        <f>('7.individuals NC'!H244*'7.individuals NC'!I244+'8.legal entities NC'!H244*'8.legal entities NC'!I244+'9.non-residents NC'!H76*'9.non-residents NC'!I76)/('7.individuals NC'!H244+'8.legal entities NC'!H244+'9.non-residents NC'!H76)</f>
        <v>6.2290344579437624</v>
      </c>
      <c r="J244" s="29">
        <f>'7.individuals NC'!J244+'8.legal entities NC'!J244+'9.non-residents NC'!J76</f>
        <v>603552.10000000009</v>
      </c>
      <c r="K244" s="28">
        <f>('7.individuals NC'!J244*'7.individuals NC'!K244+'8.legal entities NC'!J244*'8.legal entities NC'!K244+'9.non-residents NC'!J76*'9.non-residents NC'!K76)/('7.individuals NC'!J244+'8.legal entities NC'!J244+'9.non-residents NC'!J76)</f>
        <v>11.498817386270371</v>
      </c>
      <c r="L244" s="29">
        <f>'7.individuals NC'!L244+'8.legal entities NC'!L244+'9.non-residents NC'!L76</f>
        <v>468538.89999999997</v>
      </c>
      <c r="M244" s="28">
        <f>('7.individuals NC'!L244*'7.individuals NC'!M244+'8.legal entities NC'!L244*'8.legal entities NC'!M244+'9.non-residents NC'!L76*'9.non-residents NC'!M76)/('7.individuals NC'!L244+'8.legal entities NC'!L244+'9.non-residents NC'!L76)</f>
        <v>12.533837450849878</v>
      </c>
      <c r="N244" s="29">
        <f>'7.individuals NC'!N244+'8.legal entities NC'!N244+'9.non-residents NC'!N76</f>
        <v>699303.4</v>
      </c>
      <c r="O244" s="28">
        <f>('7.individuals NC'!N244*'7.individuals NC'!O244+'8.legal entities NC'!N244*'8.legal entities NC'!O244+'9.non-residents NC'!N76*'9.non-residents NC'!O76)/('7.individuals NC'!N244+'8.legal entities NC'!N244+'9.non-residents NC'!N76)</f>
        <v>16.523409318473252</v>
      </c>
      <c r="P244" s="29">
        <f>'7.individuals NC'!P244+'8.legal entities NC'!P244+'9.non-residents NC'!P76</f>
        <v>455894</v>
      </c>
      <c r="Q244" s="28">
        <f>('7.individuals NC'!P244*'7.individuals NC'!Q244+'8.legal entities NC'!P244*'8.legal entities NC'!Q244+'9.non-residents NC'!P76*'9.non-residents NC'!Q76)/('7.individuals NC'!P244+'8.legal entities NC'!P244+'9.non-residents NC'!P76)</f>
        <v>14.700561643715387</v>
      </c>
      <c r="R244" s="30">
        <f>'7.individuals NC'!R244+'8.legal entities NC'!R244+'9.non-residents NC'!R76</f>
        <v>14085.699999999999</v>
      </c>
      <c r="S244" s="31">
        <f>('7.individuals NC'!R244*'7.individuals NC'!S244+'8.legal entities NC'!R244*'8.legal entities NC'!S244+'9.non-residents NC'!R76*'9.non-residents NC'!S76)/('7.individuals NC'!R244+'8.legal entities NC'!R244+'9.non-residents NC'!R76)</f>
        <v>13.193951241329856</v>
      </c>
    </row>
    <row r="245" spans="1:19" ht="14.25" customHeight="1" x14ac:dyDescent="0.2">
      <c r="A245" s="26" t="s">
        <v>26</v>
      </c>
      <c r="B245" s="27">
        <f>'7.individuals NC'!B245+'8.legal entities NC'!B245+'9.non-residents NC'!B77</f>
        <v>15392856.800000001</v>
      </c>
      <c r="C245" s="28">
        <f>('7.individuals NC'!B245*'7.individuals NC'!C245+'8.legal entities NC'!B245*'8.legal entities NC'!C245+'9.non-residents NC'!B77*'9.non-residents NC'!C77)/('7.individuals NC'!B245+'8.legal entities NC'!B245+'9.non-residents NC'!B77)</f>
        <v>1.9981382039492503</v>
      </c>
      <c r="D245" s="29">
        <f>'7.individuals NC'!D245+'8.legal entities NC'!D245+'9.non-residents NC'!D77</f>
        <v>14298993.6</v>
      </c>
      <c r="E245" s="28">
        <f>('7.individuals NC'!D245*'7.individuals NC'!E245+'8.legal entities NC'!D245*'8.legal entities NC'!E245+'9.non-residents NC'!D77*'9.non-residents NC'!E77)/('7.individuals NC'!D245+'8.legal entities NC'!D245+'9.non-residents NC'!D77)</f>
        <v>1.1251141106182472</v>
      </c>
      <c r="F245" s="29">
        <f t="shared" si="6"/>
        <v>1093863.2</v>
      </c>
      <c r="G245" s="28">
        <f t="shared" si="7"/>
        <v>13.410320205488215</v>
      </c>
      <c r="H245" s="29">
        <f>'7.individuals NC'!H245+'8.legal entities NC'!H245+'9.non-residents NC'!H77</f>
        <v>11802.6</v>
      </c>
      <c r="I245" s="28">
        <f>('7.individuals NC'!H245*'7.individuals NC'!I245+'8.legal entities NC'!H245*'8.legal entities NC'!I245+'9.non-residents NC'!H77*'9.non-residents NC'!I77)/('7.individuals NC'!H245+'8.legal entities NC'!H245+'9.non-residents NC'!H77)</f>
        <v>5.4887382441157015</v>
      </c>
      <c r="J245" s="29">
        <f>'7.individuals NC'!J245+'8.legal entities NC'!J245+'9.non-residents NC'!J77</f>
        <v>54517.1</v>
      </c>
      <c r="K245" s="28">
        <f>('7.individuals NC'!J245*'7.individuals NC'!K245+'8.legal entities NC'!J245*'8.legal entities NC'!K245+'9.non-residents NC'!J77*'9.non-residents NC'!K77)/('7.individuals NC'!J245+'8.legal entities NC'!J245+'9.non-residents NC'!J77)</f>
        <v>6.766576597067707</v>
      </c>
      <c r="L245" s="29">
        <f>'7.individuals NC'!L245+'8.legal entities NC'!L245+'9.non-residents NC'!L77</f>
        <v>167670.6</v>
      </c>
      <c r="M245" s="28">
        <f>('7.individuals NC'!L245*'7.individuals NC'!M245+'8.legal entities NC'!L245*'8.legal entities NC'!M245+'9.non-residents NC'!L77*'9.non-residents NC'!M77)/('7.individuals NC'!L245+'8.legal entities NC'!L245+'9.non-residents NC'!L77)</f>
        <v>9.9210769329864572</v>
      </c>
      <c r="N245" s="29">
        <f>'7.individuals NC'!N245+'8.legal entities NC'!N245+'9.non-residents NC'!N77</f>
        <v>429123.7</v>
      </c>
      <c r="O245" s="28">
        <f>('7.individuals NC'!N245*'7.individuals NC'!O245+'8.legal entities NC'!N245*'8.legal entities NC'!O245+'9.non-residents NC'!N77*'9.non-residents NC'!O77)/('7.individuals NC'!N245+'8.legal entities NC'!N245+'9.non-residents NC'!N77)</f>
        <v>15.048491269533697</v>
      </c>
      <c r="P245" s="29">
        <f>'7.individuals NC'!P245+'8.legal entities NC'!P245+'9.non-residents NC'!P77</f>
        <v>427788</v>
      </c>
      <c r="Q245" s="28">
        <f>('7.individuals NC'!P245*'7.individuals NC'!Q245+'8.legal entities NC'!P245*'8.legal entities NC'!Q245+'9.non-residents NC'!P77*'9.non-residents NC'!Q77)/('7.individuals NC'!P245+'8.legal entities NC'!P245+'9.non-residents NC'!P77)</f>
        <v>14.182531167307166</v>
      </c>
      <c r="R245" s="30">
        <f>'7.individuals NC'!R245+'8.legal entities NC'!R245+'9.non-residents NC'!R77</f>
        <v>2961.2</v>
      </c>
      <c r="S245" s="31">
        <f>('7.individuals NC'!R245*'7.individuals NC'!S245+'8.legal entities NC'!R245*'8.legal entities NC'!S245+'9.non-residents NC'!R77*'9.non-residents NC'!S77)/('7.individuals NC'!R245+'8.legal entities NC'!R245+'9.non-residents NC'!R77)</f>
        <v>15.914642712413901</v>
      </c>
    </row>
    <row r="246" spans="1:19" ht="14.25" customHeight="1" x14ac:dyDescent="0.2">
      <c r="A246" s="26" t="s">
        <v>27</v>
      </c>
      <c r="B246" s="27">
        <f>'7.individuals NC'!B246+'8.legal entities NC'!B246+'9.non-residents NC'!B78</f>
        <v>16205101.700000001</v>
      </c>
      <c r="C246" s="28">
        <f>('7.individuals NC'!B246*'7.individuals NC'!C246+'8.legal entities NC'!B246*'8.legal entities NC'!C246+'9.non-residents NC'!B78*'9.non-residents NC'!C78)/('7.individuals NC'!B246+'8.legal entities NC'!B246+'9.non-residents NC'!B78)</f>
        <v>2.0228568274273786</v>
      </c>
      <c r="D246" s="29">
        <f>'7.individuals NC'!D246+'8.legal entities NC'!D246+'9.non-residents NC'!D78</f>
        <v>14987201.200000001</v>
      </c>
      <c r="E246" s="28">
        <f>('7.individuals NC'!D246*'7.individuals NC'!E246+'8.legal entities NC'!D246*'8.legal entities NC'!E246+'9.non-residents NC'!D78*'9.non-residents NC'!E78)/('7.individuals NC'!D246+'8.legal entities NC'!D246+'9.non-residents NC'!D78)</f>
        <v>1.1456715007602634</v>
      </c>
      <c r="F246" s="29">
        <f t="shared" si="6"/>
        <v>1217900.5</v>
      </c>
      <c r="G246" s="28">
        <f t="shared" si="7"/>
        <v>12.817296094385377</v>
      </c>
      <c r="H246" s="29">
        <f>'7.individuals NC'!H246+'8.legal entities NC'!H246+'9.non-residents NC'!H78</f>
        <v>19807.2</v>
      </c>
      <c r="I246" s="28">
        <f>('7.individuals NC'!H246*'7.individuals NC'!I246+'8.legal entities NC'!H246*'8.legal entities NC'!I246+'9.non-residents NC'!H78*'9.non-residents NC'!I78)/('7.individuals NC'!H246+'8.legal entities NC'!H246+'9.non-residents NC'!H78)</f>
        <v>4.1918557898138005</v>
      </c>
      <c r="J246" s="29">
        <f>'7.individuals NC'!J246+'8.legal entities NC'!J246+'9.non-residents NC'!J78</f>
        <v>136259.70000000001</v>
      </c>
      <c r="K246" s="28">
        <f>('7.individuals NC'!J246*'7.individuals NC'!K246+'8.legal entities NC'!J246*'8.legal entities NC'!K246+'9.non-residents NC'!J78*'9.non-residents NC'!K78)/('7.individuals NC'!J246+'8.legal entities NC'!J246+'9.non-residents NC'!J78)</f>
        <v>5.048510917020951</v>
      </c>
      <c r="L246" s="29">
        <f>'7.individuals NC'!L246+'8.legal entities NC'!L246+'9.non-residents NC'!L78</f>
        <v>141212.9</v>
      </c>
      <c r="M246" s="28">
        <f>('7.individuals NC'!L246*'7.individuals NC'!M246+'8.legal entities NC'!L246*'8.legal entities NC'!M246+'9.non-residents NC'!L78*'9.non-residents NC'!M78)/('7.individuals NC'!L246+'8.legal entities NC'!L246+'9.non-residents NC'!L78)</f>
        <v>9.5894760818593774</v>
      </c>
      <c r="N246" s="29">
        <f>'7.individuals NC'!N246+'8.legal entities NC'!N246+'9.non-residents NC'!N78</f>
        <v>465706.8</v>
      </c>
      <c r="O246" s="28">
        <f>('7.individuals NC'!N246*'7.individuals NC'!O246+'8.legal entities NC'!N246*'8.legal entities NC'!O246+'9.non-residents NC'!N78*'9.non-residents NC'!O78)/('7.individuals NC'!N246+'8.legal entities NC'!N246+'9.non-residents NC'!N78)</f>
        <v>14.535768938739961</v>
      </c>
      <c r="P246" s="29">
        <f>'7.individuals NC'!P246+'8.legal entities NC'!P246+'9.non-residents NC'!P78</f>
        <v>450269</v>
      </c>
      <c r="Q246" s="28">
        <f>('7.individuals NC'!P246*'7.individuals NC'!Q246+'8.legal entities NC'!P246*'8.legal entities NC'!Q246+'9.non-residents NC'!P78*'9.non-residents NC'!Q78)/('7.individuals NC'!P246+'8.legal entities NC'!P246+'9.non-residents NC'!P78)</f>
        <v>14.750055364682026</v>
      </c>
      <c r="R246" s="29">
        <f>'7.individuals NC'!R246+'8.legal entities NC'!R246+'9.non-residents NC'!R78</f>
        <v>4644.9000000000005</v>
      </c>
      <c r="S246" s="28">
        <f>('7.individuals NC'!R246*'7.individuals NC'!S246+'8.legal entities NC'!R246*'8.legal entities NC'!S246+'9.non-residents NC'!R78*'9.non-residents NC'!S78)/('7.individuals NC'!R246+'8.legal entities NC'!R246+'9.non-residents NC'!R78)</f>
        <v>15.973857133630396</v>
      </c>
    </row>
    <row r="247" spans="1:19" ht="14.25" customHeight="1" x14ac:dyDescent="0.2">
      <c r="A247" s="26" t="s">
        <v>28</v>
      </c>
      <c r="B247" s="27">
        <f>'7.individuals NC'!B247+'8.legal entities NC'!B247+'9.non-residents NC'!B79</f>
        <v>17354925.400000002</v>
      </c>
      <c r="C247" s="28">
        <f>('7.individuals NC'!B247*'7.individuals NC'!C247+'8.legal entities NC'!B247*'8.legal entities NC'!C247+'9.non-residents NC'!B79*'9.non-residents NC'!C79)/('7.individuals NC'!B247+'8.legal entities NC'!B247+'9.non-residents NC'!B79)</f>
        <v>3.6307402486443392</v>
      </c>
      <c r="D247" s="29">
        <f>'7.individuals NC'!D247+'8.legal entities NC'!D247+'9.non-residents NC'!D79</f>
        <v>13872391.600000001</v>
      </c>
      <c r="E247" s="28">
        <f>('7.individuals NC'!D247*'7.individuals NC'!E247+'8.legal entities NC'!D247*'8.legal entities NC'!E247+'9.non-residents NC'!D79*'9.non-residents NC'!E79)/('7.individuals NC'!D247+'8.legal entities NC'!D247+'9.non-residents NC'!D79)</f>
        <v>1.1335686641804434</v>
      </c>
      <c r="F247" s="29">
        <f t="shared" si="6"/>
        <v>3482533.7999999993</v>
      </c>
      <c r="G247" s="28">
        <f t="shared" si="7"/>
        <v>13.578021194510727</v>
      </c>
      <c r="H247" s="29">
        <f>'7.individuals NC'!H247+'8.legal entities NC'!H247+'9.non-residents NC'!H79</f>
        <v>13448.9</v>
      </c>
      <c r="I247" s="28">
        <f>('7.individuals NC'!H247*'7.individuals NC'!I247+'8.legal entities NC'!H247*'8.legal entities NC'!I247+'9.non-residents NC'!H79*'9.non-residents NC'!I79)/('7.individuals NC'!H247+'8.legal entities NC'!H247+'9.non-residents NC'!H79)</f>
        <v>5.24046695268758</v>
      </c>
      <c r="J247" s="29">
        <f>'7.individuals NC'!J247+'8.legal entities NC'!J247+'9.non-residents NC'!J79</f>
        <v>122790.5</v>
      </c>
      <c r="K247" s="28">
        <f>('7.individuals NC'!J247*'7.individuals NC'!K247+'8.legal entities NC'!J247*'8.legal entities NC'!K247+'9.non-residents NC'!J79*'9.non-residents NC'!K79)/('7.individuals NC'!J247+'8.legal entities NC'!J247+'9.non-residents NC'!J79)</f>
        <v>8.4439100337566888</v>
      </c>
      <c r="L247" s="29">
        <f>'7.individuals NC'!L247+'8.legal entities NC'!L247+'9.non-residents NC'!L79</f>
        <v>2194556.7999999998</v>
      </c>
      <c r="M247" s="28">
        <f>('7.individuals NC'!L247*'7.individuals NC'!M247+'8.legal entities NC'!L247*'8.legal entities NC'!M247+'9.non-residents NC'!L79*'9.non-residents NC'!M79)/('7.individuals NC'!L247+'8.legal entities NC'!L247+'9.non-residents NC'!L79)</f>
        <v>12.802901579489738</v>
      </c>
      <c r="N247" s="29">
        <f>'7.individuals NC'!N247+'8.legal entities NC'!N247+'9.non-residents NC'!N79</f>
        <v>627766.9</v>
      </c>
      <c r="O247" s="28">
        <f>('7.individuals NC'!N247*'7.individuals NC'!O247+'8.legal entities NC'!N247*'8.legal entities NC'!O247+'9.non-residents NC'!N79*'9.non-residents NC'!O79)/('7.individuals NC'!N247+'8.legal entities NC'!N247+'9.non-residents NC'!N79)</f>
        <v>16.298823300495773</v>
      </c>
      <c r="P247" s="29">
        <f>'7.individuals NC'!P247+'8.legal entities NC'!P247+'9.non-residents NC'!P79</f>
        <v>517506.8</v>
      </c>
      <c r="Q247" s="28">
        <f>('7.individuals NC'!P247*'7.individuals NC'!Q247+'8.legal entities NC'!P247*'8.legal entities NC'!Q247+'9.non-residents NC'!P79*'9.non-residents NC'!Q79)/('7.individuals NC'!P247+'8.legal entities NC'!P247+'9.non-residents NC'!P79)</f>
        <v>14.961974047490813</v>
      </c>
      <c r="R247" s="30">
        <f>'7.individuals NC'!R247+'8.legal entities NC'!R247+'9.non-residents NC'!R79</f>
        <v>6463.9000000000005</v>
      </c>
      <c r="S247" s="31">
        <f>('7.individuals NC'!R247*'7.individuals NC'!S247+'8.legal entities NC'!R247*'8.legal entities NC'!S247+'9.non-residents NC'!R79*'9.non-residents NC'!S79)/('7.individuals NC'!R247+'8.legal entities NC'!R247+'9.non-residents NC'!R79)</f>
        <v>16.573196831634135</v>
      </c>
    </row>
    <row r="248" spans="1:19" ht="14.25" customHeight="1" thickBot="1" x14ac:dyDescent="0.25">
      <c r="A248" s="32" t="s">
        <v>29</v>
      </c>
      <c r="B248" s="33">
        <f>'7.individuals NC'!B248+'8.legal entities NC'!B248+'9.non-residents NC'!B80</f>
        <v>24114048.399999999</v>
      </c>
      <c r="C248" s="34">
        <f>('7.individuals NC'!B248*'7.individuals NC'!C248+'8.legal entities NC'!B248*'8.legal entities NC'!C248+'9.non-residents NC'!B80*'9.non-residents NC'!C80)/('7.individuals NC'!B248+'8.legal entities NC'!B248+'9.non-residents NC'!B80)</f>
        <v>2.6934242878105827</v>
      </c>
      <c r="D248" s="35">
        <f>'7.individuals NC'!D248+'8.legal entities NC'!D248+'9.non-residents NC'!D80</f>
        <v>21761889.299999997</v>
      </c>
      <c r="E248" s="34">
        <f>('7.individuals NC'!D248*'7.individuals NC'!E248+'8.legal entities NC'!D248*'8.legal entities NC'!E248+'9.non-residents NC'!D80*'9.non-residents NC'!E80)/('7.individuals NC'!D248+'8.legal entities NC'!D248+'9.non-residents NC'!D80)</f>
        <v>1.3244156133539353</v>
      </c>
      <c r="F248" s="35">
        <f t="shared" si="6"/>
        <v>2352159.0999999996</v>
      </c>
      <c r="G248" s="34">
        <f t="shared" si="7"/>
        <v>15.359325682093525</v>
      </c>
      <c r="H248" s="35">
        <f>'7.individuals NC'!H248+'8.legal entities NC'!H248+'9.non-residents NC'!H80</f>
        <v>45897.8</v>
      </c>
      <c r="I248" s="34">
        <f>('7.individuals NC'!H248*'7.individuals NC'!I248+'8.legal entities NC'!H248*'8.legal entities NC'!I248+'9.non-residents NC'!H80*'9.non-residents NC'!I80)/('7.individuals NC'!H248+'8.legal entities NC'!H248+'9.non-residents NC'!H80)</f>
        <v>7.2155659530522103</v>
      </c>
      <c r="J248" s="35">
        <f>'7.individuals NC'!J248+'8.legal entities NC'!J248+'9.non-residents NC'!J80</f>
        <v>158074.70000000001</v>
      </c>
      <c r="K248" s="34">
        <f>('7.individuals NC'!J248*'7.individuals NC'!K248+'8.legal entities NC'!J248*'8.legal entities NC'!K248+'9.non-residents NC'!J80*'9.non-residents NC'!K80)/('7.individuals NC'!J248+'8.legal entities NC'!J248+'9.non-residents NC'!J80)</f>
        <v>9.0455132605027924</v>
      </c>
      <c r="L248" s="35">
        <f>'7.individuals NC'!L248+'8.legal entities NC'!L248+'9.non-residents NC'!L80</f>
        <v>361265.19999999995</v>
      </c>
      <c r="M248" s="34">
        <f>('7.individuals NC'!L248*'7.individuals NC'!M248+'8.legal entities NC'!L248*'8.legal entities NC'!M248+'9.non-residents NC'!L80*'9.non-residents NC'!M80)/('7.individuals NC'!L248+'8.legal entities NC'!L248+'9.non-residents NC'!L80)</f>
        <v>11.455428488545259</v>
      </c>
      <c r="N248" s="35">
        <f>'7.individuals NC'!N248+'8.legal entities NC'!N248+'9.non-residents NC'!N80</f>
        <v>892122.20000000007</v>
      </c>
      <c r="O248" s="34">
        <f>('7.individuals NC'!N248*'7.individuals NC'!O248+'8.legal entities NC'!N248*'8.legal entities NC'!O248+'9.non-residents NC'!N80*'9.non-residents NC'!O80)/('7.individuals NC'!N248+'8.legal entities NC'!N248+'9.non-residents NC'!N80)</f>
        <v>16.60245989843094</v>
      </c>
      <c r="P248" s="35">
        <f>'7.individuals NC'!P248+'8.legal entities NC'!P248+'9.non-residents NC'!P80</f>
        <v>891302.9</v>
      </c>
      <c r="Q248" s="34">
        <f>('7.individuals NC'!P248*'7.individuals NC'!Q248+'8.legal entities NC'!P248*'8.legal entities NC'!Q248+'9.non-residents NC'!P80*'9.non-residents NC'!Q80)/('7.individuals NC'!P248+'8.legal entities NC'!P248+'9.non-residents NC'!P80)</f>
        <v>17.23200141725108</v>
      </c>
      <c r="R248" s="35">
        <f>'7.individuals NC'!R248+'8.legal entities NC'!R248+'9.non-residents NC'!R80</f>
        <v>3496.3</v>
      </c>
      <c r="S248" s="34">
        <f>('7.individuals NC'!R248*'7.individuals NC'!S248+'8.legal entities NC'!R248*'8.legal entities NC'!S248+'9.non-residents NC'!R80*'9.non-residents NC'!S80)/('7.individuals NC'!R248+'8.legal entities NC'!R248+'9.non-residents NC'!R80)</f>
        <v>16.511376312101337</v>
      </c>
    </row>
    <row r="249" spans="1:19" ht="14.25" customHeight="1" x14ac:dyDescent="0.2">
      <c r="A249" s="26" t="s">
        <v>49</v>
      </c>
      <c r="B249" s="27">
        <f>'7.individuals NC'!B249+'8.legal entities NC'!B249+'9.non-residents NC'!B81</f>
        <v>11890536.999999998</v>
      </c>
      <c r="C249" s="28">
        <f>('7.individuals NC'!B249*'7.individuals NC'!C249+'8.legal entities NC'!B249*'8.legal entities NC'!C249+'9.non-residents NC'!B81*'9.non-residents NC'!C81)/('7.individuals NC'!B249+'8.legal entities NC'!B249+'9.non-residents NC'!B81)</f>
        <v>2.2506734865717171</v>
      </c>
      <c r="D249" s="29">
        <f>'7.individuals NC'!D249+'8.legal entities NC'!D249+'9.non-residents NC'!D81</f>
        <v>10897581.899999999</v>
      </c>
      <c r="E249" s="28">
        <f>('7.individuals NC'!D249*'7.individuals NC'!E249+'8.legal entities NC'!D249*'8.legal entities NC'!E249+'9.non-residents NC'!D81*'9.non-residents NC'!E81)/('7.individuals NC'!D249+'8.legal entities NC'!D249+'9.non-residents NC'!D81)</f>
        <v>1.2498160421258229</v>
      </c>
      <c r="F249" s="29">
        <f t="shared" si="6"/>
        <v>992955.1</v>
      </c>
      <c r="G249" s="28">
        <f t="shared" si="7"/>
        <v>13.234982818457754</v>
      </c>
      <c r="H249" s="29">
        <f>'7.individuals NC'!H249+'8.legal entities NC'!H249+'9.non-residents NC'!H81</f>
        <v>11448.2</v>
      </c>
      <c r="I249" s="28">
        <f>('7.individuals NC'!H249*'7.individuals NC'!I249+'8.legal entities NC'!H249*'8.legal entities NC'!I249+'9.non-residents NC'!H81*'9.non-residents NC'!I81)/('7.individuals NC'!H249+'8.legal entities NC'!H249+'9.non-residents NC'!H81)</f>
        <v>7.6831310599046141</v>
      </c>
      <c r="J249" s="29">
        <f>'7.individuals NC'!J249+'8.legal entities NC'!J249+'9.non-residents NC'!J81</f>
        <v>128365.4</v>
      </c>
      <c r="K249" s="28">
        <f>('7.individuals NC'!J249*'7.individuals NC'!K249+'8.legal entities NC'!J249*'8.legal entities NC'!K249+'9.non-residents NC'!J81*'9.non-residents NC'!K81)/('7.individuals NC'!J249+'8.legal entities NC'!J249+'9.non-residents NC'!J81)</f>
        <v>7.1604181033206773</v>
      </c>
      <c r="L249" s="29">
        <f>'7.individuals NC'!L249+'8.legal entities NC'!L249+'9.non-residents NC'!L81</f>
        <v>173267</v>
      </c>
      <c r="M249" s="28">
        <f>('7.individuals NC'!L249*'7.individuals NC'!M249+'8.legal entities NC'!L249*'8.legal entities NC'!M249+'9.non-residents NC'!L81*'9.non-residents NC'!M81)/('7.individuals NC'!L249+'8.legal entities NC'!L249+'9.non-residents NC'!L81)</f>
        <v>10.808942297148334</v>
      </c>
      <c r="N249" s="29">
        <f>'7.individuals NC'!N249+'8.legal entities NC'!N249+'9.non-residents NC'!N81</f>
        <v>357992</v>
      </c>
      <c r="O249" s="28">
        <f>('7.individuals NC'!N249*'7.individuals NC'!O249+'8.legal entities NC'!N249*'8.legal entities NC'!O249+'9.non-residents NC'!N81*'9.non-residents NC'!O81)/('7.individuals NC'!N249+'8.legal entities NC'!N249+'9.non-residents NC'!N81)</f>
        <v>14.643369329482221</v>
      </c>
      <c r="P249" s="29">
        <f>'7.individuals NC'!P249+'8.legal entities NC'!P249+'9.non-residents NC'!P81</f>
        <v>315667.40000000002</v>
      </c>
      <c r="Q249" s="28">
        <f>('7.individuals NC'!P249*'7.individuals NC'!Q249+'8.legal entities NC'!P249*'8.legal entities NC'!Q249+'9.non-residents NC'!P81*'9.non-residents NC'!Q81)/('7.individuals NC'!P249+'8.legal entities NC'!P249+'9.non-residents NC'!P81)</f>
        <v>15.579428613787806</v>
      </c>
      <c r="R249" s="30">
        <f>'7.individuals NC'!R249+'8.legal entities NC'!R249+'9.non-residents NC'!R81</f>
        <v>6215.1</v>
      </c>
      <c r="S249" s="31">
        <f>('7.individuals NC'!R249*'7.individuals NC'!S249+'8.legal entities NC'!R249*'8.legal entities NC'!S249+'9.non-residents NC'!R81*'9.non-residents NC'!S81)/('7.individuals NC'!R249+'8.legal entities NC'!R249+'9.non-residents NC'!R81)</f>
        <v>16.359500410291062</v>
      </c>
    </row>
    <row r="250" spans="1:19" ht="14.25" customHeight="1" x14ac:dyDescent="0.2">
      <c r="A250" s="26" t="s">
        <v>19</v>
      </c>
      <c r="B250" s="27">
        <f>'7.individuals NC'!B250+'8.legal entities NC'!B250+'9.non-residents NC'!B82</f>
        <v>17240828.800000004</v>
      </c>
      <c r="C250" s="28">
        <f>('7.individuals NC'!B250*'7.individuals NC'!C250+'8.legal entities NC'!B250*'8.legal entities NC'!C250+'9.non-residents NC'!B82*'9.non-residents NC'!C82)/('7.individuals NC'!B250+'8.legal entities NC'!B250+'9.non-residents NC'!B82)</f>
        <v>2.464531017441574</v>
      </c>
      <c r="D250" s="29">
        <f>'7.individuals NC'!D250+'8.legal entities NC'!D250+'9.non-residents NC'!D82</f>
        <v>15571137.600000001</v>
      </c>
      <c r="E250" s="28">
        <f>('7.individuals NC'!D250*'7.individuals NC'!E250+'8.legal entities NC'!D250*'8.legal entities NC'!E250+'9.non-residents NC'!D82*'9.non-residents NC'!E82)/('7.individuals NC'!D250+'8.legal entities NC'!D250+'9.non-residents NC'!D82)</f>
        <v>1.297954126999687</v>
      </c>
      <c r="F250" s="29">
        <f t="shared" si="6"/>
        <v>1669691.2000000002</v>
      </c>
      <c r="G250" s="28">
        <f t="shared" si="7"/>
        <v>13.343745857916721</v>
      </c>
      <c r="H250" s="29">
        <f>'7.individuals NC'!H250+'8.legal entities NC'!H250+'9.non-residents NC'!H82</f>
        <v>21315.1</v>
      </c>
      <c r="I250" s="28">
        <f>('7.individuals NC'!H250*'7.individuals NC'!I250+'8.legal entities NC'!H250*'8.legal entities NC'!I250+'9.non-residents NC'!H82*'9.non-residents NC'!I82)/('7.individuals NC'!H250+'8.legal entities NC'!H250+'9.non-residents NC'!H82)</f>
        <v>5.8930845269316121</v>
      </c>
      <c r="J250" s="29">
        <f>'7.individuals NC'!J250+'8.legal entities NC'!J250+'9.non-residents NC'!J82</f>
        <v>557873.60000000009</v>
      </c>
      <c r="K250" s="28">
        <f>('7.individuals NC'!J250*'7.individuals NC'!K250+'8.legal entities NC'!J250*'8.legal entities NC'!K250+'9.non-residents NC'!J82*'9.non-residents NC'!K82)/('7.individuals NC'!J250+'8.legal entities NC'!J250+'9.non-residents NC'!J82)</f>
        <v>12.292739912768768</v>
      </c>
      <c r="L250" s="29">
        <f>'7.individuals NC'!L250+'8.legal entities NC'!L250+'9.non-residents NC'!L82</f>
        <v>235885.80000000002</v>
      </c>
      <c r="M250" s="28">
        <f>('7.individuals NC'!L250*'7.individuals NC'!M250+'8.legal entities NC'!L250*'8.legal entities NC'!M250+'9.non-residents NC'!L82*'9.non-residents NC'!M82)/('7.individuals NC'!L250+'8.legal entities NC'!L250+'9.non-residents NC'!L82)</f>
        <v>11.108767908030069</v>
      </c>
      <c r="N250" s="29">
        <f>'7.individuals NC'!N250+'8.legal entities NC'!N250+'9.non-residents NC'!N82</f>
        <v>382556.60000000003</v>
      </c>
      <c r="O250" s="28">
        <f>('7.individuals NC'!N250*'7.individuals NC'!O250+'8.legal entities NC'!N250*'8.legal entities NC'!O250+'9.non-residents NC'!N82*'9.non-residents NC'!O82)/('7.individuals NC'!N250+'8.legal entities NC'!N250+'9.non-residents NC'!N82)</f>
        <v>14.045611611458282</v>
      </c>
      <c r="P250" s="29">
        <f>'7.individuals NC'!P250+'8.legal entities NC'!P250+'9.non-residents NC'!P82</f>
        <v>468709</v>
      </c>
      <c r="Q250" s="28">
        <f>('7.individuals NC'!P250*'7.individuals NC'!Q250+'8.legal entities NC'!P250*'8.legal entities NC'!Q250+'9.non-residents NC'!P82*'9.non-residents NC'!Q82)/('7.individuals NC'!P250+'8.legal entities NC'!P250+'9.non-residents NC'!P82)</f>
        <v>15.464106328233512</v>
      </c>
      <c r="R250" s="30">
        <f>'7.individuals NC'!R250+'8.legal entities NC'!R250+'9.non-residents NC'!R82</f>
        <v>3351.1</v>
      </c>
      <c r="S250" s="31">
        <f>('7.individuals NC'!R250*'7.individuals NC'!S250+'8.legal entities NC'!R250*'8.legal entities NC'!S250+'9.non-residents NC'!R82*'9.non-residents NC'!S82)/('7.individuals NC'!R250+'8.legal entities NC'!R250+'9.non-residents NC'!R82)</f>
        <v>16.32909731133061</v>
      </c>
    </row>
    <row r="251" spans="1:19" ht="14.25" customHeight="1" x14ac:dyDescent="0.2">
      <c r="A251" s="26" t="s">
        <v>20</v>
      </c>
      <c r="B251" s="27">
        <f>'7.individuals NC'!B251+'8.legal entities NC'!B251+'9.non-residents NC'!B83</f>
        <v>19629957</v>
      </c>
      <c r="C251" s="28">
        <f>('7.individuals NC'!B251*'7.individuals NC'!C251+'8.legal entities NC'!B251*'8.legal entities NC'!C251+'9.non-residents NC'!B83*'9.non-residents NC'!C83)/('7.individuals NC'!B251+'8.legal entities NC'!B251+'9.non-residents NC'!B83)</f>
        <v>2.5814177319899367</v>
      </c>
      <c r="D251" s="29">
        <f>'7.individuals NC'!D251+'8.legal entities NC'!D251+'9.non-residents NC'!D83</f>
        <v>18255659.200000003</v>
      </c>
      <c r="E251" s="28">
        <f>('7.individuals NC'!D251*'7.individuals NC'!E251+'8.legal entities NC'!D251*'8.legal entities NC'!E251+'9.non-residents NC'!D83*'9.non-residents NC'!E83)/('7.individuals NC'!D251+'8.legal entities NC'!D251+'9.non-residents NC'!D83)</f>
        <v>1.7874202504284258</v>
      </c>
      <c r="F251" s="29">
        <f t="shared" si="6"/>
        <v>1374297.8</v>
      </c>
      <c r="G251" s="28">
        <f t="shared" si="7"/>
        <v>13.128584022327619</v>
      </c>
      <c r="H251" s="29">
        <f>'7.individuals NC'!H251+'8.legal entities NC'!H251+'9.non-residents NC'!H83</f>
        <v>42294</v>
      </c>
      <c r="I251" s="28">
        <f>('7.individuals NC'!H251*'7.individuals NC'!I251+'8.legal entities NC'!H251*'8.legal entities NC'!I251+'9.non-residents NC'!H83*'9.non-residents NC'!I83)/('7.individuals NC'!H251+'8.legal entities NC'!H251+'9.non-residents NC'!H83)</f>
        <v>4.7681826027332468</v>
      </c>
      <c r="J251" s="29">
        <f>'7.individuals NC'!J251+'8.legal entities NC'!J251+'9.non-residents NC'!J83</f>
        <v>146031.5</v>
      </c>
      <c r="K251" s="28">
        <f>('7.individuals NC'!J251*'7.individuals NC'!K251+'8.legal entities NC'!J251*'8.legal entities NC'!K251+'9.non-residents NC'!J83*'9.non-residents NC'!K83)/('7.individuals NC'!J251+'8.legal entities NC'!J251+'9.non-residents NC'!J83)</f>
        <v>6.5140055330528019</v>
      </c>
      <c r="L251" s="29">
        <f>'7.individuals NC'!L251+'8.legal entities NC'!L251+'9.non-residents NC'!L83</f>
        <v>194715.4</v>
      </c>
      <c r="M251" s="28">
        <f>('7.individuals NC'!L251*'7.individuals NC'!M251+'8.legal entities NC'!L251*'8.legal entities NC'!M251+'9.non-residents NC'!L83*'9.non-residents NC'!M83)/('7.individuals NC'!L251+'8.legal entities NC'!L251+'9.non-residents NC'!L83)</f>
        <v>10.182875447961486</v>
      </c>
      <c r="N251" s="29">
        <f>'7.individuals NC'!N251+'8.legal entities NC'!N251+'9.non-residents NC'!N83</f>
        <v>413157.29999999993</v>
      </c>
      <c r="O251" s="28">
        <f>('7.individuals NC'!N251*'7.individuals NC'!O251+'8.legal entities NC'!N251*'8.legal entities NC'!O251+'9.non-residents NC'!N83*'9.non-residents NC'!O83)/('7.individuals NC'!N251+'8.legal entities NC'!N251+'9.non-residents NC'!N83)</f>
        <v>13.922285604054435</v>
      </c>
      <c r="P251" s="29">
        <f>'7.individuals NC'!P251+'8.legal entities NC'!P251+'9.non-residents NC'!P83</f>
        <v>568063.10000000009</v>
      </c>
      <c r="Q251" s="28">
        <f>('7.individuals NC'!P251*'7.individuals NC'!Q251+'8.legal entities NC'!P251*'8.legal entities NC'!Q251+'9.non-residents NC'!P83*'9.non-residents NC'!Q83)/('7.individuals NC'!P251+'8.legal entities NC'!P251+'9.non-residents NC'!P83)</f>
        <v>15.813248906679553</v>
      </c>
      <c r="R251" s="29">
        <f>'7.individuals NC'!R251+'8.legal entities NC'!R251+'9.non-residents NC'!R83</f>
        <v>10036.5</v>
      </c>
      <c r="S251" s="28">
        <f>('7.individuals NC'!R251*'7.individuals NC'!S251+'8.legal entities NC'!R251*'8.legal entities NC'!S251+'9.non-residents NC'!R83*'9.non-residents NC'!S83)/('7.individuals NC'!R251+'8.legal entities NC'!R251+'9.non-residents NC'!R83)</f>
        <v>17.126372141682861</v>
      </c>
    </row>
    <row r="252" spans="1:19" ht="14.25" customHeight="1" x14ac:dyDescent="0.2">
      <c r="A252" s="26" t="s">
        <v>21</v>
      </c>
      <c r="B252" s="27">
        <f>'7.individuals NC'!B252+'8.legal entities NC'!B252+'9.non-residents NC'!B84</f>
        <v>22277677.199999999</v>
      </c>
      <c r="C252" s="28">
        <f>('7.individuals NC'!B252*'7.individuals NC'!C252+'8.legal entities NC'!B252*'8.legal entities NC'!C252+'9.non-residents NC'!B84*'9.non-residents NC'!C84)/('7.individuals NC'!B252+'8.legal entities NC'!B252+'9.non-residents NC'!B84)</f>
        <v>2.7784081270824776</v>
      </c>
      <c r="D252" s="29">
        <f>'7.individuals NC'!D252+'8.legal entities NC'!D252+'9.non-residents NC'!D84</f>
        <v>20483760.699999999</v>
      </c>
      <c r="E252" s="28">
        <f>('7.individuals NC'!D252*'7.individuals NC'!E252+'8.legal entities NC'!D252*'8.legal entities NC'!E252+'9.non-residents NC'!D84*'9.non-residents NC'!E84)/('7.individuals NC'!D252+'8.legal entities NC'!D252+'9.non-residents NC'!D84)</f>
        <v>1.884169909092914</v>
      </c>
      <c r="F252" s="29">
        <f t="shared" ref="F252:F284" si="8">H252+J252+L252+N252+P252+R252</f>
        <v>1793916.4999999998</v>
      </c>
      <c r="G252" s="28">
        <f t="shared" ref="G252:G284" si="9">(H252*I252+J252*K252+L252*M252+N252*O252+P252*Q252+R252*S252)/(H252+J252+L252+N252+P252+R252)</f>
        <v>12.989229905070834</v>
      </c>
      <c r="H252" s="29">
        <f>'7.individuals NC'!H252+'8.legal entities NC'!H252+'9.non-residents NC'!H84</f>
        <v>40328.5</v>
      </c>
      <c r="I252" s="28">
        <f>('7.individuals NC'!H252*'7.individuals NC'!I252+'8.legal entities NC'!H252*'8.legal entities NC'!I252+'9.non-residents NC'!H84*'9.non-residents NC'!I84)/('7.individuals NC'!H252+'8.legal entities NC'!H252+'9.non-residents NC'!H84)</f>
        <v>4.8721480342685695</v>
      </c>
      <c r="J252" s="29">
        <f>'7.individuals NC'!J252+'8.legal entities NC'!J252+'9.non-residents NC'!J84</f>
        <v>162857</v>
      </c>
      <c r="K252" s="28">
        <f>('7.individuals NC'!J252*'7.individuals NC'!K252+'8.legal entities NC'!J252*'8.legal entities NC'!K252+'9.non-residents NC'!J84*'9.non-residents NC'!K84)/('7.individuals NC'!J252+'8.legal entities NC'!J252+'9.non-residents NC'!J84)</f>
        <v>6.0501511755712061</v>
      </c>
      <c r="L252" s="29">
        <f>'7.individuals NC'!L252+'8.legal entities NC'!L252+'9.non-residents NC'!L84</f>
        <v>382245.6</v>
      </c>
      <c r="M252" s="28">
        <f>('7.individuals NC'!L252*'7.individuals NC'!M252+'8.legal entities NC'!L252*'8.legal entities NC'!M252+'9.non-residents NC'!L84*'9.non-residents NC'!M84)/('7.individuals NC'!L252+'8.legal entities NC'!L252+'9.non-residents NC'!L84)</f>
        <v>9.8673022998825886</v>
      </c>
      <c r="N252" s="29">
        <f>'7.individuals NC'!N252+'8.legal entities NC'!N252+'9.non-residents NC'!N84</f>
        <v>572516.69999999995</v>
      </c>
      <c r="O252" s="28">
        <f>('7.individuals NC'!N252*'7.individuals NC'!O252+'8.legal entities NC'!N252*'8.legal entities NC'!O252+'9.non-residents NC'!N84*'9.non-residents NC'!O84)/('7.individuals NC'!N252+'8.legal entities NC'!N252+'9.non-residents NC'!N84)</f>
        <v>13.767412693813123</v>
      </c>
      <c r="P252" s="29">
        <f>'7.individuals NC'!P252+'8.legal entities NC'!P252+'9.non-residents NC'!P84</f>
        <v>631088.50000000012</v>
      </c>
      <c r="Q252" s="28">
        <f>('7.individuals NC'!P252*'7.individuals NC'!Q252+'8.legal entities NC'!P252*'8.legal entities NC'!Q252+'9.non-residents NC'!P84*'9.non-residents NC'!Q84)/('7.individuals NC'!P252+'8.legal entities NC'!P252+'9.non-residents NC'!P84)</f>
        <v>16.459382804471957</v>
      </c>
      <c r="R252" s="30">
        <f>'7.individuals NC'!R252+'8.legal entities NC'!R252+'9.non-residents NC'!R84</f>
        <v>4880.2000000000007</v>
      </c>
      <c r="S252" s="31">
        <f>('7.individuals NC'!R252*'7.individuals NC'!S252+'8.legal entities NC'!R252*'8.legal entities NC'!S252+'9.non-residents NC'!R84*'9.non-residents NC'!S84)/('7.individuals NC'!R252+'8.legal entities NC'!R252+'9.non-residents NC'!R84)</f>
        <v>16.119048604565386</v>
      </c>
    </row>
    <row r="253" spans="1:19" ht="14.25" customHeight="1" x14ac:dyDescent="0.2">
      <c r="A253" s="26" t="s">
        <v>22</v>
      </c>
      <c r="B253" s="27">
        <f>'7.individuals NC'!B253+'8.legal entities NC'!B253+'9.non-residents NC'!B85</f>
        <v>19589503.800000001</v>
      </c>
      <c r="C253" s="28">
        <f>('7.individuals NC'!B253*'7.individuals NC'!C253+'8.legal entities NC'!B253*'8.legal entities NC'!C253+'9.non-residents NC'!B85*'9.non-residents NC'!C85)/('7.individuals NC'!B253+'8.legal entities NC'!B253+'9.non-residents NC'!B85)</f>
        <v>2.9974098366901973</v>
      </c>
      <c r="D253" s="29">
        <f>'7.individuals NC'!D253+'8.legal entities NC'!D253+'9.non-residents NC'!D85</f>
        <v>16955768.300000001</v>
      </c>
      <c r="E253" s="28">
        <f>('7.individuals NC'!D253*'7.individuals NC'!E253+'8.legal entities NC'!D253*'8.legal entities NC'!E253+'9.non-residents NC'!D85*'9.non-residents NC'!E85)/('7.individuals NC'!D253+'8.legal entities NC'!D253+'9.non-residents NC'!D85)</f>
        <v>1.3783999885749796</v>
      </c>
      <c r="F253" s="29">
        <f t="shared" si="8"/>
        <v>2633735.5000000005</v>
      </c>
      <c r="G253" s="28">
        <f t="shared" si="9"/>
        <v>13.420459478561911</v>
      </c>
      <c r="H253" s="29">
        <f>'7.individuals NC'!H253+'8.legal entities NC'!H253+'9.non-residents NC'!H85</f>
        <v>28347.5</v>
      </c>
      <c r="I253" s="28">
        <f>('7.individuals NC'!H253*'7.individuals NC'!I253+'8.legal entities NC'!H253*'8.legal entities NC'!I253+'9.non-residents NC'!H85*'9.non-residents NC'!I85)/('7.individuals NC'!H253+'8.legal entities NC'!H253+'9.non-residents NC'!H85)</f>
        <v>5.4039665931740011</v>
      </c>
      <c r="J253" s="29">
        <f>'7.individuals NC'!J253+'8.legal entities NC'!J253+'9.non-residents NC'!J85</f>
        <v>165752.80000000002</v>
      </c>
      <c r="K253" s="28">
        <f>('7.individuals NC'!J253*'7.individuals NC'!K253+'8.legal entities NC'!J253*'8.legal entities NC'!K253+'9.non-residents NC'!J85*'9.non-residents NC'!K85)/('7.individuals NC'!J253+'8.legal entities NC'!J253+'9.non-residents NC'!J85)</f>
        <v>5.8264576948323041</v>
      </c>
      <c r="L253" s="29">
        <f>'7.individuals NC'!L253+'8.legal entities NC'!L253+'9.non-residents NC'!L85</f>
        <v>505993</v>
      </c>
      <c r="M253" s="28">
        <f>('7.individuals NC'!L253*'7.individuals NC'!M253+'8.legal entities NC'!L253*'8.legal entities NC'!M253+'9.non-residents NC'!L85*'9.non-residents NC'!M85)/('7.individuals NC'!L253+'8.legal entities NC'!L253+'9.non-residents NC'!L85)</f>
        <v>12.461507394371068</v>
      </c>
      <c r="N253" s="29">
        <f>'7.individuals NC'!N253+'8.legal entities NC'!N253+'9.non-residents NC'!N85</f>
        <v>1267456.9000000001</v>
      </c>
      <c r="O253" s="28">
        <f>('7.individuals NC'!N253*'7.individuals NC'!O253+'8.legal entities NC'!N253*'8.legal entities NC'!O253+'9.non-residents NC'!N85*'9.non-residents NC'!O85)/('7.individuals NC'!N253+'8.legal entities NC'!N253+'9.non-residents NC'!N85)</f>
        <v>13.450793270366828</v>
      </c>
      <c r="P253" s="29">
        <f>'7.individuals NC'!P253+'8.legal entities NC'!P253+'9.non-residents NC'!P85</f>
        <v>662034.69999999995</v>
      </c>
      <c r="Q253" s="28">
        <f>('7.individuals NC'!P253*'7.individuals NC'!Q253+'8.legal entities NC'!P253*'8.legal entities NC'!Q253+'9.non-residents NC'!P85*'9.non-residents NC'!Q85)/('7.individuals NC'!P253+'8.legal entities NC'!P253+'9.non-residents NC'!P85)</f>
        <v>16.321004598399451</v>
      </c>
      <c r="R253" s="30">
        <f>'7.individuals NC'!R253+'8.legal entities NC'!R253+'9.non-residents NC'!R85</f>
        <v>4150.5999999999995</v>
      </c>
      <c r="S253" s="31">
        <f>('7.individuals NC'!R253*'7.individuals NC'!S253+'8.legal entities NC'!R253*'8.legal entities NC'!S253+'9.non-residents NC'!R85*'9.non-residents NC'!S85)/('7.individuals NC'!R253+'8.legal entities NC'!R253+'9.non-residents NC'!R85)</f>
        <v>16.429504168072089</v>
      </c>
    </row>
    <row r="254" spans="1:19" ht="14.25" customHeight="1" x14ac:dyDescent="0.2">
      <c r="A254" s="26" t="s">
        <v>23</v>
      </c>
      <c r="B254" s="27">
        <f>'7.individuals NC'!B254+'8.legal entities NC'!B254+'9.non-residents NC'!B86</f>
        <v>22917946.200000003</v>
      </c>
      <c r="C254" s="28">
        <f>('7.individuals NC'!B254*'7.individuals NC'!C254+'8.legal entities NC'!B254*'8.legal entities NC'!C254+'9.non-residents NC'!B86*'9.non-residents NC'!C86)/('7.individuals NC'!B254+'8.legal entities NC'!B254+'9.non-residents NC'!B86)</f>
        <v>2.0744127118598432</v>
      </c>
      <c r="D254" s="29">
        <f>'7.individuals NC'!D254+'8.legal entities NC'!D254+'9.non-residents NC'!D86</f>
        <v>20891844.199999999</v>
      </c>
      <c r="E254" s="28">
        <f>('7.individuals NC'!D254*'7.individuals NC'!E254+'8.legal entities NC'!D254*'8.legal entities NC'!E254+'9.non-residents NC'!D86*'9.non-residents NC'!E86)/('7.individuals NC'!D254+'8.legal entities NC'!D254+'9.non-residents NC'!D86)</f>
        <v>1.0667963832987037</v>
      </c>
      <c r="F254" s="29">
        <f t="shared" si="8"/>
        <v>2026102</v>
      </c>
      <c r="G254" s="28">
        <f t="shared" si="9"/>
        <v>12.46429601964758</v>
      </c>
      <c r="H254" s="29">
        <f>'7.individuals NC'!H254+'8.legal entities NC'!H254+'9.non-residents NC'!H86</f>
        <v>67996.2</v>
      </c>
      <c r="I254" s="28">
        <f>('7.individuals NC'!H254*'7.individuals NC'!I254+'8.legal entities NC'!H254*'8.legal entities NC'!I254+'9.non-residents NC'!H86*'9.non-residents NC'!I86)/('7.individuals NC'!H254+'8.legal entities NC'!H254+'9.non-residents NC'!H86)</f>
        <v>2.5359125215820892</v>
      </c>
      <c r="J254" s="29">
        <f>'7.individuals NC'!J254+'8.legal entities NC'!J254+'9.non-residents NC'!J86</f>
        <v>158003.10000000003</v>
      </c>
      <c r="K254" s="28">
        <f>('7.individuals NC'!J254*'7.individuals NC'!K254+'8.legal entities NC'!J254*'8.legal entities NC'!K254+'9.non-residents NC'!J86*'9.non-residents NC'!K86)/('7.individuals NC'!J254+'8.legal entities NC'!J254+'9.non-residents NC'!J86)</f>
        <v>6.1936124924131235</v>
      </c>
      <c r="L254" s="29">
        <f>'7.individuals NC'!L254+'8.legal entities NC'!L254+'9.non-residents NC'!L86</f>
        <v>254771.59999999998</v>
      </c>
      <c r="M254" s="28">
        <f>('7.individuals NC'!L254*'7.individuals NC'!M254+'8.legal entities NC'!L254*'8.legal entities NC'!M254+'9.non-residents NC'!L86*'9.non-residents NC'!M86)/('7.individuals NC'!L254+'8.legal entities NC'!L254+'9.non-residents NC'!L86)</f>
        <v>9.7085805442992843</v>
      </c>
      <c r="N254" s="29">
        <f>'7.individuals NC'!N254+'8.legal entities NC'!N254+'9.non-residents NC'!N86</f>
        <v>902477.60000000009</v>
      </c>
      <c r="O254" s="28">
        <f>('7.individuals NC'!N254*'7.individuals NC'!O254+'8.legal entities NC'!N254*'8.legal entities NC'!O254+'9.non-residents NC'!N86*'9.non-residents NC'!O86)/('7.individuals NC'!N254+'8.legal entities NC'!N254+'9.non-residents NC'!N86)</f>
        <v>13.340290403883708</v>
      </c>
      <c r="P254" s="29">
        <f>'7.individuals NC'!P254+'8.legal entities NC'!P254+'9.non-residents NC'!P86</f>
        <v>639215.60000000009</v>
      </c>
      <c r="Q254" s="28">
        <f>('7.individuals NC'!P254*'7.individuals NC'!Q254+'8.legal entities NC'!P254*'8.legal entities NC'!Q254+'9.non-residents NC'!P86*'9.non-residents NC'!Q86)/('7.individuals NC'!P254+'8.legal entities NC'!P254+'9.non-residents NC'!P86)</f>
        <v>14.911525280359237</v>
      </c>
      <c r="R254" s="30">
        <f>'7.individuals NC'!R254+'8.legal entities NC'!R254+'9.non-residents NC'!R86</f>
        <v>3637.9</v>
      </c>
      <c r="S254" s="31">
        <f>('7.individuals NC'!R254*'7.individuals NC'!S254+'8.legal entities NC'!R254*'8.legal entities NC'!S254+'9.non-residents NC'!R86*'9.non-residents NC'!S86)/('7.individuals NC'!R254+'8.legal entities NC'!R254+'9.non-residents NC'!R86)</f>
        <v>16.061260617389152</v>
      </c>
    </row>
    <row r="255" spans="1:19" ht="14.25" customHeight="1" x14ac:dyDescent="0.2">
      <c r="A255" s="26" t="s">
        <v>24</v>
      </c>
      <c r="B255" s="27">
        <f>'7.individuals NC'!B255+'8.legal entities NC'!B255+'9.non-residents NC'!B87</f>
        <v>20710602.800000001</v>
      </c>
      <c r="C255" s="28">
        <f>('7.individuals NC'!B255*'7.individuals NC'!C255+'8.legal entities NC'!B255*'8.legal entities NC'!C255+'9.non-residents NC'!B87*'9.non-residents NC'!C87)/('7.individuals NC'!B255+'8.legal entities NC'!B255+'9.non-residents NC'!B87)</f>
        <v>2.2434895613468093</v>
      </c>
      <c r="D255" s="29">
        <f>'7.individuals NC'!D255+'8.legal entities NC'!D255+'9.non-residents NC'!D87</f>
        <v>18897795.800000001</v>
      </c>
      <c r="E255" s="28">
        <f>('7.individuals NC'!D255*'7.individuals NC'!E255+'8.legal entities NC'!D255*'8.legal entities NC'!E255+'9.non-residents NC'!D87*'9.non-residents NC'!E87)/('7.individuals NC'!D255+'8.legal entities NC'!D255+'9.non-residents NC'!D87)</f>
        <v>1.2413131238829451</v>
      </c>
      <c r="F255" s="29">
        <f t="shared" si="8"/>
        <v>1812807</v>
      </c>
      <c r="G255" s="28">
        <f t="shared" si="9"/>
        <v>12.690782445125157</v>
      </c>
      <c r="H255" s="29">
        <f>'7.individuals NC'!H255+'8.legal entities NC'!H255+'9.non-residents NC'!H87</f>
        <v>39781.500000000007</v>
      </c>
      <c r="I255" s="28">
        <f>('7.individuals NC'!H255*'7.individuals NC'!I255+'8.legal entities NC'!H255*'8.legal entities NC'!I255+'9.non-residents NC'!H87*'9.non-residents NC'!I87)/('7.individuals NC'!H255+'8.legal entities NC'!H255+'9.non-residents NC'!H87)</f>
        <v>3.5629532068926508</v>
      </c>
      <c r="J255" s="29">
        <f>'7.individuals NC'!J255+'8.legal entities NC'!J255+'9.non-residents NC'!J87</f>
        <v>168237.7</v>
      </c>
      <c r="K255" s="28">
        <f>('7.individuals NC'!J255*'7.individuals NC'!K255+'8.legal entities NC'!J255*'8.legal entities NC'!K255+'9.non-residents NC'!J87*'9.non-residents NC'!K87)/('7.individuals NC'!J255+'8.legal entities NC'!J255+'9.non-residents NC'!J87)</f>
        <v>7.527914795554147</v>
      </c>
      <c r="L255" s="29">
        <f>'7.individuals NC'!L255+'8.legal entities NC'!L255+'9.non-residents NC'!L87</f>
        <v>221205.9</v>
      </c>
      <c r="M255" s="28">
        <f>('7.individuals NC'!L255*'7.individuals NC'!M255+'8.legal entities NC'!L255*'8.legal entities NC'!M255+'9.non-residents NC'!L87*'9.non-residents NC'!M87)/('7.individuals NC'!L255+'8.legal entities NC'!L255+'9.non-residents NC'!L87)</f>
        <v>9.8452374868843933</v>
      </c>
      <c r="N255" s="29">
        <f>'7.individuals NC'!N255+'8.legal entities NC'!N255+'9.non-residents NC'!N87</f>
        <v>797249.70000000007</v>
      </c>
      <c r="O255" s="28">
        <f>('7.individuals NC'!N255*'7.individuals NC'!O255+'8.legal entities NC'!N255*'8.legal entities NC'!O255+'9.non-residents NC'!N87*'9.non-residents NC'!O87)/('7.individuals NC'!N255+'8.legal entities NC'!N255+'9.non-residents NC'!N87)</f>
        <v>13.85806503909628</v>
      </c>
      <c r="P255" s="29">
        <f>'7.individuals NC'!P255+'8.legal entities NC'!P255+'9.non-residents NC'!P87</f>
        <v>582489.1</v>
      </c>
      <c r="Q255" s="28">
        <f>('7.individuals NC'!P255*'7.individuals NC'!Q255+'8.legal entities NC'!P255*'8.legal entities NC'!Q255+'9.non-residents NC'!P87*'9.non-residents NC'!Q87)/('7.individuals NC'!P255+'8.legal entities NC'!P255+'9.non-residents NC'!P87)</f>
        <v>14.265204948899473</v>
      </c>
      <c r="R255" s="30">
        <f>'7.individuals NC'!R255+'8.legal entities NC'!R255+'9.non-residents NC'!R87</f>
        <v>3843.1</v>
      </c>
      <c r="S255" s="31">
        <f>('7.individuals NC'!R255*'7.individuals NC'!S255+'8.legal entities NC'!R255*'8.legal entities NC'!S255+'9.non-residents NC'!R87*'9.non-residents NC'!S87)/('7.individuals NC'!R255+'8.legal entities NC'!R255+'9.non-residents NC'!R87)</f>
        <v>16.19300876896256</v>
      </c>
    </row>
    <row r="256" spans="1:19" ht="14.25" customHeight="1" x14ac:dyDescent="0.2">
      <c r="A256" s="26" t="s">
        <v>25</v>
      </c>
      <c r="B256" s="27">
        <f>'7.individuals NC'!B256+'8.legal entities NC'!B256+'9.non-residents NC'!B88</f>
        <v>21414843.100000001</v>
      </c>
      <c r="C256" s="28">
        <f>('7.individuals NC'!B256*'7.individuals NC'!C256+'8.legal entities NC'!B256*'8.legal entities NC'!C256+'9.non-residents NC'!B88*'9.non-residents NC'!C88)/('7.individuals NC'!B256+'8.legal entities NC'!B256+'9.non-residents NC'!B88)</f>
        <v>2.1044812238666362</v>
      </c>
      <c r="D256" s="29">
        <f>'7.individuals NC'!D256+'8.legal entities NC'!D256+'9.non-residents NC'!D88</f>
        <v>19416757.599999998</v>
      </c>
      <c r="E256" s="28">
        <f>('7.individuals NC'!D256*'7.individuals NC'!E256+'8.legal entities NC'!D256*'8.legal entities NC'!E256+'9.non-residents NC'!D88*'9.non-residents NC'!E88)/('7.individuals NC'!D256+'8.legal entities NC'!D256+'9.non-residents NC'!D88)</f>
        <v>1.0778455901411677</v>
      </c>
      <c r="F256" s="29">
        <f t="shared" si="8"/>
        <v>1998085.5</v>
      </c>
      <c r="G256" s="28">
        <f t="shared" si="9"/>
        <v>12.080998867165594</v>
      </c>
      <c r="H256" s="29">
        <f>'7.individuals NC'!H256+'8.legal entities NC'!H256+'9.non-residents NC'!H88</f>
        <v>36540.5</v>
      </c>
      <c r="I256" s="28">
        <f>('7.individuals NC'!H256*'7.individuals NC'!I256+'8.legal entities NC'!H256*'8.legal entities NC'!I256+'9.non-residents NC'!H88*'9.non-residents NC'!I88)/('7.individuals NC'!H256+'8.legal entities NC'!H256+'9.non-residents NC'!H88)</f>
        <v>4.0950595366784794</v>
      </c>
      <c r="J256" s="29">
        <f>'7.individuals NC'!J256+'8.legal entities NC'!J256+'9.non-residents NC'!J88</f>
        <v>131486.30000000002</v>
      </c>
      <c r="K256" s="28">
        <f>('7.individuals NC'!J256*'7.individuals NC'!K256+'8.legal entities NC'!J256*'8.legal entities NC'!K256+'9.non-residents NC'!J88*'9.non-residents NC'!K88)/('7.individuals NC'!J256+'8.legal entities NC'!J256+'9.non-residents NC'!J88)</f>
        <v>6.3715855416115579</v>
      </c>
      <c r="L256" s="29">
        <f>'7.individuals NC'!L256+'8.legal entities NC'!L256+'9.non-residents NC'!L88</f>
        <v>258525.00000000003</v>
      </c>
      <c r="M256" s="28">
        <f>('7.individuals NC'!L256*'7.individuals NC'!M256+'8.legal entities NC'!L256*'8.legal entities NC'!M256+'9.non-residents NC'!L88*'9.non-residents NC'!M88)/('7.individuals NC'!L256+'8.legal entities NC'!L256+'9.non-residents NC'!L88)</f>
        <v>8.901207527318439</v>
      </c>
      <c r="N256" s="29">
        <f>'7.individuals NC'!N256+'8.legal entities NC'!N256+'9.non-residents NC'!N88</f>
        <v>955065.2</v>
      </c>
      <c r="O256" s="28">
        <f>('7.individuals NC'!N256*'7.individuals NC'!O256+'8.legal entities NC'!N256*'8.legal entities NC'!O256+'9.non-residents NC'!N88*'9.non-residents NC'!O88)/('7.individuals NC'!N256+'8.legal entities NC'!N256+'9.non-residents NC'!N88)</f>
        <v>12.664916257026224</v>
      </c>
      <c r="P256" s="29">
        <f>'7.individuals NC'!P256+'8.legal entities NC'!P256+'9.non-residents NC'!P88</f>
        <v>598238.80000000005</v>
      </c>
      <c r="Q256" s="28">
        <f>('7.individuals NC'!P256*'7.individuals NC'!Q256+'8.legal entities NC'!P256*'8.legal entities NC'!Q256+'9.non-residents NC'!P88*'9.non-residents NC'!Q88)/('7.individuals NC'!P256+'8.legal entities NC'!P256+'9.non-residents NC'!P88)</f>
        <v>14.367100393688942</v>
      </c>
      <c r="R256" s="30">
        <f>'7.individuals NC'!R256+'8.legal entities NC'!R256+'9.non-residents NC'!R88</f>
        <v>18229.7</v>
      </c>
      <c r="S256" s="31">
        <f>('7.individuals NC'!R256*'7.individuals NC'!S256+'8.legal entities NC'!R256*'8.legal entities NC'!S256+'9.non-residents NC'!R88*'9.non-residents NC'!S88)/('7.individuals NC'!R256+'8.legal entities NC'!R256+'9.non-residents NC'!R88)</f>
        <v>8.7491608748361198</v>
      </c>
    </row>
    <row r="257" spans="1:19" ht="14.25" customHeight="1" x14ac:dyDescent="0.2">
      <c r="A257" s="26" t="s">
        <v>26</v>
      </c>
      <c r="B257" s="27">
        <f>'7.individuals NC'!B257+'8.legal entities NC'!B257+'9.non-residents NC'!B89</f>
        <v>20976258.300000001</v>
      </c>
      <c r="C257" s="28">
        <f>('7.individuals NC'!B257*'7.individuals NC'!C257+'8.legal entities NC'!B257*'8.legal entities NC'!C257+'9.non-residents NC'!B89*'9.non-residents NC'!C89)/('7.individuals NC'!B257+'8.legal entities NC'!B257+'9.non-residents NC'!B89)</f>
        <v>2.4179245727060863</v>
      </c>
      <c r="D257" s="29">
        <f>'7.individuals NC'!D257+'8.legal entities NC'!D257+'9.non-residents NC'!D89</f>
        <v>18647732.5</v>
      </c>
      <c r="E257" s="28">
        <f>('7.individuals NC'!D257*'7.individuals NC'!E257+'8.legal entities NC'!D257*'8.legal entities NC'!E257+'9.non-residents NC'!D89*'9.non-residents NC'!E89)/('7.individuals NC'!D257+'8.legal entities NC'!D257+'9.non-residents NC'!D89)</f>
        <v>1.245560405963567</v>
      </c>
      <c r="F257" s="29">
        <f t="shared" si="8"/>
        <v>2328525.7999999998</v>
      </c>
      <c r="G257" s="28">
        <f t="shared" si="9"/>
        <v>11.806668890677527</v>
      </c>
      <c r="H257" s="29">
        <f>'7.individuals NC'!H257+'8.legal entities NC'!H257+'9.non-residents NC'!H89</f>
        <v>38150.9</v>
      </c>
      <c r="I257" s="28">
        <f>('7.individuals NC'!H257*'7.individuals NC'!I257+'8.legal entities NC'!H257*'8.legal entities NC'!I257+'9.non-residents NC'!H89*'9.non-residents NC'!I89)/('7.individuals NC'!H257+'8.legal entities NC'!H257+'9.non-residents NC'!H89)</f>
        <v>3.535475336099541</v>
      </c>
      <c r="J257" s="29">
        <f>'7.individuals NC'!J257+'8.legal entities NC'!J257+'9.non-residents NC'!J89</f>
        <v>135226.70000000001</v>
      </c>
      <c r="K257" s="28">
        <f>('7.individuals NC'!J257*'7.individuals NC'!K257+'8.legal entities NC'!J257*'8.legal entities NC'!K257+'9.non-residents NC'!J89*'9.non-residents NC'!K89)/('7.individuals NC'!J257+'8.legal entities NC'!J257+'9.non-residents NC'!J89)</f>
        <v>6.5696348132432423</v>
      </c>
      <c r="L257" s="29">
        <f>'7.individuals NC'!L257+'8.legal entities NC'!L257+'9.non-residents NC'!L89</f>
        <v>514249.30000000005</v>
      </c>
      <c r="M257" s="28">
        <f>('7.individuals NC'!L257*'7.individuals NC'!M257+'8.legal entities NC'!L257*'8.legal entities NC'!M257+'9.non-residents NC'!L89*'9.non-residents NC'!M89)/('7.individuals NC'!L257+'8.legal entities NC'!L257+'9.non-residents NC'!L89)</f>
        <v>9.7423635481856756</v>
      </c>
      <c r="N257" s="29">
        <f>'7.individuals NC'!N257+'8.legal entities NC'!N257+'9.non-residents NC'!N89</f>
        <v>797028.1</v>
      </c>
      <c r="O257" s="28">
        <f>('7.individuals NC'!N257*'7.individuals NC'!O257+'8.legal entities NC'!N257*'8.legal entities NC'!O257+'9.non-residents NC'!N89*'9.non-residents NC'!O89)/('7.individuals NC'!N257+'8.legal entities NC'!N257+'9.non-residents NC'!N89)</f>
        <v>13.255511988849573</v>
      </c>
      <c r="P257" s="29">
        <f>'7.individuals NC'!P257+'8.legal entities NC'!P257+'9.non-residents NC'!P89</f>
        <v>826895.4</v>
      </c>
      <c r="Q257" s="28">
        <f>('7.individuals NC'!P257*'7.individuals NC'!Q257+'8.legal entities NC'!P257*'8.legal entities NC'!Q257+'9.non-residents NC'!P89*'9.non-residents NC'!Q89)/('7.individuals NC'!P257+'8.legal entities NC'!P257+'9.non-residents NC'!P89)</f>
        <v>12.980006506264276</v>
      </c>
      <c r="R257" s="30">
        <f>'7.individuals NC'!R257+'8.legal entities NC'!R257+'9.non-residents NC'!R89</f>
        <v>16975.400000000001</v>
      </c>
      <c r="S257" s="31">
        <f>('7.individuals NC'!R257*'7.individuals NC'!S257+'8.legal entities NC'!R257*'8.legal entities NC'!S257+'9.non-residents NC'!R89*'9.non-residents NC'!S89)/('7.individuals NC'!R257+'8.legal entities NC'!R257+'9.non-residents NC'!R89)</f>
        <v>9.4686829176337515</v>
      </c>
    </row>
    <row r="258" spans="1:19" ht="14.25" customHeight="1" x14ac:dyDescent="0.2">
      <c r="A258" s="26" t="s">
        <v>27</v>
      </c>
      <c r="B258" s="27">
        <f>'7.individuals NC'!B258+'8.legal entities NC'!B258+'9.non-residents NC'!B90</f>
        <v>20542707.399999995</v>
      </c>
      <c r="C258" s="28">
        <f>('7.individuals NC'!B258*'7.individuals NC'!C258+'8.legal entities NC'!B258*'8.legal entities NC'!C258+'9.non-residents NC'!B90*'9.non-residents NC'!C90)/('7.individuals NC'!B258+'8.legal entities NC'!B258+'9.non-residents NC'!B90)</f>
        <v>2.1761979997339598</v>
      </c>
      <c r="D258" s="29">
        <f>'7.individuals NC'!D258+'8.legal entities NC'!D258+'9.non-residents NC'!D90</f>
        <v>18666354.5</v>
      </c>
      <c r="E258" s="28">
        <f>('7.individuals NC'!D258*'7.individuals NC'!E258+'8.legal entities NC'!D258*'8.legal entities NC'!E258+'9.non-residents NC'!D90*'9.non-residents NC'!E90)/('7.individuals NC'!D258+'8.legal entities NC'!D258+'9.non-residents NC'!D90)</f>
        <v>1.2227401012875867</v>
      </c>
      <c r="F258" s="29">
        <f t="shared" si="8"/>
        <v>1876352.9000000001</v>
      </c>
      <c r="G258" s="28">
        <f t="shared" si="9"/>
        <v>11.661398322778194</v>
      </c>
      <c r="H258" s="29">
        <f>'7.individuals NC'!H258+'8.legal entities NC'!H258+'9.non-residents NC'!H90</f>
        <v>88900.2</v>
      </c>
      <c r="I258" s="28">
        <f>('7.individuals NC'!H258*'7.individuals NC'!I258+'8.legal entities NC'!H258*'8.legal entities NC'!I258+'9.non-residents NC'!H90*'9.non-residents NC'!I90)/('7.individuals NC'!H258+'8.legal entities NC'!H258+'9.non-residents NC'!H90)</f>
        <v>3.185881449085604</v>
      </c>
      <c r="J258" s="29">
        <f>'7.individuals NC'!J258+'8.legal entities NC'!J258+'9.non-residents NC'!J90</f>
        <v>173673.5</v>
      </c>
      <c r="K258" s="28">
        <f>('7.individuals NC'!J258*'7.individuals NC'!K258+'8.legal entities NC'!J258*'8.legal entities NC'!K258+'9.non-residents NC'!J90*'9.non-residents NC'!K90)/('7.individuals NC'!J258+'8.legal entities NC'!J258+'9.non-residents NC'!J90)</f>
        <v>5.8024722309390899</v>
      </c>
      <c r="L258" s="29">
        <f>'7.individuals NC'!L258+'8.legal entities NC'!L258+'9.non-residents NC'!L90</f>
        <v>322585.80000000005</v>
      </c>
      <c r="M258" s="28">
        <f>('7.individuals NC'!L258*'7.individuals NC'!M258+'8.legal entities NC'!L258*'8.legal entities NC'!M258+'9.non-residents NC'!L90*'9.non-residents NC'!M90)/('7.individuals NC'!L258+'8.legal entities NC'!L258+'9.non-residents NC'!L90)</f>
        <v>8.8239437507788629</v>
      </c>
      <c r="N258" s="29">
        <f>'7.individuals NC'!N258+'8.legal entities NC'!N258+'9.non-residents NC'!N90</f>
        <v>697947.89999999991</v>
      </c>
      <c r="O258" s="28">
        <f>('7.individuals NC'!N258*'7.individuals NC'!O258+'8.legal entities NC'!N258*'8.legal entities NC'!O258+'9.non-residents NC'!N90*'9.non-residents NC'!O90)/('7.individuals NC'!N258+'8.legal entities NC'!N258+'9.non-residents NC'!N90)</f>
        <v>13.145512855615729</v>
      </c>
      <c r="P258" s="29">
        <f>'7.individuals NC'!P258+'8.legal entities NC'!P258+'9.non-residents NC'!P90</f>
        <v>583023.70000000007</v>
      </c>
      <c r="Q258" s="28">
        <f>('7.individuals NC'!P258*'7.individuals NC'!Q258+'8.legal entities NC'!P258*'8.legal entities NC'!Q258+'9.non-residents NC'!P90*'9.non-residents NC'!Q90)/('7.individuals NC'!P258+'8.legal entities NC'!P258+'9.non-residents NC'!P90)</f>
        <v>14.439275091218416</v>
      </c>
      <c r="R258" s="29">
        <f>'7.individuals NC'!R258+'8.legal entities NC'!R258+'9.non-residents NC'!R90</f>
        <v>10221.800000000001</v>
      </c>
      <c r="S258" s="28">
        <f>('7.individuals NC'!R258*'7.individuals NC'!S258+'8.legal entities NC'!R258*'8.legal entities NC'!S258+'9.non-residents NC'!R90*'9.non-residents NC'!S90)/('7.individuals NC'!R258+'8.legal entities NC'!R258+'9.non-residents NC'!R90)</f>
        <v>14.687801267878456</v>
      </c>
    </row>
    <row r="259" spans="1:19" ht="14.25" customHeight="1" x14ac:dyDescent="0.2">
      <c r="A259" s="26" t="s">
        <v>28</v>
      </c>
      <c r="B259" s="27">
        <f>'7.individuals NC'!B259+'8.legal entities NC'!B259+'9.non-residents NC'!B91</f>
        <v>23028421.699999999</v>
      </c>
      <c r="C259" s="28">
        <f>('7.individuals NC'!B259*'7.individuals NC'!C259+'8.legal entities NC'!B259*'8.legal entities NC'!C259+'9.non-residents NC'!B91*'9.non-residents NC'!C91)/('7.individuals NC'!B259+'8.legal entities NC'!B259+'9.non-residents NC'!B91)</f>
        <v>2.6687261464384249</v>
      </c>
      <c r="D259" s="29">
        <f>'7.individuals NC'!D259+'8.legal entities NC'!D259+'9.non-residents NC'!D91</f>
        <v>19992143.699999999</v>
      </c>
      <c r="E259" s="28">
        <f>('7.individuals NC'!D259*'7.individuals NC'!E259+'8.legal entities NC'!D259*'8.legal entities NC'!E259+'9.non-residents NC'!D91*'9.non-residents NC'!E91)/('7.individuals NC'!D259+'8.legal entities NC'!D259+'9.non-residents NC'!D91)</f>
        <v>1.2412482248214336</v>
      </c>
      <c r="F259" s="29">
        <f t="shared" si="8"/>
        <v>3036278.0000000005</v>
      </c>
      <c r="G259" s="28">
        <f t="shared" si="9"/>
        <v>12.06784695736029</v>
      </c>
      <c r="H259" s="29">
        <f>'7.individuals NC'!H259+'8.legal entities NC'!H259+'9.non-residents NC'!H91</f>
        <v>24187.100000000002</v>
      </c>
      <c r="I259" s="28">
        <f>('7.individuals NC'!H259*'7.individuals NC'!I259+'8.legal entities NC'!H259*'8.legal entities NC'!I259+'9.non-residents NC'!H91*'9.non-residents NC'!I91)/('7.individuals NC'!H259+'8.legal entities NC'!H259+'9.non-residents NC'!H91)</f>
        <v>6.7937511318016623</v>
      </c>
      <c r="J259" s="29">
        <f>'7.individuals NC'!J259+'8.legal entities NC'!J259+'9.non-residents NC'!J91</f>
        <v>122773.4</v>
      </c>
      <c r="K259" s="28">
        <f>('7.individuals NC'!J259*'7.individuals NC'!K259+'8.legal entities NC'!J259*'8.legal entities NC'!K259+'9.non-residents NC'!J91*'9.non-residents NC'!K91)/('7.individuals NC'!J259+'8.legal entities NC'!J259+'9.non-residents NC'!J91)</f>
        <v>5.6094277262012779</v>
      </c>
      <c r="L259" s="29">
        <f>'7.individuals NC'!L259+'8.legal entities NC'!L259+'9.non-residents NC'!L91</f>
        <v>564848.6</v>
      </c>
      <c r="M259" s="28">
        <f>('7.individuals NC'!L259*'7.individuals NC'!M259+'8.legal entities NC'!L259*'8.legal entities NC'!M259+'9.non-residents NC'!L91*'9.non-residents NC'!M91)/('7.individuals NC'!L259+'8.legal entities NC'!L259+'9.non-residents NC'!L91)</f>
        <v>10.452760300724831</v>
      </c>
      <c r="N259" s="29">
        <f>'7.individuals NC'!N259+'8.legal entities NC'!N259+'9.non-residents NC'!N91</f>
        <v>1543213.1</v>
      </c>
      <c r="O259" s="28">
        <f>('7.individuals NC'!N259*'7.individuals NC'!O259+'8.legal entities NC'!N259*'8.legal entities NC'!O259+'9.non-residents NC'!N91*'9.non-residents NC'!O91)/('7.individuals NC'!N259+'8.legal entities NC'!N259+'9.non-residents NC'!N91)</f>
        <v>12.079343929882398</v>
      </c>
      <c r="P259" s="29">
        <f>'7.individuals NC'!P259+'8.legal entities NC'!P259+'9.non-residents NC'!P91</f>
        <v>774387.7</v>
      </c>
      <c r="Q259" s="28">
        <f>('7.individuals NC'!P259*'7.individuals NC'!Q259+'8.legal entities NC'!P259*'8.legal entities NC'!Q259+'9.non-residents NC'!P91*'9.non-residents NC'!Q91)/('7.individuals NC'!P259+'8.legal entities NC'!P259+'9.non-residents NC'!P91)</f>
        <v>14.374671707724694</v>
      </c>
      <c r="R259" s="30">
        <f>'7.individuals NC'!R259+'8.legal entities NC'!R259+'9.non-residents NC'!R91</f>
        <v>6868.0999999999995</v>
      </c>
      <c r="S259" s="31">
        <f>('7.individuals NC'!R259*'7.individuals NC'!S259+'8.legal entities NC'!R259*'8.legal entities NC'!S259+'9.non-residents NC'!R91*'9.non-residents NC'!S91)/('7.individuals NC'!R259+'8.legal entities NC'!R259+'9.non-residents NC'!R91)</f>
        <v>16.238959246370904</v>
      </c>
    </row>
    <row r="260" spans="1:19" ht="14.25" customHeight="1" thickBot="1" x14ac:dyDescent="0.25">
      <c r="A260" s="32" t="s">
        <v>29</v>
      </c>
      <c r="B260" s="33">
        <f>'7.individuals NC'!B260+'8.legal entities NC'!B260+'9.non-residents NC'!B92</f>
        <v>28784474.599999994</v>
      </c>
      <c r="C260" s="34">
        <f>('7.individuals NC'!B260*'7.individuals NC'!C260+'8.legal entities NC'!B260*'8.legal entities NC'!C260+'9.non-residents NC'!B92*'9.non-residents NC'!C92)/('7.individuals NC'!B260+'8.legal entities NC'!B260+'9.non-residents NC'!B92)</f>
        <v>2.3002971040854083</v>
      </c>
      <c r="D260" s="35">
        <f>'7.individuals NC'!D260+'8.legal entities NC'!D260+'9.non-residents NC'!D92</f>
        <v>25926744.5</v>
      </c>
      <c r="E260" s="34">
        <f>('7.individuals NC'!D260*'7.individuals NC'!E260+'8.legal entities NC'!D260*'8.legal entities NC'!E260+'9.non-residents NC'!D92*'9.non-residents NC'!E92)/('7.individuals NC'!D260+'8.legal entities NC'!D260+'9.non-residents NC'!D92)</f>
        <v>1.2706363681718695</v>
      </c>
      <c r="F260" s="35">
        <f t="shared" si="8"/>
        <v>2857730.0999999996</v>
      </c>
      <c r="G260" s="34">
        <f t="shared" si="9"/>
        <v>11.641889867416101</v>
      </c>
      <c r="H260" s="35">
        <f>'7.individuals NC'!H260+'8.legal entities NC'!H260+'9.non-residents NC'!H92</f>
        <v>34555.699999999997</v>
      </c>
      <c r="I260" s="34">
        <f>('7.individuals NC'!H260*'7.individuals NC'!I260+'8.legal entities NC'!H260*'8.legal entities NC'!I260+'9.non-residents NC'!H92*'9.non-residents NC'!I92)/('7.individuals NC'!H260+'8.legal entities NC'!H260+'9.non-residents NC'!H92)</f>
        <v>4.764740925520246</v>
      </c>
      <c r="J260" s="35">
        <f>'7.individuals NC'!J260+'8.legal entities NC'!J260+'9.non-residents NC'!J92</f>
        <v>171307.69999999998</v>
      </c>
      <c r="K260" s="34">
        <f>('7.individuals NC'!J260*'7.individuals NC'!K260+'8.legal entities NC'!J260*'8.legal entities NC'!K260+'9.non-residents NC'!J92*'9.non-residents NC'!K92)/('7.individuals NC'!J260+'8.legal entities NC'!J260+'9.non-residents NC'!J92)</f>
        <v>5.5496099941800638</v>
      </c>
      <c r="L260" s="35">
        <f>'7.individuals NC'!L260+'8.legal entities NC'!L260+'9.non-residents NC'!L92</f>
        <v>412266.19999999995</v>
      </c>
      <c r="M260" s="34">
        <f>('7.individuals NC'!L260*'7.individuals NC'!M260+'8.legal entities NC'!L260*'8.legal entities NC'!M260+'9.non-residents NC'!L92*'9.non-residents NC'!M92)/('7.individuals NC'!L260+'8.legal entities NC'!L260+'9.non-residents NC'!L92)</f>
        <v>8.2851761240674122</v>
      </c>
      <c r="N260" s="35">
        <f>'7.individuals NC'!N260+'8.legal entities NC'!N260+'9.non-residents NC'!N92</f>
        <v>1385234</v>
      </c>
      <c r="O260" s="34">
        <f>('7.individuals NC'!N260*'7.individuals NC'!O260+'8.legal entities NC'!N260*'8.legal entities NC'!O260+'9.non-residents NC'!N92*'9.non-residents NC'!O92)/('7.individuals NC'!N260+'8.legal entities NC'!N260+'9.non-residents NC'!N92)</f>
        <v>11.834461117038707</v>
      </c>
      <c r="P260" s="35">
        <f>'7.individuals NC'!P260+'8.legal entities NC'!P260+'9.non-residents NC'!P92</f>
        <v>841379.6</v>
      </c>
      <c r="Q260" s="34">
        <f>('7.individuals NC'!P260*'7.individuals NC'!Q260+'8.legal entities NC'!P260*'8.legal entities NC'!Q260+'9.non-residents NC'!P92*'9.non-residents NC'!Q92)/('7.individuals NC'!P260+'8.legal entities NC'!P260+'9.non-residents NC'!P92)</f>
        <v>14.416633214068893</v>
      </c>
      <c r="R260" s="35">
        <f>'7.individuals NC'!R260+'8.legal entities NC'!R260+'9.non-residents NC'!R92</f>
        <v>12986.9</v>
      </c>
      <c r="S260" s="34">
        <f>('7.individuals NC'!R260*'7.individuals NC'!S260+'8.legal entities NC'!R260*'8.legal entities NC'!S260+'9.non-residents NC'!R92*'9.non-residents NC'!S92)/('7.individuals NC'!R260+'8.legal entities NC'!R260+'9.non-residents NC'!R92)</f>
        <v>16.553768643787201</v>
      </c>
    </row>
    <row r="261" spans="1:19" ht="14.25" customHeight="1" x14ac:dyDescent="0.2">
      <c r="A261" s="26" t="s">
        <v>50</v>
      </c>
      <c r="B261" s="27">
        <f>'7.individuals NC'!B261+'8.legal entities NC'!B261+'9.non-residents NC'!B93</f>
        <v>18196613.600000001</v>
      </c>
      <c r="C261" s="28">
        <f>('7.individuals NC'!B261*'7.individuals NC'!C261+'8.legal entities NC'!B261*'8.legal entities NC'!C261+'9.non-residents NC'!B93*'9.non-residents NC'!C93)/('7.individuals NC'!B261+'8.legal entities NC'!B261+'9.non-residents NC'!B93)</f>
        <v>3.1475346559537876</v>
      </c>
      <c r="D261" s="29">
        <f>'7.individuals NC'!D261+'8.legal entities NC'!D261+'9.non-residents NC'!D93</f>
        <v>15728327.200000001</v>
      </c>
      <c r="E261" s="28">
        <f>('7.individuals NC'!D261*'7.individuals NC'!E261+'8.legal entities NC'!D261*'8.legal entities NC'!E261+'9.non-residents NC'!D93*'9.non-residents NC'!E93)/('7.individuals NC'!D261+'8.legal entities NC'!D261+'9.non-residents NC'!D93)</f>
        <v>1.8517956804713473</v>
      </c>
      <c r="F261" s="29">
        <f t="shared" si="8"/>
        <v>2468286.4000000004</v>
      </c>
      <c r="G261" s="28">
        <f t="shared" si="9"/>
        <v>11.404196675474937</v>
      </c>
      <c r="H261" s="29">
        <f>'7.individuals NC'!H261+'8.legal entities NC'!H261+'9.non-residents NC'!H93</f>
        <v>39993.4</v>
      </c>
      <c r="I261" s="28">
        <f>('7.individuals NC'!H261*'7.individuals NC'!I261+'8.legal entities NC'!H261*'8.legal entities NC'!I261+'9.non-residents NC'!H93*'9.non-residents NC'!I93)/('7.individuals NC'!H261+'8.legal entities NC'!H261+'9.non-residents NC'!H93)</f>
        <v>4.5658530657558503</v>
      </c>
      <c r="J261" s="29">
        <f>'7.individuals NC'!J261+'8.legal entities NC'!J261+'9.non-residents NC'!J93</f>
        <v>210335.6</v>
      </c>
      <c r="K261" s="28">
        <f>('7.individuals NC'!J261*'7.individuals NC'!K261+'8.legal entities NC'!J261*'8.legal entities NC'!K261+'9.non-residents NC'!J93*'9.non-residents NC'!K93)/('7.individuals NC'!J261+'8.legal entities NC'!J261+'9.non-residents NC'!J93)</f>
        <v>4.3582334231580395</v>
      </c>
      <c r="L261" s="29">
        <f>'7.individuals NC'!L261+'8.legal entities NC'!L261+'9.non-residents NC'!L93</f>
        <v>278735.40000000002</v>
      </c>
      <c r="M261" s="28">
        <f>('7.individuals NC'!L261*'7.individuals NC'!M261+'8.legal entities NC'!L261*'8.legal entities NC'!M261+'9.non-residents NC'!L93*'9.non-residents NC'!M93)/('7.individuals NC'!L261+'8.legal entities NC'!L261+'9.non-residents NC'!L93)</f>
        <v>7.9431220684563204</v>
      </c>
      <c r="N261" s="29">
        <f>'7.individuals NC'!N261+'8.legal entities NC'!N261+'9.non-residents NC'!N93</f>
        <v>992066.60000000009</v>
      </c>
      <c r="O261" s="28">
        <f>('7.individuals NC'!N261*'7.individuals NC'!O261+'8.legal entities NC'!N261*'8.legal entities NC'!O261+'9.non-residents NC'!N93*'9.non-residents NC'!O93)/('7.individuals NC'!N261+'8.legal entities NC'!N261+'9.non-residents NC'!N93)</f>
        <v>11.739308001095894</v>
      </c>
      <c r="P261" s="29">
        <f>'7.individuals NC'!P261+'8.legal entities NC'!P261+'9.non-residents NC'!P93</f>
        <v>940157.70000000007</v>
      </c>
      <c r="Q261" s="28">
        <f>('7.individuals NC'!P261*'7.individuals NC'!Q261+'8.legal entities NC'!P261*'8.legal entities NC'!Q261+'9.non-residents NC'!P93*'9.non-residents NC'!Q93)/('7.individuals NC'!P261+'8.legal entities NC'!P261+'9.non-residents NC'!P93)</f>
        <v>13.908954850872359</v>
      </c>
      <c r="R261" s="30">
        <f>'7.individuals NC'!R261+'8.legal entities NC'!R261+'9.non-residents NC'!R93</f>
        <v>6997.7</v>
      </c>
      <c r="S261" s="31">
        <f>('7.individuals NC'!R261*'7.individuals NC'!S261+'8.legal entities NC'!R261*'8.legal entities NC'!S261+'9.non-residents NC'!R93*'9.non-residents NC'!S93)/('7.individuals NC'!R261+'8.legal entities NC'!R261+'9.non-residents NC'!R93)</f>
        <v>16.107041313574459</v>
      </c>
    </row>
    <row r="262" spans="1:19" ht="14.25" customHeight="1" x14ac:dyDescent="0.2">
      <c r="A262" s="26" t="s">
        <v>19</v>
      </c>
      <c r="B262" s="27">
        <f>'7.individuals NC'!B262+'8.legal entities NC'!B262+'9.non-residents NC'!B94</f>
        <v>21062722.299999997</v>
      </c>
      <c r="C262" s="28">
        <f>('7.individuals NC'!B262*'7.individuals NC'!C262+'8.legal entities NC'!B262*'8.legal entities NC'!C262+'9.non-residents NC'!B94*'9.non-residents NC'!C94)/('7.individuals NC'!B262+'8.legal entities NC'!B262+'9.non-residents NC'!B94)</f>
        <v>3.1143863810994659</v>
      </c>
      <c r="D262" s="29">
        <f>'7.individuals NC'!D262+'8.legal entities NC'!D262+'9.non-residents NC'!D94</f>
        <v>18132586.300000001</v>
      </c>
      <c r="E262" s="28">
        <f>('7.individuals NC'!D262*'7.individuals NC'!E262+'8.legal entities NC'!D262*'8.legal entities NC'!E262+'9.non-residents NC'!D94*'9.non-residents NC'!E94)/('7.individuals NC'!D262+'8.legal entities NC'!D262+'9.non-residents NC'!D94)</f>
        <v>1.8221115127410146</v>
      </c>
      <c r="F262" s="29">
        <f t="shared" si="8"/>
        <v>2930136</v>
      </c>
      <c r="G262" s="28">
        <f t="shared" si="9"/>
        <v>11.111382279525593</v>
      </c>
      <c r="H262" s="29">
        <f>'7.individuals NC'!H262+'8.legal entities NC'!H262+'9.non-residents NC'!H94</f>
        <v>14064.8</v>
      </c>
      <c r="I262" s="28">
        <f>('7.individuals NC'!H262*'7.individuals NC'!I262+'8.legal entities NC'!H262*'8.legal entities NC'!I262+'9.non-residents NC'!H94*'9.non-residents NC'!I94)/('7.individuals NC'!H262+'8.legal entities NC'!H262+'9.non-residents NC'!H94)</f>
        <v>7.9264458079745195</v>
      </c>
      <c r="J262" s="29">
        <f>'7.individuals NC'!J262+'8.legal entities NC'!J262+'9.non-residents NC'!J94</f>
        <v>149886.49999999997</v>
      </c>
      <c r="K262" s="28">
        <f>('7.individuals NC'!J262*'7.individuals NC'!K262+'8.legal entities NC'!J262*'8.legal entities NC'!K262+'9.non-residents NC'!J94*'9.non-residents NC'!K94)/('7.individuals NC'!J262+'8.legal entities NC'!J262+'9.non-residents NC'!J94)</f>
        <v>5.6893055211776922</v>
      </c>
      <c r="L262" s="29">
        <f>'7.individuals NC'!L262+'8.legal entities NC'!L262+'9.non-residents NC'!L94</f>
        <v>1141894.8</v>
      </c>
      <c r="M262" s="28">
        <f>('7.individuals NC'!L262*'7.individuals NC'!M262+'8.legal entities NC'!L262*'8.legal entities NC'!M262+'9.non-residents NC'!L94*'9.non-residents NC'!M94)/('7.individuals NC'!L262+'8.legal entities NC'!L262+'9.non-residents NC'!L94)</f>
        <v>9.4944299072033616</v>
      </c>
      <c r="N262" s="29">
        <f>'7.individuals NC'!N262+'8.legal entities NC'!N262+'9.non-residents NC'!N94</f>
        <v>782300.4</v>
      </c>
      <c r="O262" s="28">
        <f>('7.individuals NC'!N262*'7.individuals NC'!O262+'8.legal entities NC'!N262*'8.legal entities NC'!O262+'9.non-residents NC'!N94*'9.non-residents NC'!O94)/('7.individuals NC'!N262+'8.legal entities NC'!N262+'9.non-residents NC'!N94)</f>
        <v>11.708875088137498</v>
      </c>
      <c r="P262" s="29">
        <f>'7.individuals NC'!P262+'8.legal entities NC'!P262+'9.non-residents NC'!P94</f>
        <v>832580.4</v>
      </c>
      <c r="Q262" s="28">
        <f>('7.individuals NC'!P262*'7.individuals NC'!Q262+'8.legal entities NC'!P262*'8.legal entities NC'!Q262+'9.non-residents NC'!P94*'9.non-residents NC'!Q94)/('7.individuals NC'!P262+'8.legal entities NC'!P262+'9.non-residents NC'!P94)</f>
        <v>13.736011662056899</v>
      </c>
      <c r="R262" s="30">
        <f>'7.individuals NC'!R262+'8.legal entities NC'!R262+'9.non-residents NC'!R94</f>
        <v>9409.1</v>
      </c>
      <c r="S262" s="31">
        <f>('7.individuals NC'!R262*'7.individuals NC'!S262+'8.legal entities NC'!R262*'8.legal entities NC'!S262+'9.non-residents NC'!R94*'9.non-residents NC'!S94)/('7.individuals NC'!R262+'8.legal entities NC'!R262+'9.non-residents NC'!R94)</f>
        <v>16.557946137250109</v>
      </c>
    </row>
    <row r="263" spans="1:19" ht="14.25" customHeight="1" x14ac:dyDescent="0.2">
      <c r="A263" s="26" t="s">
        <v>20</v>
      </c>
      <c r="B263" s="27">
        <f>'7.individuals NC'!B263+'8.legal entities NC'!B263+'9.non-residents NC'!B95</f>
        <v>25782774.100000001</v>
      </c>
      <c r="C263" s="28">
        <f>('7.individuals NC'!B263*'7.individuals NC'!C263+'8.legal entities NC'!B263*'8.legal entities NC'!C263+'9.non-residents NC'!B95*'9.non-residents NC'!C95)/('7.individuals NC'!B263+'8.legal entities NC'!B263+'9.non-residents NC'!B95)</f>
        <v>2.8709865266980712</v>
      </c>
      <c r="D263" s="29">
        <f>'7.individuals NC'!D263+'8.legal entities NC'!D263+'9.non-residents NC'!D95</f>
        <v>22874087.599999998</v>
      </c>
      <c r="E263" s="28">
        <f>('7.individuals NC'!D263*'7.individuals NC'!E263+'8.legal entities NC'!D263*'8.legal entities NC'!E263+'9.non-residents NC'!D95*'9.non-residents NC'!E95)/('7.individuals NC'!D263+'8.legal entities NC'!D263+'9.non-residents NC'!D95)</f>
        <v>1.7749884619223026</v>
      </c>
      <c r="F263" s="29">
        <f t="shared" si="8"/>
        <v>2908686.5</v>
      </c>
      <c r="G263" s="28">
        <f t="shared" si="9"/>
        <v>11.489981988433611</v>
      </c>
      <c r="H263" s="29">
        <f>'7.individuals NC'!H263+'8.legal entities NC'!H263+'9.non-residents NC'!H95</f>
        <v>51328.400000000009</v>
      </c>
      <c r="I263" s="28">
        <f>('7.individuals NC'!H263*'7.individuals NC'!I263+'8.legal entities NC'!H263*'8.legal entities NC'!I263+'9.non-residents NC'!H95*'9.non-residents NC'!I95)/('7.individuals NC'!H263+'8.legal entities NC'!H263+'9.non-residents NC'!H95)</f>
        <v>5.9615967573507067</v>
      </c>
      <c r="J263" s="29">
        <f>'7.individuals NC'!J263+'8.legal entities NC'!J263+'9.non-residents NC'!J95</f>
        <v>398215.00000000006</v>
      </c>
      <c r="K263" s="28">
        <f>('7.individuals NC'!J263*'7.individuals NC'!K263+'8.legal entities NC'!J263*'8.legal entities NC'!K263+'9.non-residents NC'!J95*'9.non-residents NC'!K95)/('7.individuals NC'!J263+'8.legal entities NC'!J263+'9.non-residents NC'!J95)</f>
        <v>9.4987785768994115</v>
      </c>
      <c r="L263" s="29">
        <f>'7.individuals NC'!L263+'8.legal entities NC'!L263+'9.non-residents NC'!L95</f>
        <v>545270</v>
      </c>
      <c r="M263" s="28">
        <f>('7.individuals NC'!L263*'7.individuals NC'!M263+'8.legal entities NC'!L263*'8.legal entities NC'!M263+'9.non-residents NC'!L95*'9.non-residents NC'!M95)/('7.individuals NC'!L263+'8.legal entities NC'!L263+'9.non-residents NC'!L95)</f>
        <v>9.0741128596841918</v>
      </c>
      <c r="N263" s="29">
        <f>'7.individuals NC'!N263+'8.legal entities NC'!N263+'9.non-residents NC'!N95</f>
        <v>947677.29999999993</v>
      </c>
      <c r="O263" s="28">
        <f>('7.individuals NC'!N263*'7.individuals NC'!O263+'8.legal entities NC'!N263*'8.legal entities NC'!O263+'9.non-residents NC'!N95*'9.non-residents NC'!O95)/('7.individuals NC'!N263+'8.legal entities NC'!N263+'9.non-residents NC'!N95)</f>
        <v>11.843032326510302</v>
      </c>
      <c r="P263" s="29">
        <f>'7.individuals NC'!P263+'8.legal entities NC'!P263+'9.non-residents NC'!P95</f>
        <v>955196.99999999988</v>
      </c>
      <c r="Q263" s="28">
        <f>('7.individuals NC'!P263*'7.individuals NC'!Q263+'8.legal entities NC'!P263*'8.legal entities NC'!Q263+'9.non-residents NC'!P95*'9.non-residents NC'!Q95)/('7.individuals NC'!P263+'8.legal entities NC'!P263+'9.non-residents NC'!P95)</f>
        <v>13.598312506215995</v>
      </c>
      <c r="R263" s="29">
        <f>'7.individuals NC'!R263+'8.legal entities NC'!R263+'9.non-residents NC'!R95</f>
        <v>10998.8</v>
      </c>
      <c r="S263" s="28">
        <f>('7.individuals NC'!R263*'7.individuals NC'!S263+'8.legal entities NC'!R263*'8.legal entities NC'!S263+'9.non-residents NC'!R95*'9.non-residents NC'!S95)/('7.individuals NC'!R263+'8.legal entities NC'!R263+'9.non-residents NC'!R95)</f>
        <v>15.630653525839184</v>
      </c>
    </row>
    <row r="264" spans="1:19" ht="14.25" customHeight="1" x14ac:dyDescent="0.2">
      <c r="A264" s="26" t="s">
        <v>21</v>
      </c>
      <c r="B264" s="27">
        <f>'7.individuals NC'!B264+'8.legal entities NC'!B264+'9.non-residents NC'!B96</f>
        <v>23961607.700000003</v>
      </c>
      <c r="C264" s="28">
        <f>('7.individuals NC'!B264*'7.individuals NC'!C264+'8.legal entities NC'!B264*'8.legal entities NC'!C264+'9.non-residents NC'!B96*'9.non-residents NC'!C96)/('7.individuals NC'!B264+'8.legal entities NC'!B264+'9.non-residents NC'!B96)</f>
        <v>2.6176683039093436</v>
      </c>
      <c r="D264" s="29">
        <f>'7.individuals NC'!D264+'8.legal entities NC'!D264+'9.non-residents NC'!D96</f>
        <v>21679995.300000001</v>
      </c>
      <c r="E264" s="28">
        <f>('7.individuals NC'!D264*'7.individuals NC'!E264+'8.legal entities NC'!D264*'8.legal entities NC'!E264+'9.non-residents NC'!D96*'9.non-residents NC'!E96)/('7.individuals NC'!D264+'8.legal entities NC'!D264+'9.non-residents NC'!D96)</f>
        <v>1.7192215802740536</v>
      </c>
      <c r="F264" s="29">
        <f t="shared" si="8"/>
        <v>2281612.4</v>
      </c>
      <c r="G264" s="28">
        <f t="shared" si="9"/>
        <v>11.154754070849208</v>
      </c>
      <c r="H264" s="29">
        <f>'7.individuals NC'!H264+'8.legal entities NC'!H264+'9.non-residents NC'!H96</f>
        <v>31668.200000000004</v>
      </c>
      <c r="I264" s="28">
        <f>('7.individuals NC'!H264*'7.individuals NC'!I264+'8.legal entities NC'!H264*'8.legal entities NC'!I264+'9.non-residents NC'!H96*'9.non-residents NC'!I96)/('7.individuals NC'!H264+'8.legal entities NC'!H264+'9.non-residents NC'!H96)</f>
        <v>8.5635386286558699</v>
      </c>
      <c r="J264" s="29">
        <f>'7.individuals NC'!J264+'8.legal entities NC'!J264+'9.non-residents NC'!J96</f>
        <v>216787.1</v>
      </c>
      <c r="K264" s="28">
        <f>('7.individuals NC'!J264*'7.individuals NC'!K264+'8.legal entities NC'!J264*'8.legal entities NC'!K264+'9.non-residents NC'!J96*'9.non-residents NC'!K96)/('7.individuals NC'!J264+'8.legal entities NC'!J264+'9.non-residents NC'!J96)</f>
        <v>5.0476992957606779</v>
      </c>
      <c r="L264" s="29">
        <f>'7.individuals NC'!L264+'8.legal entities NC'!L264+'9.non-residents NC'!L96</f>
        <v>288722.39999999997</v>
      </c>
      <c r="M264" s="28">
        <f>('7.individuals NC'!L264*'7.individuals NC'!M264+'8.legal entities NC'!L264*'8.legal entities NC'!M264+'9.non-residents NC'!L96*'9.non-residents NC'!M96)/('7.individuals NC'!L264+'8.legal entities NC'!L264+'9.non-residents NC'!L96)</f>
        <v>7.7589584147263961</v>
      </c>
      <c r="N264" s="29">
        <f>'7.individuals NC'!N264+'8.legal entities NC'!N264+'9.non-residents NC'!N96</f>
        <v>792523.2</v>
      </c>
      <c r="O264" s="28">
        <f>('7.individuals NC'!N264*'7.individuals NC'!O264+'8.legal entities NC'!N264*'8.legal entities NC'!O264+'9.non-residents NC'!N96*'9.non-residents NC'!O96)/('7.individuals NC'!N264+'8.legal entities NC'!N264+'9.non-residents NC'!N96)</f>
        <v>11.60509373227182</v>
      </c>
      <c r="P264" s="29">
        <f>'7.individuals NC'!P264+'8.legal entities NC'!P264+'9.non-residents NC'!P96</f>
        <v>945370.5</v>
      </c>
      <c r="Q264" s="28">
        <f>('7.individuals NC'!P264*'7.individuals NC'!Q264+'8.legal entities NC'!P264*'8.legal entities NC'!Q264+'9.non-residents NC'!P96*'9.non-residents NC'!Q96)/('7.individuals NC'!P264+'8.legal entities NC'!P264+'9.non-residents NC'!P96)</f>
        <v>13.270292078079464</v>
      </c>
      <c r="R264" s="30">
        <f>'7.individuals NC'!R264+'8.legal entities NC'!R264+'9.non-residents NC'!R96</f>
        <v>6541</v>
      </c>
      <c r="S264" s="31">
        <f>('7.individuals NC'!R264*'7.individuals NC'!S264+'8.legal entities NC'!R264*'8.legal entities NC'!S264+'9.non-residents NC'!R96*'9.non-residents NC'!S96)/('7.individuals NC'!R264+'8.legal entities NC'!R264+'9.non-residents NC'!R96)</f>
        <v>15.673977679253959</v>
      </c>
    </row>
    <row r="265" spans="1:19" ht="14.25" customHeight="1" x14ac:dyDescent="0.2">
      <c r="A265" s="26" t="s">
        <v>22</v>
      </c>
      <c r="B265" s="27">
        <f>'7.individuals NC'!B265+'8.legal entities NC'!B265+'9.non-residents NC'!B97</f>
        <v>22485700.100000001</v>
      </c>
      <c r="C265" s="28">
        <f>('7.individuals NC'!B265*'7.individuals NC'!C265+'8.legal entities NC'!B265*'8.legal entities NC'!C265+'9.non-residents NC'!B97*'9.non-residents NC'!C97)/('7.individuals NC'!B265+'8.legal entities NC'!B265+'9.non-residents NC'!B97)</f>
        <v>2.6328305576751836</v>
      </c>
      <c r="D265" s="29">
        <f>'7.individuals NC'!D265+'8.legal entities NC'!D265+'9.non-residents NC'!D97</f>
        <v>20084169.699999999</v>
      </c>
      <c r="E265" s="28">
        <f>('7.individuals NC'!D265*'7.individuals NC'!E265+'8.legal entities NC'!D265*'8.legal entities NC'!E265+'9.non-residents NC'!D97*'9.non-residents NC'!E97)/('7.individuals NC'!D265+'8.legal entities NC'!D265+'9.non-residents NC'!D97)</f>
        <v>1.6959682602164008</v>
      </c>
      <c r="F265" s="29">
        <f t="shared" si="8"/>
        <v>2401530.4</v>
      </c>
      <c r="G265" s="28">
        <f t="shared" si="9"/>
        <v>10.467876646491744</v>
      </c>
      <c r="H265" s="29">
        <f>'7.individuals NC'!H265+'8.legal entities NC'!H265+'9.non-residents NC'!H97</f>
        <v>68972.800000000003</v>
      </c>
      <c r="I265" s="28">
        <f>('7.individuals NC'!H265*'7.individuals NC'!I265+'8.legal entities NC'!H265*'8.legal entities NC'!I265+'9.non-residents NC'!H97*'9.non-residents NC'!I97)/('7.individuals NC'!H265+'8.legal entities NC'!H265+'9.non-residents NC'!H97)</f>
        <v>2.3727638431381686</v>
      </c>
      <c r="J265" s="29">
        <f>'7.individuals NC'!J265+'8.legal entities NC'!J265+'9.non-residents NC'!J97</f>
        <v>186149.6</v>
      </c>
      <c r="K265" s="28">
        <f>('7.individuals NC'!J265*'7.individuals NC'!K265+'8.legal entities NC'!J265*'8.legal entities NC'!K265+'9.non-residents NC'!J97*'9.non-residents NC'!K97)/('7.individuals NC'!J265+'8.legal entities NC'!J265+'9.non-residents NC'!J97)</f>
        <v>4.7771792042529224</v>
      </c>
      <c r="L265" s="29">
        <f>'7.individuals NC'!L265+'8.legal entities NC'!L265+'9.non-residents NC'!L97</f>
        <v>424005.5</v>
      </c>
      <c r="M265" s="28">
        <f>('7.individuals NC'!L265*'7.individuals NC'!M265+'8.legal entities NC'!L265*'8.legal entities NC'!M265+'9.non-residents NC'!L97*'9.non-residents NC'!M97)/('7.individuals NC'!L265+'8.legal entities NC'!L265+'9.non-residents NC'!L97)</f>
        <v>7.6355733215724833</v>
      </c>
      <c r="N265" s="29">
        <f>'7.individuals NC'!N265+'8.legal entities NC'!N265+'9.non-residents NC'!N97</f>
        <v>830832.2</v>
      </c>
      <c r="O265" s="28">
        <f>('7.individuals NC'!N265*'7.individuals NC'!O265+'8.legal entities NC'!N265*'8.legal entities NC'!O265+'9.non-residents NC'!N97*'9.non-residents NC'!O97)/('7.individuals NC'!N265+'8.legal entities NC'!N265+'9.non-residents NC'!N97)</f>
        <v>10.999151728832866</v>
      </c>
      <c r="P265" s="29">
        <f>'7.individuals NC'!P265+'8.legal entities NC'!P265+'9.non-residents NC'!P97</f>
        <v>881010.99999999988</v>
      </c>
      <c r="Q265" s="28">
        <f>('7.individuals NC'!P265*'7.individuals NC'!Q265+'8.legal entities NC'!P265*'8.legal entities NC'!Q265+'9.non-residents NC'!P97*'9.non-residents NC'!Q97)/('7.individuals NC'!P265+'8.legal entities NC'!P265+'9.non-residents NC'!P97)</f>
        <v>13.106740532184007</v>
      </c>
      <c r="R265" s="30">
        <f>'7.individuals NC'!R265+'8.legal entities NC'!R265+'9.non-residents NC'!R97</f>
        <v>10559.300000000001</v>
      </c>
      <c r="S265" s="31">
        <f>('7.individuals NC'!R265*'7.individuals NC'!S265+'8.legal entities NC'!R265*'8.legal entities NC'!S265+'9.non-residents NC'!R97*'9.non-residents NC'!S97)/('7.individuals NC'!R265+'8.legal entities NC'!R265+'9.non-residents NC'!R97)</f>
        <v>15.42154593581016</v>
      </c>
    </row>
    <row r="266" spans="1:19" ht="14.25" customHeight="1" x14ac:dyDescent="0.2">
      <c r="A266" s="26" t="s">
        <v>23</v>
      </c>
      <c r="B266" s="27">
        <f>'7.individuals NC'!B266+'8.legal entities NC'!B266+'9.non-residents NC'!B98</f>
        <v>26374217.400000006</v>
      </c>
      <c r="C266" s="28">
        <f>('7.individuals NC'!B266*'7.individuals NC'!C266+'8.legal entities NC'!B266*'8.legal entities NC'!C266+'9.non-residents NC'!B98*'9.non-residents NC'!C98)/('7.individuals NC'!B266+'8.legal entities NC'!B266+'9.non-residents NC'!B98)</f>
        <v>2.8753422024950823</v>
      </c>
      <c r="D266" s="29">
        <f>'7.individuals NC'!D266+'8.legal entities NC'!D266+'9.non-residents NC'!D98</f>
        <v>22606193.5</v>
      </c>
      <c r="E266" s="28">
        <f>('7.individuals NC'!D266*'7.individuals NC'!E266+'8.legal entities NC'!D266*'8.legal entities NC'!E266+'9.non-residents NC'!D98*'9.non-residents NC'!E98)/('7.individuals NC'!D266+'8.legal entities NC'!D266+'9.non-residents NC'!D98)</f>
        <v>1.7159913465750036</v>
      </c>
      <c r="F266" s="29">
        <f t="shared" si="8"/>
        <v>3768023.9000000004</v>
      </c>
      <c r="G266" s="28">
        <f t="shared" si="9"/>
        <v>9.8308473900603577</v>
      </c>
      <c r="H266" s="29">
        <f>'7.individuals NC'!H266+'8.legal entities NC'!H266+'9.non-residents NC'!H98</f>
        <v>34327.9</v>
      </c>
      <c r="I266" s="28">
        <f>('7.individuals NC'!H266*'7.individuals NC'!I266+'8.legal entities NC'!H266*'8.legal entities NC'!I266+'9.non-residents NC'!H98*'9.non-residents NC'!I98)/('7.individuals NC'!H266+'8.legal entities NC'!H266+'9.non-residents NC'!H98)</f>
        <v>3.6186067018372774</v>
      </c>
      <c r="J266" s="29">
        <f>'7.individuals NC'!J266+'8.legal entities NC'!J266+'9.non-residents NC'!J98</f>
        <v>867903.3</v>
      </c>
      <c r="K266" s="28">
        <f>('7.individuals NC'!J266*'7.individuals NC'!K266+'8.legal entities NC'!J266*'8.legal entities NC'!K266+'9.non-residents NC'!J98*'9.non-residents NC'!K98)/('7.individuals NC'!J266+'8.legal entities NC'!J266+'9.non-residents NC'!J98)</f>
        <v>7.1607452650543015</v>
      </c>
      <c r="L266" s="29">
        <f>'7.individuals NC'!L266+'8.legal entities NC'!L266+'9.non-residents NC'!L98</f>
        <v>305919.7</v>
      </c>
      <c r="M266" s="28">
        <f>('7.individuals NC'!L266*'7.individuals NC'!M266+'8.legal entities NC'!L266*'8.legal entities NC'!M266+'9.non-residents NC'!L98*'9.non-residents NC'!M98)/('7.individuals NC'!L266+'8.legal entities NC'!L266+'9.non-residents NC'!L98)</f>
        <v>7.6629166346593545</v>
      </c>
      <c r="N266" s="29">
        <f>'7.individuals NC'!N266+'8.legal entities NC'!N266+'9.non-residents NC'!N98</f>
        <v>1542751.7</v>
      </c>
      <c r="O266" s="28">
        <f>('7.individuals NC'!N266*'7.individuals NC'!O266+'8.legal entities NC'!N266*'8.legal entities NC'!O266+'9.non-residents NC'!N98*'9.non-residents NC'!O98)/('7.individuals NC'!N266+'8.legal entities NC'!N266+'9.non-residents NC'!N98)</f>
        <v>9.9736159681431751</v>
      </c>
      <c r="P266" s="29">
        <f>'7.individuals NC'!P266+'8.legal entities NC'!P266+'9.non-residents NC'!P98</f>
        <v>1006436.6</v>
      </c>
      <c r="Q266" s="28">
        <f>('7.individuals NC'!P266*'7.individuals NC'!Q266+'8.legal entities NC'!P266*'8.legal entities NC'!Q266+'9.non-residents NC'!P98*'9.non-residents NC'!Q98)/('7.individuals NC'!P266+'8.legal entities NC'!P266+'9.non-residents NC'!P98)</f>
        <v>12.733695057393602</v>
      </c>
      <c r="R266" s="30">
        <f>'7.individuals NC'!R266+'8.legal entities NC'!R266+'9.non-residents NC'!R98</f>
        <v>10684.7</v>
      </c>
      <c r="S266" s="31">
        <f>('7.individuals NC'!R266*'7.individuals NC'!S266+'8.legal entities NC'!R266*'8.legal entities NC'!S266+'9.non-residents NC'!R98*'9.non-residents NC'!S98)/('7.individuals NC'!R266+'8.legal entities NC'!R266+'9.non-residents NC'!R98)</f>
        <v>14.703959961440233</v>
      </c>
    </row>
    <row r="267" spans="1:19" ht="14.25" customHeight="1" x14ac:dyDescent="0.2">
      <c r="A267" s="26" t="s">
        <v>24</v>
      </c>
      <c r="B267" s="27">
        <f>'7.individuals NC'!B267+'8.legal entities NC'!B267+'9.non-residents NC'!B99</f>
        <v>23537985.199999996</v>
      </c>
      <c r="C267" s="28">
        <f>('7.individuals NC'!B267*'7.individuals NC'!C267+'8.legal entities NC'!B267*'8.legal entities NC'!C267+'9.non-residents NC'!B99*'9.non-residents NC'!C99)/('7.individuals NC'!B267+'8.legal entities NC'!B267+'9.non-residents NC'!B99)</f>
        <v>2.6352355260211455</v>
      </c>
      <c r="D267" s="29">
        <f>'7.individuals NC'!D267+'8.legal entities NC'!D267+'9.non-residents NC'!D99</f>
        <v>20701977.100000001</v>
      </c>
      <c r="E267" s="28">
        <f>('7.individuals NC'!D267*'7.individuals NC'!E267+'8.legal entities NC'!D267*'8.legal entities NC'!E267+'9.non-residents NC'!D99*'9.non-residents NC'!E99)/('7.individuals NC'!D267+'8.legal entities NC'!D267+'9.non-residents NC'!D99)</f>
        <v>1.7157902649790842</v>
      </c>
      <c r="F267" s="29">
        <f t="shared" si="8"/>
        <v>2836008.1</v>
      </c>
      <c r="G267" s="28">
        <f t="shared" si="9"/>
        <v>9.3468999739457725</v>
      </c>
      <c r="H267" s="29">
        <f>'7.individuals NC'!H267+'8.legal entities NC'!H267+'9.non-residents NC'!H99</f>
        <v>37072.5</v>
      </c>
      <c r="I267" s="28">
        <f>('7.individuals NC'!H267*'7.individuals NC'!I267+'8.legal entities NC'!H267*'8.legal entities NC'!I267+'9.non-residents NC'!H99*'9.non-residents NC'!I99)/('7.individuals NC'!H267+'8.legal entities NC'!H267+'9.non-residents NC'!H99)</f>
        <v>7.6126451952255669</v>
      </c>
      <c r="J267" s="29">
        <f>'7.individuals NC'!J267+'8.legal entities NC'!J267+'9.non-residents NC'!J99</f>
        <v>731949.3</v>
      </c>
      <c r="K267" s="28">
        <f>('7.individuals NC'!J267*'7.individuals NC'!K267+'8.legal entities NC'!J267*'8.legal entities NC'!K267+'9.non-residents NC'!J99*'9.non-residents NC'!K99)/('7.individuals NC'!J267+'8.legal entities NC'!J267+'9.non-residents NC'!J99)</f>
        <v>4.5871018867017117</v>
      </c>
      <c r="L267" s="29">
        <f>'7.individuals NC'!L267+'8.legal entities NC'!L267+'9.non-residents NC'!L99</f>
        <v>255352.6</v>
      </c>
      <c r="M267" s="28">
        <f>('7.individuals NC'!L267*'7.individuals NC'!M267+'8.legal entities NC'!L267*'8.legal entities NC'!M267+'9.non-residents NC'!L99*'9.non-residents NC'!M99)/('7.individuals NC'!L267+'8.legal entities NC'!L267+'9.non-residents NC'!L99)</f>
        <v>8.5647271811604817</v>
      </c>
      <c r="N267" s="29">
        <f>'7.individuals NC'!N267+'8.legal entities NC'!N267+'9.non-residents NC'!N99</f>
        <v>1006366.2</v>
      </c>
      <c r="O267" s="28">
        <f>('7.individuals NC'!N267*'7.individuals NC'!O267+'8.legal entities NC'!N267*'8.legal entities NC'!O267+'9.non-residents NC'!N99*'9.non-residents NC'!O99)/('7.individuals NC'!N267+'8.legal entities NC'!N267+'9.non-residents NC'!N99)</f>
        <v>10.45508448117597</v>
      </c>
      <c r="P267" s="29">
        <f>'7.individuals NC'!P267+'8.legal entities NC'!P267+'9.non-residents NC'!P99</f>
        <v>799800.5</v>
      </c>
      <c r="Q267" s="28">
        <f>('7.individuals NC'!P267*'7.individuals NC'!Q267+'8.legal entities NC'!P267*'8.legal entities NC'!Q267+'9.non-residents NC'!P99*'9.non-residents NC'!Q99)/('7.individuals NC'!P267+'8.legal entities NC'!P267+'9.non-residents NC'!P99)</f>
        <v>12.612416607641492</v>
      </c>
      <c r="R267" s="30">
        <f>'7.individuals NC'!R267+'8.legal entities NC'!R267+'9.non-residents NC'!R99</f>
        <v>5467</v>
      </c>
      <c r="S267" s="31">
        <f>('7.individuals NC'!R267*'7.individuals NC'!S267+'8.legal entities NC'!R267*'8.legal entities NC'!S267+'9.non-residents NC'!R99*'9.non-residents NC'!S99)/('7.individuals NC'!R267+'8.legal entities NC'!R267+'9.non-residents NC'!R99)</f>
        <v>13.179463874154015</v>
      </c>
    </row>
    <row r="268" spans="1:19" ht="14.25" customHeight="1" x14ac:dyDescent="0.2">
      <c r="A268" s="26" t="s">
        <v>25</v>
      </c>
      <c r="B268" s="27">
        <f>'7.individuals NC'!B268+'8.legal entities NC'!B268+'9.non-residents NC'!B100</f>
        <v>23813967.800000001</v>
      </c>
      <c r="C268" s="28">
        <f>('7.individuals NC'!B268*'7.individuals NC'!C268+'8.legal entities NC'!B268*'8.legal entities NC'!C268+'9.non-residents NC'!B100*'9.non-residents NC'!C100)/('7.individuals NC'!B268+'8.legal entities NC'!B268+'9.non-residents NC'!B100)</f>
        <v>2.6824158753166691</v>
      </c>
      <c r="D268" s="29">
        <f>'7.individuals NC'!D268+'8.legal entities NC'!D268+'9.non-residents NC'!D100</f>
        <v>21041635.100000001</v>
      </c>
      <c r="E268" s="28">
        <f>('7.individuals NC'!D268*'7.individuals NC'!E268+'8.legal entities NC'!D268*'8.legal entities NC'!E268+'9.non-residents NC'!D100*'9.non-residents NC'!E100)/('7.individuals NC'!D268+'8.legal entities NC'!D268+'9.non-residents NC'!D100)</f>
        <v>1.6386091458738363</v>
      </c>
      <c r="F268" s="29">
        <f t="shared" si="8"/>
        <v>2772332.7</v>
      </c>
      <c r="G268" s="28">
        <f t="shared" si="9"/>
        <v>10.604769608640419</v>
      </c>
      <c r="H268" s="29">
        <f>'7.individuals NC'!H268+'8.legal entities NC'!H268+'9.non-residents NC'!H100</f>
        <v>28631.200000000001</v>
      </c>
      <c r="I268" s="28">
        <f>('7.individuals NC'!H268*'7.individuals NC'!I268+'8.legal entities NC'!H268*'8.legal entities NC'!I268+'9.non-residents NC'!H100*'9.non-residents NC'!I100)/('7.individuals NC'!H268+'8.legal entities NC'!H268+'9.non-residents NC'!H100)</f>
        <v>5.0108413548855824</v>
      </c>
      <c r="J268" s="29">
        <f>'7.individuals NC'!J268+'8.legal entities NC'!J268+'9.non-residents NC'!J100</f>
        <v>139876</v>
      </c>
      <c r="K268" s="28">
        <f>('7.individuals NC'!J268*'7.individuals NC'!K268+'8.legal entities NC'!J268*'8.legal entities NC'!K268+'9.non-residents NC'!J100*'9.non-residents NC'!K100)/('7.individuals NC'!J268+'8.legal entities NC'!J268+'9.non-residents NC'!J100)</f>
        <v>5.5112291958591921</v>
      </c>
      <c r="L268" s="29">
        <f>'7.individuals NC'!L268+'8.legal entities NC'!L268+'9.non-residents NC'!L100</f>
        <v>280936.59999999998</v>
      </c>
      <c r="M268" s="28">
        <f>('7.individuals NC'!L268*'7.individuals NC'!M268+'8.legal entities NC'!L268*'8.legal entities NC'!M268+'9.non-residents NC'!L100*'9.non-residents NC'!M100)/('7.individuals NC'!L268+'8.legal entities NC'!L268+'9.non-residents NC'!L100)</f>
        <v>7.9677729281268412</v>
      </c>
      <c r="N268" s="29">
        <f>'7.individuals NC'!N268+'8.legal entities NC'!N268+'9.non-residents NC'!N100</f>
        <v>1519887.8000000003</v>
      </c>
      <c r="O268" s="28">
        <f>('7.individuals NC'!N268*'7.individuals NC'!O268+'8.legal entities NC'!N268*'8.legal entities NC'!O268+'9.non-residents NC'!N100*'9.non-residents NC'!O100)/('7.individuals NC'!N268+'8.legal entities NC'!N268+'9.non-residents NC'!N100)</f>
        <v>10.645754583989698</v>
      </c>
      <c r="P268" s="29">
        <f>'7.individuals NC'!P268+'8.legal entities NC'!P268+'9.non-residents NC'!P100</f>
        <v>798338.1</v>
      </c>
      <c r="Q268" s="28">
        <f>('7.individuals NC'!P268*'7.individuals NC'!Q268+'8.legal entities NC'!P268*'8.legal entities NC'!Q268+'9.non-residents NC'!P100*'9.non-residents NC'!Q100)/('7.individuals NC'!P268+'8.legal entities NC'!P268+'9.non-residents NC'!P100)</f>
        <v>12.528807734467412</v>
      </c>
      <c r="R268" s="30">
        <f>'7.individuals NC'!R268+'8.legal entities NC'!R268+'9.non-residents NC'!R100</f>
        <v>4663</v>
      </c>
      <c r="S268" s="31">
        <f>('7.individuals NC'!R268*'7.individuals NC'!S268+'8.legal entities NC'!R268*'8.legal entities NC'!S268+'9.non-residents NC'!R100*'9.non-residents NC'!S100)/('7.individuals NC'!R268+'8.legal entities NC'!R268+'9.non-residents NC'!R100)</f>
        <v>13.84910015011793</v>
      </c>
    </row>
    <row r="269" spans="1:19" ht="14.25" customHeight="1" x14ac:dyDescent="0.2">
      <c r="A269" s="26" t="s">
        <v>26</v>
      </c>
      <c r="B269" s="27">
        <f>'7.individuals NC'!B269+'8.legal entities NC'!B269+'9.non-residents NC'!B101</f>
        <v>24299962.600000001</v>
      </c>
      <c r="C269" s="28">
        <f>('7.individuals NC'!B269*'7.individuals NC'!C269+'8.legal entities NC'!B269*'8.legal entities NC'!C269+'9.non-residents NC'!B101*'9.non-residents NC'!C101)/('7.individuals NC'!B269+'8.legal entities NC'!B269+'9.non-residents NC'!B101)</f>
        <v>2.6549511273321857</v>
      </c>
      <c r="D269" s="29">
        <f>'7.individuals NC'!D269+'8.legal entities NC'!D269+'9.non-residents NC'!D101</f>
        <v>21306127</v>
      </c>
      <c r="E269" s="28">
        <f>('7.individuals NC'!D269*'7.individuals NC'!E269+'8.legal entities NC'!D269*'8.legal entities NC'!E269+'9.non-residents NC'!D101*'9.non-residents NC'!E101)/('7.individuals NC'!D269+'8.legal entities NC'!D269+'9.non-residents NC'!D101)</f>
        <v>1.6192205551482892</v>
      </c>
      <c r="F269" s="29">
        <f t="shared" si="8"/>
        <v>2993835.6</v>
      </c>
      <c r="G269" s="28">
        <f t="shared" si="9"/>
        <v>10.025899321258654</v>
      </c>
      <c r="H269" s="29">
        <f>'7.individuals NC'!H269+'8.legal entities NC'!H269+'9.non-residents NC'!H101</f>
        <v>36244.399999999994</v>
      </c>
      <c r="I269" s="28">
        <f>('7.individuals NC'!H269*'7.individuals NC'!I269+'8.legal entities NC'!H269*'8.legal entities NC'!I269+'9.non-residents NC'!H101*'9.non-residents NC'!I101)/('7.individuals NC'!H269+'8.legal entities NC'!H269+'9.non-residents NC'!H101)</f>
        <v>4.9254085044862066</v>
      </c>
      <c r="J269" s="29">
        <f>'7.individuals NC'!J269+'8.legal entities NC'!J269+'9.non-residents NC'!J101</f>
        <v>662033.80000000005</v>
      </c>
      <c r="K269" s="28">
        <f>('7.individuals NC'!J269*'7.individuals NC'!K269+'8.legal entities NC'!J269*'8.legal entities NC'!K269+'9.non-residents NC'!J101*'9.non-residents NC'!K101)/('7.individuals NC'!J269+'8.legal entities NC'!J269+'9.non-residents NC'!J101)</f>
        <v>7.6105218464676572</v>
      </c>
      <c r="L269" s="29">
        <f>'7.individuals NC'!L269+'8.legal entities NC'!L269+'9.non-residents NC'!L101</f>
        <v>303410.2</v>
      </c>
      <c r="M269" s="28">
        <f>('7.individuals NC'!L269*'7.individuals NC'!M269+'8.legal entities NC'!L269*'8.legal entities NC'!M269+'9.non-residents NC'!L101*'9.non-residents NC'!M101)/('7.individuals NC'!L269+'8.legal entities NC'!L269+'9.non-residents NC'!L101)</f>
        <v>7.9209161590480459</v>
      </c>
      <c r="N269" s="29">
        <f>'7.individuals NC'!N269+'8.legal entities NC'!N269+'9.non-residents NC'!N101</f>
        <v>844011.3</v>
      </c>
      <c r="O269" s="28">
        <f>('7.individuals NC'!N269*'7.individuals NC'!O269+'8.legal entities NC'!N269*'8.legal entities NC'!O269+'9.non-residents NC'!N101*'9.non-residents NC'!O101)/('7.individuals NC'!N269+'8.legal entities NC'!N269+'9.non-residents NC'!N101)</f>
        <v>10.376745067275719</v>
      </c>
      <c r="P269" s="29">
        <f>'7.individuals NC'!P269+'8.legal entities NC'!P269+'9.non-residents NC'!P101</f>
        <v>1133054.6000000001</v>
      </c>
      <c r="Q269" s="28">
        <f>('7.individuals NC'!P269*'7.individuals NC'!Q269+'8.legal entities NC'!P269*'8.legal entities NC'!Q269+'9.non-residents NC'!P101*'9.non-residents NC'!Q101)/('7.individuals NC'!P269+'8.legal entities NC'!P269+'9.non-residents NC'!P101)</f>
        <v>11.856448226766858</v>
      </c>
      <c r="R269" s="30">
        <f>'7.individuals NC'!R269+'8.legal entities NC'!R269+'9.non-residents NC'!R101</f>
        <v>15081.300000000001</v>
      </c>
      <c r="S269" s="31">
        <f>('7.individuals NC'!R269*'7.individuals NC'!S269+'8.legal entities NC'!R269*'8.legal entities NC'!S269+'9.non-residents NC'!R101*'9.non-residents NC'!S101)/('7.individuals NC'!R269+'8.legal entities NC'!R269+'9.non-residents NC'!R101)</f>
        <v>13.498377659750842</v>
      </c>
    </row>
    <row r="270" spans="1:19" ht="14.25" customHeight="1" x14ac:dyDescent="0.2">
      <c r="A270" s="26" t="s">
        <v>27</v>
      </c>
      <c r="B270" s="27">
        <f>'7.individuals NC'!B270+'8.legal entities NC'!B270+'9.non-residents NC'!B102</f>
        <v>25102978.899999999</v>
      </c>
      <c r="C270" s="28">
        <f>('7.individuals NC'!B270*'7.individuals NC'!C270+'8.legal entities NC'!B270*'8.legal entities NC'!C270+'9.non-residents NC'!B102*'9.non-residents NC'!C102)/('7.individuals NC'!B270+'8.legal entities NC'!B270+'9.non-residents NC'!B102)</f>
        <v>2.6152367432775123</v>
      </c>
      <c r="D270" s="29">
        <f>'7.individuals NC'!D270+'8.legal entities NC'!D270+'9.non-residents NC'!D102</f>
        <v>22620164.900000002</v>
      </c>
      <c r="E270" s="28">
        <f>('7.individuals NC'!D270*'7.individuals NC'!E270+'8.legal entities NC'!D270*'8.legal entities NC'!E270+'9.non-residents NC'!D102*'9.non-residents NC'!E102)/('7.individuals NC'!D270+'8.legal entities NC'!D270+'9.non-residents NC'!D102)</f>
        <v>1.7671576282805992</v>
      </c>
      <c r="F270" s="29">
        <f t="shared" si="8"/>
        <v>2482814</v>
      </c>
      <c r="G270" s="28">
        <f t="shared" si="9"/>
        <v>10.3418281953461</v>
      </c>
      <c r="H270" s="29">
        <f>'7.individuals NC'!H270+'8.legal entities NC'!H270+'9.non-residents NC'!H102</f>
        <v>31714.7</v>
      </c>
      <c r="I270" s="28">
        <f>('7.individuals NC'!H270*'7.individuals NC'!I270+'8.legal entities NC'!H270*'8.legal entities NC'!I270+'9.non-residents NC'!H102*'9.non-residents NC'!I102)/('7.individuals NC'!H270+'8.legal entities NC'!H270+'9.non-residents NC'!H102)</f>
        <v>7.5060115025524414</v>
      </c>
      <c r="J270" s="29">
        <f>'7.individuals NC'!J270+'8.legal entities NC'!J270+'9.non-residents NC'!J102</f>
        <v>175584.3</v>
      </c>
      <c r="K270" s="28">
        <f>('7.individuals NC'!J270*'7.individuals NC'!K270+'8.legal entities NC'!J270*'8.legal entities NC'!K270+'9.non-residents NC'!J102*'9.non-residents NC'!K102)/('7.individuals NC'!J270+'8.legal entities NC'!J270+'9.non-residents NC'!J102)</f>
        <v>7.0011383477907758</v>
      </c>
      <c r="L270" s="29">
        <f>'7.individuals NC'!L270+'8.legal entities NC'!L270+'9.non-residents NC'!L102</f>
        <v>385736.7</v>
      </c>
      <c r="M270" s="28">
        <f>('7.individuals NC'!L270*'7.individuals NC'!M270+'8.legal entities NC'!L270*'8.legal entities NC'!M270+'9.non-residents NC'!L102*'9.non-residents NC'!M102)/('7.individuals NC'!L270+'8.legal entities NC'!L270+'9.non-residents NC'!L102)</f>
        <v>6.7224341707698487</v>
      </c>
      <c r="N270" s="29">
        <f>'7.individuals NC'!N270+'8.legal entities NC'!N270+'9.non-residents NC'!N102</f>
        <v>904718.20000000007</v>
      </c>
      <c r="O270" s="28">
        <f>('7.individuals NC'!N270*'7.individuals NC'!O270+'8.legal entities NC'!N270*'8.legal entities NC'!O270+'9.non-residents NC'!N102*'9.non-residents NC'!O102)/('7.individuals NC'!N270+'8.legal entities NC'!N270+'9.non-residents NC'!N102)</f>
        <v>10.222839014402524</v>
      </c>
      <c r="P270" s="29">
        <f>'7.individuals NC'!P270+'8.legal entities NC'!P270+'9.non-residents NC'!P102</f>
        <v>947676.70000000007</v>
      </c>
      <c r="Q270" s="28">
        <f>('7.individuals NC'!P270*'7.individuals NC'!Q270+'8.legal entities NC'!P270*'8.legal entities NC'!Q270+'9.non-residents NC'!P102*'9.non-residents NC'!Q102)/('7.individuals NC'!P270+'8.legal entities NC'!P270+'9.non-residents NC'!P102)</f>
        <v>12.536578695033873</v>
      </c>
      <c r="R270" s="29">
        <f>'7.individuals NC'!R270+'8.legal entities NC'!R270+'9.non-residents NC'!R102</f>
        <v>37383.4</v>
      </c>
      <c r="S270" s="28">
        <f>('7.individuals NC'!R270*'7.individuals NC'!S270+'8.legal entities NC'!R270*'8.legal entities NC'!S270+'9.non-residents NC'!R102*'9.non-residents NC'!S102)/('7.individuals NC'!R270+'8.legal entities NC'!R270+'9.non-residents NC'!R102)</f>
        <v>13.026994280884036</v>
      </c>
    </row>
    <row r="271" spans="1:19" ht="14.25" customHeight="1" x14ac:dyDescent="0.2">
      <c r="A271" s="26" t="s">
        <v>28</v>
      </c>
      <c r="B271" s="27">
        <f>'7.individuals NC'!B271+'8.legal entities NC'!B271+'9.non-residents NC'!B103</f>
        <v>23846342.300000001</v>
      </c>
      <c r="C271" s="28">
        <f>('7.individuals NC'!B271*'7.individuals NC'!C271+'8.legal entities NC'!B271*'8.legal entities NC'!C271+'9.non-residents NC'!B103*'9.non-residents NC'!C103)/('7.individuals NC'!B271+'8.legal entities NC'!B271+'9.non-residents NC'!B103)</f>
        <v>2.5880862223469827</v>
      </c>
      <c r="D271" s="29">
        <f>'7.individuals NC'!D271+'8.legal entities NC'!D271+'9.non-residents NC'!D103</f>
        <v>21336892</v>
      </c>
      <c r="E271" s="28">
        <f>('7.individuals NC'!D271*'7.individuals NC'!E271+'8.legal entities NC'!D271*'8.legal entities NC'!E271+'9.non-residents NC'!D103*'9.non-residents NC'!E103)/('7.individuals NC'!D271+'8.legal entities NC'!D271+'9.non-residents NC'!D103)</f>
        <v>1.6877401211947849</v>
      </c>
      <c r="F271" s="29">
        <f t="shared" si="8"/>
        <v>2509450.2999999998</v>
      </c>
      <c r="G271" s="28">
        <f t="shared" si="9"/>
        <v>10.243383289957977</v>
      </c>
      <c r="H271" s="29">
        <f>'7.individuals NC'!H271+'8.legal entities NC'!H271+'9.non-residents NC'!H103</f>
        <v>28163.599999999999</v>
      </c>
      <c r="I271" s="28">
        <f>('7.individuals NC'!H271*'7.individuals NC'!I271+'8.legal entities NC'!H271*'8.legal entities NC'!I271+'9.non-residents NC'!H103*'9.non-residents NC'!I103)/('7.individuals NC'!H271+'8.legal entities NC'!H271+'9.non-residents NC'!H103)</f>
        <v>7.8531721086792867</v>
      </c>
      <c r="J271" s="29">
        <f>'7.individuals NC'!J271+'8.legal entities NC'!J271+'9.non-residents NC'!J103</f>
        <v>203263.09999999998</v>
      </c>
      <c r="K271" s="28">
        <f>('7.individuals NC'!J271*'7.individuals NC'!K271+'8.legal entities NC'!J271*'8.legal entities NC'!K271+'9.non-residents NC'!J103*'9.non-residents NC'!K103)/('7.individuals NC'!J271+'8.legal entities NC'!J271+'9.non-residents NC'!J103)</f>
        <v>6.236759913629184</v>
      </c>
      <c r="L271" s="29">
        <f>'7.individuals NC'!L271+'8.legal entities NC'!L271+'9.non-residents NC'!L103</f>
        <v>365023.39999999997</v>
      </c>
      <c r="M271" s="28">
        <f>('7.individuals NC'!L271*'7.individuals NC'!M271+'8.legal entities NC'!L271*'8.legal entities NC'!M271+'9.non-residents NC'!L103*'9.non-residents NC'!M103)/('7.individuals NC'!L271+'8.legal entities NC'!L271+'9.non-residents NC'!L103)</f>
        <v>6.9687905652075965</v>
      </c>
      <c r="N271" s="29">
        <f>'7.individuals NC'!N271+'8.legal entities NC'!N271+'9.non-residents NC'!N103</f>
        <v>928261.6</v>
      </c>
      <c r="O271" s="28">
        <f>('7.individuals NC'!N271*'7.individuals NC'!O271+'8.legal entities NC'!N271*'8.legal entities NC'!O271+'9.non-residents NC'!N103*'9.non-residents NC'!O103)/('7.individuals NC'!N271+'8.legal entities NC'!N271+'9.non-residents NC'!N103)</f>
        <v>10.287414718006227</v>
      </c>
      <c r="P271" s="29">
        <f>'7.individuals NC'!P271+'8.legal entities NC'!P271+'9.non-residents NC'!P103</f>
        <v>960763.29999999993</v>
      </c>
      <c r="Q271" s="28">
        <f>('7.individuals NC'!P271*'7.individuals NC'!Q271+'8.legal entities NC'!P271*'8.legal entities NC'!Q271+'9.non-residents NC'!P103*'9.non-residents NC'!Q103)/('7.individuals NC'!P271+'8.legal entities NC'!P271+'9.non-residents NC'!P103)</f>
        <v>12.296581881302108</v>
      </c>
      <c r="R271" s="30">
        <f>'7.individuals NC'!R271+'8.legal entities NC'!R271+'9.non-residents NC'!R103</f>
        <v>23975.3</v>
      </c>
      <c r="S271" s="31">
        <f>('7.individuals NC'!R271*'7.individuals NC'!S271+'8.legal entities NC'!R271*'8.legal entities NC'!S271+'9.non-residents NC'!R103*'9.non-residents NC'!S103)/('7.individuals NC'!R271+'8.legal entities NC'!R271+'9.non-residents NC'!R103)</f>
        <v>12.892279095569213</v>
      </c>
    </row>
    <row r="272" spans="1:19" ht="14.25" customHeight="1" thickBot="1" x14ac:dyDescent="0.25">
      <c r="A272" s="32" t="s">
        <v>29</v>
      </c>
      <c r="B272" s="33">
        <f>'7.individuals NC'!B272+'8.legal entities NC'!B272+'9.non-residents NC'!B104</f>
        <v>31211516.399999999</v>
      </c>
      <c r="C272" s="34">
        <f>('7.individuals NC'!B272*'7.individuals NC'!C272+'8.legal entities NC'!B272*'8.legal entities NC'!C272+'9.non-residents NC'!B104*'9.non-residents NC'!C104)/('7.individuals NC'!B272+'8.legal entities NC'!B272+'9.non-residents NC'!B104)</f>
        <v>2.6036747282807502</v>
      </c>
      <c r="D272" s="35">
        <f>'7.individuals NC'!D272+'8.legal entities NC'!D272+'9.non-residents NC'!D104</f>
        <v>27816074.899999999</v>
      </c>
      <c r="E272" s="34">
        <f>('7.individuals NC'!D272*'7.individuals NC'!E272+'8.legal entities NC'!D272*'8.legal entities NC'!E272+'9.non-residents NC'!D104*'9.non-residents NC'!E104)/('7.individuals NC'!D272+'8.legal entities NC'!D272+'9.non-residents NC'!D104)</f>
        <v>1.7185291851151907</v>
      </c>
      <c r="F272" s="35">
        <f t="shared" si="8"/>
        <v>3395441.5</v>
      </c>
      <c r="G272" s="34">
        <f t="shared" si="9"/>
        <v>9.8549481565210453</v>
      </c>
      <c r="H272" s="35">
        <f>'7.individuals NC'!H272+'8.legal entities NC'!H272+'9.non-residents NC'!H104</f>
        <v>71637.100000000006</v>
      </c>
      <c r="I272" s="34">
        <f>('7.individuals NC'!H272*'7.individuals NC'!I272+'8.legal entities NC'!H272*'8.legal entities NC'!I272+'9.non-residents NC'!H104*'9.non-residents NC'!I104)/('7.individuals NC'!H272+'8.legal entities NC'!H272+'9.non-residents NC'!H104)</f>
        <v>9.7446581589706973</v>
      </c>
      <c r="J272" s="35">
        <f>'7.individuals NC'!J272+'8.legal entities NC'!J272+'9.non-residents NC'!J104</f>
        <v>310000.60000000003</v>
      </c>
      <c r="K272" s="34">
        <f>('7.individuals NC'!J272*'7.individuals NC'!K272+'8.legal entities NC'!J272*'8.legal entities NC'!K272+'9.non-residents NC'!J104*'9.non-residents NC'!K104)/('7.individuals NC'!J272+'8.legal entities NC'!J272+'9.non-residents NC'!J104)</f>
        <v>5.4201943286561356</v>
      </c>
      <c r="L272" s="35">
        <f>'7.individuals NC'!L272+'8.legal entities NC'!L272+'9.non-residents NC'!L104</f>
        <v>648931.5</v>
      </c>
      <c r="M272" s="34">
        <f>('7.individuals NC'!L272*'7.individuals NC'!M272+'8.legal entities NC'!L272*'8.legal entities NC'!M272+'9.non-residents NC'!L104*'9.non-residents NC'!M104)/('7.individuals NC'!L272+'8.legal entities NC'!L272+'9.non-residents NC'!L104)</f>
        <v>6.7413888569132485</v>
      </c>
      <c r="N272" s="35">
        <f>'7.individuals NC'!N272+'8.legal entities NC'!N272+'9.non-residents NC'!N104</f>
        <v>1151386.2999999998</v>
      </c>
      <c r="O272" s="34">
        <f>('7.individuals NC'!N272*'7.individuals NC'!O272+'8.legal entities NC'!N272*'8.legal entities NC'!O272+'9.non-residents NC'!N104*'9.non-residents NC'!O104)/('7.individuals NC'!N272+'8.legal entities NC'!N272+'9.non-residents NC'!N104)</f>
        <v>10.22408785044605</v>
      </c>
      <c r="P272" s="35">
        <f>'7.individuals NC'!P272+'8.legal entities NC'!P272+'9.non-residents NC'!P104</f>
        <v>1188029.2000000002</v>
      </c>
      <c r="Q272" s="34">
        <f>('7.individuals NC'!P272*'7.individuals NC'!Q272+'8.legal entities NC'!P272*'8.legal entities NC'!Q272+'9.non-residents NC'!P104*'9.non-residents NC'!Q104)/('7.individuals NC'!P272+'8.legal entities NC'!P272+'9.non-residents NC'!P104)</f>
        <v>12.288951879297262</v>
      </c>
      <c r="R272" s="35">
        <f>'7.individuals NC'!R272+'8.legal entities NC'!R272+'9.non-residents NC'!R104</f>
        <v>25456.799999999999</v>
      </c>
      <c r="S272" s="34">
        <f>('7.individuals NC'!R272*'7.individuals NC'!S272+'8.legal entities NC'!R272*'8.legal entities NC'!S272+'9.non-residents NC'!R104*'9.non-residents NC'!S104)/('7.individuals NC'!R272+'8.legal entities NC'!R272+'9.non-residents NC'!R104)</f>
        <v>13.251841236919038</v>
      </c>
    </row>
    <row r="273" spans="1:19" ht="14.25" customHeight="1" x14ac:dyDescent="0.2">
      <c r="A273" s="26" t="s">
        <v>68</v>
      </c>
      <c r="B273" s="27">
        <f>'7.individuals NC'!B273+'8.legal entities NC'!B273+'9.non-residents NC'!B105</f>
        <v>20751929.899999999</v>
      </c>
      <c r="C273" s="28">
        <f>('7.individuals NC'!B273*'7.individuals NC'!C273+'8.legal entities NC'!B273*'8.legal entities NC'!C273+'9.non-residents NC'!B105*'9.non-residents NC'!C105)/('7.individuals NC'!B273+'8.legal entities NC'!B273+'9.non-residents NC'!B105)</f>
        <v>2.9639854989583427</v>
      </c>
      <c r="D273" s="29">
        <f>'7.individuals NC'!D273+'8.legal entities NC'!D273+'9.non-residents NC'!D105</f>
        <v>17554675.699999999</v>
      </c>
      <c r="E273" s="28">
        <f>('7.individuals NC'!D273*'7.individuals NC'!E273+'8.legal entities NC'!D273*'8.legal entities NC'!E273+'9.non-residents NC'!D105*'9.non-residents NC'!E105)/('7.individuals NC'!D273+'8.legal entities NC'!D273+'9.non-residents NC'!D105)</f>
        <v>1.5318174387579251</v>
      </c>
      <c r="F273" s="29">
        <f t="shared" si="8"/>
        <v>3197254.1999999997</v>
      </c>
      <c r="G273" s="28">
        <f t="shared" si="9"/>
        <v>10.827372102599806</v>
      </c>
      <c r="H273" s="29">
        <f>'7.individuals NC'!H273+'8.legal entities NC'!H273+'9.non-residents NC'!H105</f>
        <v>32234.600000000002</v>
      </c>
      <c r="I273" s="28">
        <f>('7.individuals NC'!H273*'7.individuals NC'!I273+'8.legal entities NC'!H273*'8.legal entities NC'!I273+'9.non-residents NC'!H105*'9.non-residents NC'!I105)/('7.individuals NC'!H273+'8.legal entities NC'!H273+'9.non-residents NC'!H105)</f>
        <v>7.8296403553945186</v>
      </c>
      <c r="J273" s="29">
        <f>'7.individuals NC'!J273+'8.legal entities NC'!J273+'9.non-residents NC'!J105</f>
        <v>242545.19999999998</v>
      </c>
      <c r="K273" s="28">
        <f>('7.individuals NC'!J273*'7.individuals NC'!K273+'8.legal entities NC'!J273*'8.legal entities NC'!K273+'9.non-residents NC'!J105*'9.non-residents NC'!K105)/('7.individuals NC'!J273+'8.legal entities NC'!J273+'9.non-residents NC'!J105)</f>
        <v>5.896220353979384</v>
      </c>
      <c r="L273" s="29">
        <f>'7.individuals NC'!L273+'8.legal entities NC'!L273+'9.non-residents NC'!L105</f>
        <v>403990.6</v>
      </c>
      <c r="M273" s="28">
        <f>('7.individuals NC'!L273*'7.individuals NC'!M273+'8.legal entities NC'!L273*'8.legal entities NC'!M273+'9.non-residents NC'!L105*'9.non-residents NC'!M105)/('7.individuals NC'!L273+'8.legal entities NC'!L273+'9.non-residents NC'!L105)</f>
        <v>7.6741964887301801</v>
      </c>
      <c r="N273" s="29">
        <f>'7.individuals NC'!N273+'8.legal entities NC'!N273+'9.non-residents NC'!N105</f>
        <v>1183036.7</v>
      </c>
      <c r="O273" s="28">
        <f>('7.individuals NC'!N273*'7.individuals NC'!O273+'8.legal entities NC'!N273*'8.legal entities NC'!O273+'9.non-residents NC'!N105*'9.non-residents NC'!O105)/('7.individuals NC'!N273+'8.legal entities NC'!N273+'9.non-residents NC'!N105)</f>
        <v>11.155381248950302</v>
      </c>
      <c r="P273" s="29">
        <f>'7.individuals NC'!P273+'8.legal entities NC'!P273+'9.non-residents NC'!P105</f>
        <v>1298999.7</v>
      </c>
      <c r="Q273" s="28">
        <f>('7.individuals NC'!P273*'7.individuals NC'!Q273+'8.legal entities NC'!P273*'8.legal entities NC'!Q273+'9.non-residents NC'!P105*'9.non-residents NC'!Q105)/('7.individuals NC'!P273+'8.legal entities NC'!P273+'9.non-residents NC'!P105)</f>
        <v>12.448115482243779</v>
      </c>
      <c r="R273" s="30">
        <f>'7.individuals NC'!R273+'8.legal entities NC'!R273+'9.non-residents NC'!R105</f>
        <v>36447.4</v>
      </c>
      <c r="S273" s="31">
        <f>('7.individuals NC'!R273*'7.individuals NC'!S273+'8.legal entities NC'!R273*'8.legal entities NC'!S273+'9.non-residents NC'!R105*'9.non-residents NC'!S105)/('7.individuals NC'!R273+'8.legal entities NC'!R273+'9.non-residents NC'!R105)</f>
        <v>12.833527741347778</v>
      </c>
    </row>
    <row r="274" spans="1:19" ht="14.25" customHeight="1" x14ac:dyDescent="0.2">
      <c r="A274" s="26" t="s">
        <v>19</v>
      </c>
      <c r="B274" s="27">
        <f>'7.individuals NC'!B274+'8.legal entities NC'!B274+'9.non-residents NC'!B106</f>
        <v>23474314.800000001</v>
      </c>
      <c r="C274" s="28">
        <f>('7.individuals NC'!B274*'7.individuals NC'!C274+'8.legal entities NC'!B274*'8.legal entities NC'!C274+'9.non-residents NC'!B106*'9.non-residents NC'!C106)/('7.individuals NC'!B274+'8.legal entities NC'!B274+'9.non-residents NC'!B106)</f>
        <v>2.6698751666225458</v>
      </c>
      <c r="D274" s="29">
        <f>'7.individuals NC'!D274+'8.legal entities NC'!D274+'9.non-residents NC'!D106</f>
        <v>20907307.100000001</v>
      </c>
      <c r="E274" s="28">
        <f>('7.individuals NC'!D274*'7.individuals NC'!E274+'8.legal entities NC'!D274*'8.legal entities NC'!E274+'9.non-residents NC'!D106*'9.non-residents NC'!E106)/('7.individuals NC'!D274+'8.legal entities NC'!D274+'9.non-residents NC'!D106)</f>
        <v>1.7338521232607724</v>
      </c>
      <c r="F274" s="29">
        <f t="shared" si="8"/>
        <v>2567007.7000000002</v>
      </c>
      <c r="G274" s="28">
        <f t="shared" si="9"/>
        <v>10.293428933228395</v>
      </c>
      <c r="H274" s="29">
        <f>'7.individuals NC'!H274+'8.legal entities NC'!H274+'9.non-residents NC'!H106</f>
        <v>39346.200000000004</v>
      </c>
      <c r="I274" s="28">
        <f>('7.individuals NC'!H274*'7.individuals NC'!I274+'8.legal entities NC'!H274*'8.legal entities NC'!I274+'9.non-residents NC'!H106*'9.non-residents NC'!I106)/('7.individuals NC'!H274+'8.legal entities NC'!H274+'9.non-residents NC'!H106)</f>
        <v>11.238518840447083</v>
      </c>
      <c r="J274" s="29">
        <f>'7.individuals NC'!J274+'8.legal entities NC'!J274+'9.non-residents NC'!J106</f>
        <v>179849</v>
      </c>
      <c r="K274" s="28">
        <f>('7.individuals NC'!J274*'7.individuals NC'!K274+'8.legal entities NC'!J274*'8.legal entities NC'!K274+'9.non-residents NC'!J106*'9.non-residents NC'!K106)/('7.individuals NC'!J274+'8.legal entities NC'!J274+'9.non-residents NC'!J106)</f>
        <v>4.964167935323526</v>
      </c>
      <c r="L274" s="29">
        <f>'7.individuals NC'!L274+'8.legal entities NC'!L274+'9.non-residents NC'!L106</f>
        <v>397128.50000000006</v>
      </c>
      <c r="M274" s="28">
        <f>('7.individuals NC'!L274*'7.individuals NC'!M274+'8.legal entities NC'!L274*'8.legal entities NC'!M274+'9.non-residents NC'!L106*'9.non-residents NC'!M106)/('7.individuals NC'!L274+'8.legal entities NC'!L274+'9.non-residents NC'!L106)</f>
        <v>7.0892005182201734</v>
      </c>
      <c r="N274" s="29">
        <f>'7.individuals NC'!N274+'8.legal entities NC'!N274+'9.non-residents NC'!N106</f>
        <v>878521.3</v>
      </c>
      <c r="O274" s="28">
        <f>('7.individuals NC'!N274*'7.individuals NC'!O274+'8.legal entities NC'!N274*'8.legal entities NC'!O274+'9.non-residents NC'!N106*'9.non-residents NC'!O106)/('7.individuals NC'!N274+'8.legal entities NC'!N274+'9.non-residents NC'!N106)</f>
        <v>10.429957083567626</v>
      </c>
      <c r="P274" s="29">
        <f>'7.individuals NC'!P274+'8.legal entities NC'!P274+'9.non-residents NC'!P106</f>
        <v>1061603.2</v>
      </c>
      <c r="Q274" s="28">
        <f>('7.individuals NC'!P274*'7.individuals NC'!Q274+'8.legal entities NC'!P274*'8.legal entities NC'!Q274+'9.non-residents NC'!P106*'9.non-residents NC'!Q106)/('7.individuals NC'!P274+'8.legal entities NC'!P274+'9.non-residents NC'!P106)</f>
        <v>12.216839030816827</v>
      </c>
      <c r="R274" s="30">
        <f>'7.individuals NC'!R274+'8.legal entities NC'!R274+'9.non-residents NC'!R106</f>
        <v>10559.5</v>
      </c>
      <c r="S274" s="31">
        <f>('7.individuals NC'!R274*'7.individuals NC'!S274+'8.legal entities NC'!R274*'8.legal entities NC'!S274+'9.non-residents NC'!R106*'9.non-residents NC'!S106)/('7.individuals NC'!R274+'8.legal entities NC'!R274+'9.non-residents NC'!R106)</f>
        <v>13.316847293905937</v>
      </c>
    </row>
    <row r="275" spans="1:19" ht="14.25" customHeight="1" x14ac:dyDescent="0.2">
      <c r="A275" s="26" t="s">
        <v>20</v>
      </c>
      <c r="B275" s="27">
        <f>'7.individuals NC'!B275+'8.legal entities NC'!B275+'9.non-residents NC'!B107</f>
        <v>26198253.500000004</v>
      </c>
      <c r="C275" s="28">
        <f>('7.individuals NC'!B275*'7.individuals NC'!C275+'8.legal entities NC'!B275*'8.legal entities NC'!C275+'9.non-residents NC'!B107*'9.non-residents NC'!C107)/('7.individuals NC'!B275+'8.legal entities NC'!B275+'9.non-residents NC'!B107)</f>
        <v>2.5066900482507326</v>
      </c>
      <c r="D275" s="29">
        <f>'7.individuals NC'!D275+'8.legal entities NC'!D275+'9.non-residents NC'!D107</f>
        <v>23340420.599999998</v>
      </c>
      <c r="E275" s="28">
        <f>('7.individuals NC'!D275*'7.individuals NC'!E275+'8.legal entities NC'!D275*'8.legal entities NC'!E275+'9.non-residents NC'!D107*'9.non-residents NC'!E107)/('7.individuals NC'!D275+'8.legal entities NC'!D275+'9.non-residents NC'!D107)</f>
        <v>1.5633763726605638</v>
      </c>
      <c r="F275" s="29">
        <f t="shared" si="8"/>
        <v>2857832.9</v>
      </c>
      <c r="G275" s="28">
        <f t="shared" si="9"/>
        <v>10.210897647654635</v>
      </c>
      <c r="H275" s="29">
        <f>'7.individuals NC'!H275+'8.legal entities NC'!H275+'9.non-residents NC'!H107</f>
        <v>49638.099999999991</v>
      </c>
      <c r="I275" s="28">
        <f>('7.individuals NC'!H275*'7.individuals NC'!I275+'8.legal entities NC'!H275*'8.legal entities NC'!I275+'9.non-residents NC'!H107*'9.non-residents NC'!I107)/('7.individuals NC'!H275+'8.legal entities NC'!H275+'9.non-residents NC'!H107)</f>
        <v>6.1526604362374862</v>
      </c>
      <c r="J275" s="29">
        <f>'7.individuals NC'!J275+'8.legal entities NC'!J275+'9.non-residents NC'!J107</f>
        <v>209469.5</v>
      </c>
      <c r="K275" s="28">
        <f>('7.individuals NC'!J275*'7.individuals NC'!K275+'8.legal entities NC'!J275*'8.legal entities NC'!K275+'9.non-residents NC'!J107*'9.non-residents NC'!K107)/('7.individuals NC'!J275+'8.legal entities NC'!J275+'9.non-residents NC'!J107)</f>
        <v>6.1649195276639288</v>
      </c>
      <c r="L275" s="29">
        <f>'7.individuals NC'!L275+'8.legal entities NC'!L275+'9.non-residents NC'!L107</f>
        <v>355217.8</v>
      </c>
      <c r="M275" s="28">
        <f>('7.individuals NC'!L275*'7.individuals NC'!M275+'8.legal entities NC'!L275*'8.legal entities NC'!M275+'9.non-residents NC'!L107*'9.non-residents NC'!M107)/('7.individuals NC'!L275+'8.legal entities NC'!L275+'9.non-residents NC'!L107)</f>
        <v>6.9658779655749195</v>
      </c>
      <c r="N275" s="29">
        <f>'7.individuals NC'!N275+'8.legal entities NC'!N275+'9.non-residents NC'!N107</f>
        <v>910657.20000000007</v>
      </c>
      <c r="O275" s="28">
        <f>('7.individuals NC'!N275*'7.individuals NC'!O275+'8.legal entities NC'!N275*'8.legal entities NC'!O275+'9.non-residents NC'!N107*'9.non-residents NC'!O107)/('7.individuals NC'!N275+'8.legal entities NC'!N275+'9.non-residents NC'!N107)</f>
        <v>10.674117222155607</v>
      </c>
      <c r="P275" s="29">
        <f>'7.individuals NC'!P275+'8.legal entities NC'!P275+'9.non-residents NC'!P107</f>
        <v>1309476</v>
      </c>
      <c r="Q275" s="28">
        <f>('7.individuals NC'!P275*'7.individuals NC'!Q275+'8.legal entities NC'!P275*'8.legal entities NC'!Q275+'9.non-residents NC'!P107*'9.non-residents NC'!Q107)/('7.individuals NC'!P275+'8.legal entities NC'!P275+'9.non-residents NC'!P107)</f>
        <v>11.526944274656442</v>
      </c>
      <c r="R275" s="29">
        <f>'7.individuals NC'!R275+'8.legal entities NC'!R275+'9.non-residents NC'!R107</f>
        <v>23374.3</v>
      </c>
      <c r="S275" s="28">
        <f>('7.individuals NC'!R275*'7.individuals NC'!S275+'8.legal entities NC'!R275*'8.legal entities NC'!S275+'9.non-residents NC'!R107*'9.non-residents NC'!S107)/('7.individuals NC'!R275+'8.legal entities NC'!R275+'9.non-residents NC'!R107)</f>
        <v>12.627022926889834</v>
      </c>
    </row>
    <row r="276" spans="1:19" ht="14.25" customHeight="1" x14ac:dyDescent="0.2">
      <c r="A276" s="26" t="s">
        <v>21</v>
      </c>
      <c r="B276" s="27">
        <f>'7.individuals NC'!B276+'8.legal entities NC'!B276+'9.non-residents NC'!B108</f>
        <v>26887996.999999996</v>
      </c>
      <c r="C276" s="28">
        <f>('7.individuals NC'!B276*'7.individuals NC'!C276+'8.legal entities NC'!B276*'8.legal entities NC'!C276+'9.non-residents NC'!B108*'9.non-residents NC'!C108)/('7.individuals NC'!B276+'8.legal entities NC'!B276+'9.non-residents NC'!B108)</f>
        <v>2.424541910764126</v>
      </c>
      <c r="D276" s="29">
        <f>'7.individuals NC'!D276+'8.legal entities NC'!D276+'9.non-residents NC'!D108</f>
        <v>24122504.800000001</v>
      </c>
      <c r="E276" s="28">
        <f>('7.individuals NC'!D276*'7.individuals NC'!E276+'8.legal entities NC'!D276*'8.legal entities NC'!E276+'9.non-residents NC'!D108*'9.non-residents NC'!E108)/('7.individuals NC'!D276+'8.legal entities NC'!D276+'9.non-residents NC'!D108)</f>
        <v>1.5619527234584729</v>
      </c>
      <c r="F276" s="29">
        <f t="shared" si="8"/>
        <v>2765492.1999999997</v>
      </c>
      <c r="G276" s="28">
        <f t="shared" si="9"/>
        <v>9.9486317676108484</v>
      </c>
      <c r="H276" s="29">
        <f>'7.individuals NC'!H276+'8.legal entities NC'!H276+'9.non-residents NC'!H108</f>
        <v>37294.899999999994</v>
      </c>
      <c r="I276" s="28">
        <f>('7.individuals NC'!H276*'7.individuals NC'!I276+'8.legal entities NC'!H276*'8.legal entities NC'!I276+'9.non-residents NC'!H108*'9.non-residents NC'!I108)/('7.individuals NC'!H276+'8.legal entities NC'!H276+'9.non-residents NC'!H108)</f>
        <v>5.7853833902222567</v>
      </c>
      <c r="J276" s="29">
        <f>'7.individuals NC'!J276+'8.legal entities NC'!J276+'9.non-residents NC'!J108</f>
        <v>197914.1</v>
      </c>
      <c r="K276" s="28">
        <f>('7.individuals NC'!J276*'7.individuals NC'!K276+'8.legal entities NC'!J276*'8.legal entities NC'!K276+'9.non-residents NC'!J108*'9.non-residents NC'!K108)/('7.individuals NC'!J276+'8.legal entities NC'!J276+'9.non-residents NC'!J108)</f>
        <v>4.9641422819293837</v>
      </c>
      <c r="L276" s="29">
        <f>'7.individuals NC'!L276+'8.legal entities NC'!L276+'9.non-residents NC'!L108</f>
        <v>231612.7</v>
      </c>
      <c r="M276" s="28">
        <f>('7.individuals NC'!L276*'7.individuals NC'!M276+'8.legal entities NC'!L276*'8.legal entities NC'!M276+'9.non-residents NC'!L108*'9.non-residents NC'!M108)/('7.individuals NC'!L276+'8.legal entities NC'!L276+'9.non-residents NC'!L108)</f>
        <v>7.0612164488389428</v>
      </c>
      <c r="N276" s="29">
        <f>'7.individuals NC'!N276+'8.legal entities NC'!N276+'9.non-residents NC'!N108</f>
        <v>1328299.8</v>
      </c>
      <c r="O276" s="28">
        <f>('7.individuals NC'!N276*'7.individuals NC'!O276+'8.legal entities NC'!N276*'8.legal entities NC'!O276+'9.non-residents NC'!N108*'9.non-residents NC'!O108)/('7.individuals NC'!N276+'8.legal entities NC'!N276+'9.non-residents NC'!N108)</f>
        <v>10.093663020200733</v>
      </c>
      <c r="P276" s="29">
        <f>'7.individuals NC'!P276+'8.legal entities NC'!P276+'9.non-residents NC'!P108</f>
        <v>945278.89999999991</v>
      </c>
      <c r="Q276" s="28">
        <f>('7.individuals NC'!P276*'7.individuals NC'!Q276+'8.legal entities NC'!P276*'8.legal entities NC'!Q276+'9.non-residents NC'!P108*'9.non-residents NC'!Q108)/('7.individuals NC'!P276+'8.legal entities NC'!P276+'9.non-residents NC'!P108)</f>
        <v>11.582250227948576</v>
      </c>
      <c r="R276" s="30">
        <f>'7.individuals NC'!R276+'8.legal entities NC'!R276+'9.non-residents NC'!R108</f>
        <v>25091.8</v>
      </c>
      <c r="S276" s="31">
        <f>('7.individuals NC'!R276*'7.individuals NC'!S276+'8.legal entities NC'!R276*'8.legal entities NC'!S276+'9.non-residents NC'!R108*'9.non-residents NC'!S108)/('7.individuals NC'!R276+'8.legal entities NC'!R276+'9.non-residents NC'!R108)</f>
        <v>12.884279884264982</v>
      </c>
    </row>
    <row r="277" spans="1:19" ht="14.25" customHeight="1" x14ac:dyDescent="0.2">
      <c r="A277" s="26" t="s">
        <v>22</v>
      </c>
      <c r="B277" s="27">
        <f>'7.individuals NC'!B277+'8.legal entities NC'!B277+'9.non-residents NC'!B109</f>
        <v>28163743.500000004</v>
      </c>
      <c r="C277" s="28">
        <f>('7.individuals NC'!B277*'7.individuals NC'!C277+'8.legal entities NC'!B277*'8.legal entities NC'!C277+'9.non-residents NC'!B109*'9.non-residents NC'!C109)/('7.individuals NC'!B277+'8.legal entities NC'!B277+'9.non-residents NC'!B109)</f>
        <v>2.7742919452096282</v>
      </c>
      <c r="D277" s="29">
        <f>'7.individuals NC'!D277+'8.legal entities NC'!D277+'9.non-residents NC'!D109</f>
        <v>24477231.400000002</v>
      </c>
      <c r="E277" s="28">
        <f>('7.individuals NC'!D277*'7.individuals NC'!E277+'8.legal entities NC'!D277*'8.legal entities NC'!E277+'9.non-residents NC'!D109*'9.non-residents NC'!E109)/('7.individuals NC'!D277+'8.legal entities NC'!D277+'9.non-residents NC'!D109)</f>
        <v>1.5482794823764265</v>
      </c>
      <c r="F277" s="29">
        <f t="shared" si="8"/>
        <v>3686512.1</v>
      </c>
      <c r="G277" s="28">
        <f t="shared" si="9"/>
        <v>10.914612643479462</v>
      </c>
      <c r="H277" s="29">
        <f>'7.individuals NC'!H277+'8.legal entities NC'!H277+'9.non-residents NC'!H109</f>
        <v>92102.400000000009</v>
      </c>
      <c r="I277" s="28">
        <f>('7.individuals NC'!H277*'7.individuals NC'!I277+'8.legal entities NC'!H277*'8.legal entities NC'!I277+'9.non-residents NC'!H109*'9.non-residents NC'!I109)/('7.individuals NC'!H277+'8.legal entities NC'!H277+'9.non-residents NC'!H109)</f>
        <v>10.270570712598104</v>
      </c>
      <c r="J277" s="29">
        <f>'7.individuals NC'!J277+'8.legal entities NC'!J277+'9.non-residents NC'!J109</f>
        <v>251674.9</v>
      </c>
      <c r="K277" s="28">
        <f>('7.individuals NC'!J277*'7.individuals NC'!K277+'8.legal entities NC'!J277*'8.legal entities NC'!K277+'9.non-residents NC'!J109*'9.non-residents NC'!K109)/('7.individuals NC'!J277+'8.legal entities NC'!J277+'9.non-residents NC'!J109)</f>
        <v>6.2257364083585616</v>
      </c>
      <c r="L277" s="29">
        <f>'7.individuals NC'!L277+'8.legal entities NC'!L277+'9.non-residents NC'!L109</f>
        <v>377425.8</v>
      </c>
      <c r="M277" s="28">
        <f>('7.individuals NC'!L277*'7.individuals NC'!M277+'8.legal entities NC'!L277*'8.legal entities NC'!M277+'9.non-residents NC'!L109*'9.non-residents NC'!M109)/('7.individuals NC'!L277+'8.legal entities NC'!L277+'9.non-residents NC'!L109)</f>
        <v>8.8195613389439753</v>
      </c>
      <c r="N277" s="29">
        <f>'7.individuals NC'!N277+'8.legal entities NC'!N277+'9.non-residents NC'!N109</f>
        <v>1741271</v>
      </c>
      <c r="O277" s="28">
        <f>('7.individuals NC'!N277*'7.individuals NC'!O277+'8.legal entities NC'!N277*'8.legal entities NC'!O277+'9.non-residents NC'!N109*'9.non-residents NC'!O109)/('7.individuals NC'!N277+'8.legal entities NC'!N277+'9.non-residents NC'!N109)</f>
        <v>11.70807166259589</v>
      </c>
      <c r="P277" s="29">
        <f>'7.individuals NC'!P277+'8.legal entities NC'!P277+'9.non-residents NC'!P109</f>
        <v>1202065</v>
      </c>
      <c r="Q277" s="28">
        <f>('7.individuals NC'!P277*'7.individuals NC'!Q277+'8.legal entities NC'!P277*'8.legal entities NC'!Q277+'9.non-residents NC'!P109*'9.non-residents NC'!Q109)/('7.individuals NC'!P277+'8.legal entities NC'!P277+'9.non-residents NC'!P109)</f>
        <v>11.424699376489638</v>
      </c>
      <c r="R277" s="30">
        <f>'7.individuals NC'!R277+'8.legal entities NC'!R277+'9.non-residents NC'!R109</f>
        <v>21973</v>
      </c>
      <c r="S277" s="31">
        <f>('7.individuals NC'!R277*'7.individuals NC'!S277+'8.legal entities NC'!R277*'8.legal entities NC'!S277+'9.non-residents NC'!R109*'9.non-residents NC'!S109)/('7.individuals NC'!R277+'8.legal entities NC'!R277+'9.non-residents NC'!R109)</f>
        <v>12.522590224366283</v>
      </c>
    </row>
    <row r="278" spans="1:19" ht="14.25" customHeight="1" x14ac:dyDescent="0.2">
      <c r="A278" s="26" t="s">
        <v>23</v>
      </c>
      <c r="B278" s="27">
        <f>'7.individuals NC'!B278+'8.legal entities NC'!B278+'9.non-residents NC'!B110</f>
        <v>28878910.299999997</v>
      </c>
      <c r="C278" s="28">
        <f>('7.individuals NC'!B278*'7.individuals NC'!C278+'8.legal entities NC'!B278*'8.legal entities NC'!C278+'9.non-residents NC'!B110*'9.non-residents NC'!C110)/('7.individuals NC'!B278+'8.legal entities NC'!B278+'9.non-residents NC'!B110)</f>
        <v>2.387071150949903</v>
      </c>
      <c r="D278" s="29">
        <f>'7.individuals NC'!D278+'8.legal entities NC'!D278+'9.non-residents NC'!D110</f>
        <v>25851731.799999997</v>
      </c>
      <c r="E278" s="28">
        <f>('7.individuals NC'!D278*'7.individuals NC'!E278+'8.legal entities NC'!D278*'8.legal entities NC'!E278+'9.non-residents NC'!D110*'9.non-residents NC'!E110)/('7.individuals NC'!D278+'8.legal entities NC'!D278+'9.non-residents NC'!D110)</f>
        <v>1.5140710860229503</v>
      </c>
      <c r="F278" s="29">
        <f t="shared" si="8"/>
        <v>3027178.5000000005</v>
      </c>
      <c r="G278" s="28">
        <f t="shared" si="9"/>
        <v>9.8423842551735703</v>
      </c>
      <c r="H278" s="29">
        <f>'7.individuals NC'!H278+'8.legal entities NC'!H278+'9.non-residents NC'!H110</f>
        <v>40196.200000000004</v>
      </c>
      <c r="I278" s="28">
        <f>('7.individuals NC'!H278*'7.individuals NC'!I278+'8.legal entities NC'!H278*'8.legal entities NC'!I278+'9.non-residents NC'!H110*'9.non-residents NC'!I110)/('7.individuals NC'!H278+'8.legal entities NC'!H278+'9.non-residents NC'!H110)</f>
        <v>5.4726497280837503</v>
      </c>
      <c r="J278" s="29">
        <f>'7.individuals NC'!J278+'8.legal entities NC'!J278+'9.non-residents NC'!J110</f>
        <v>265799.09999999998</v>
      </c>
      <c r="K278" s="28">
        <f>('7.individuals NC'!J278*'7.individuals NC'!K278+'8.legal entities NC'!J278*'8.legal entities NC'!K278+'9.non-residents NC'!J110*'9.non-residents NC'!K110)/('7.individuals NC'!J278+'8.legal entities NC'!J278+'9.non-residents NC'!J110)</f>
        <v>5.0945143681825877</v>
      </c>
      <c r="L278" s="29">
        <f>'7.individuals NC'!L278+'8.legal entities NC'!L278+'9.non-residents NC'!L110</f>
        <v>240970.5</v>
      </c>
      <c r="M278" s="28">
        <f>('7.individuals NC'!L278*'7.individuals NC'!M278+'8.legal entities NC'!L278*'8.legal entities NC'!M278+'9.non-residents NC'!L110*'9.non-residents NC'!M110)/('7.individuals NC'!L278+'8.legal entities NC'!L278+'9.non-residents NC'!L110)</f>
        <v>7.1219835747529245</v>
      </c>
      <c r="N278" s="29">
        <f>'7.individuals NC'!N278+'8.legal entities NC'!N278+'9.non-residents NC'!N110</f>
        <v>1361278.8</v>
      </c>
      <c r="O278" s="28">
        <f>('7.individuals NC'!N278*'7.individuals NC'!O278+'8.legal entities NC'!N278*'8.legal entities NC'!O278+'9.non-residents NC'!N110*'9.non-residents NC'!O110)/('7.individuals NC'!N278+'8.legal entities NC'!N278+'9.non-residents NC'!N110)</f>
        <v>10.050982982325136</v>
      </c>
      <c r="P278" s="29">
        <f>'7.individuals NC'!P278+'8.legal entities NC'!P278+'9.non-residents NC'!P110</f>
        <v>1093706.2000000002</v>
      </c>
      <c r="Q278" s="28">
        <f>('7.individuals NC'!P278*'7.individuals NC'!Q278+'8.legal entities NC'!P278*'8.legal entities NC'!Q278+'9.non-residents NC'!P110*'9.non-residents NC'!Q110)/('7.individuals NC'!P278+'8.legal entities NC'!P278+'9.non-residents NC'!P110)</f>
        <v>11.429410788747443</v>
      </c>
      <c r="R278" s="30">
        <f>'7.individuals NC'!R278+'8.legal entities NC'!R278+'9.non-residents NC'!R110</f>
        <v>25227.7</v>
      </c>
      <c r="S278" s="31">
        <f>('7.individuals NC'!R278*'7.individuals NC'!S278+'8.legal entities NC'!R278*'8.legal entities NC'!S278+'9.non-residents NC'!R110*'9.non-residents NC'!S110)/('7.individuals NC'!R278+'8.legal entities NC'!R278+'9.non-residents NC'!R110)</f>
        <v>12.754294327267257</v>
      </c>
    </row>
    <row r="279" spans="1:19" ht="14.25" customHeight="1" x14ac:dyDescent="0.2">
      <c r="A279" s="26" t="s">
        <v>24</v>
      </c>
      <c r="B279" s="27">
        <f>'7.individuals NC'!B279+'8.legal entities NC'!B279+'9.non-residents NC'!B111</f>
        <v>28320172.100000001</v>
      </c>
      <c r="C279" s="28">
        <f>('7.individuals NC'!B279*'7.individuals NC'!C279+'8.legal entities NC'!B279*'8.legal entities NC'!C279+'9.non-residents NC'!B111*'9.non-residents NC'!C111)/('7.individuals NC'!B279+'8.legal entities NC'!B279+'9.non-residents NC'!B111)</f>
        <v>2.3995884220986032</v>
      </c>
      <c r="D279" s="29">
        <f>'7.individuals NC'!D279+'8.legal entities NC'!D279+'9.non-residents NC'!D111</f>
        <v>25123131.899999999</v>
      </c>
      <c r="E279" s="28">
        <f>('7.individuals NC'!D279*'7.individuals NC'!E279+'8.legal entities NC'!D279*'8.legal entities NC'!E279+'9.non-residents NC'!D111*'9.non-residents NC'!E111)/('7.individuals NC'!D279+'8.legal entities NC'!D279+'9.non-residents NC'!D111)</f>
        <v>1.4281319200891476</v>
      </c>
      <c r="F279" s="29">
        <f t="shared" si="8"/>
        <v>3197040.1999999997</v>
      </c>
      <c r="G279" s="28">
        <f t="shared" si="9"/>
        <v>10.033533667796849</v>
      </c>
      <c r="H279" s="29">
        <f>'7.individuals NC'!H279+'8.legal entities NC'!H279+'9.non-residents NC'!H111</f>
        <v>65972.100000000006</v>
      </c>
      <c r="I279" s="28">
        <f>('7.individuals NC'!H279*'7.individuals NC'!I279+'8.legal entities NC'!H279*'8.legal entities NC'!I279+'9.non-residents NC'!H111*'9.non-residents NC'!I111)/('7.individuals NC'!H279+'8.legal entities NC'!H279+'9.non-residents NC'!H111)</f>
        <v>7.0859784060231608</v>
      </c>
      <c r="J279" s="29">
        <f>'7.individuals NC'!J279+'8.legal entities NC'!J279+'9.non-residents NC'!J111</f>
        <v>190608.19999999998</v>
      </c>
      <c r="K279" s="28">
        <f>('7.individuals NC'!J279*'7.individuals NC'!K279+'8.legal entities NC'!J279*'8.legal entities NC'!K279+'9.non-residents NC'!J111*'9.non-residents NC'!K111)/('7.individuals NC'!J279+'8.legal entities NC'!J279+'9.non-residents NC'!J111)</f>
        <v>5.348229803334803</v>
      </c>
      <c r="L279" s="29">
        <f>'7.individuals NC'!L279+'8.legal entities NC'!L279+'9.non-residents NC'!L111</f>
        <v>247986.1</v>
      </c>
      <c r="M279" s="28">
        <f>('7.individuals NC'!L279*'7.individuals NC'!M279+'8.legal entities NC'!L279*'8.legal entities NC'!M279+'9.non-residents NC'!L111*'9.non-residents NC'!M111)/('7.individuals NC'!L279+'8.legal entities NC'!L279+'9.non-residents NC'!L111)</f>
        <v>7.0261481268506536</v>
      </c>
      <c r="N279" s="29">
        <f>'7.individuals NC'!N279+'8.legal entities NC'!N279+'9.non-residents NC'!N111</f>
        <v>1227813</v>
      </c>
      <c r="O279" s="28">
        <f>('7.individuals NC'!N279*'7.individuals NC'!O279+'8.legal entities NC'!N279*'8.legal entities NC'!O279+'9.non-residents NC'!N111*'9.non-residents NC'!O111)/('7.individuals NC'!N279+'8.legal entities NC'!N279+'9.non-residents NC'!N111)</f>
        <v>10.031433798957986</v>
      </c>
      <c r="P279" s="29">
        <f>'7.individuals NC'!P279+'8.legal entities NC'!P279+'9.non-residents NC'!P111</f>
        <v>1348195.2</v>
      </c>
      <c r="Q279" s="28">
        <f>('7.individuals NC'!P279*'7.individuals NC'!Q279+'8.legal entities NC'!P279*'8.legal entities NC'!Q279+'9.non-residents NC'!P111*'9.non-residents NC'!Q111)/('7.individuals NC'!P279+'8.legal entities NC'!P279+'9.non-residents NC'!P111)</f>
        <v>11.011364837970024</v>
      </c>
      <c r="R279" s="30">
        <f>'7.individuals NC'!R279+'8.legal entities NC'!R279+'9.non-residents NC'!R111</f>
        <v>116465.59999999999</v>
      </c>
      <c r="S279" s="31">
        <f>('7.individuals NC'!R279*'7.individuals NC'!S279+'8.legal entities NC'!R279*'8.legal entities NC'!S279+'9.non-residents NC'!R111*'9.non-residents NC'!S111)/('7.individuals NC'!R279+'8.legal entities NC'!R279+'9.non-residents NC'!R111)</f>
        <v>14.477545584275568</v>
      </c>
    </row>
    <row r="280" spans="1:19" ht="14.25" customHeight="1" x14ac:dyDescent="0.2">
      <c r="A280" s="26" t="s">
        <v>25</v>
      </c>
      <c r="B280" s="27">
        <f>'7.individuals NC'!B280+'8.legal entities NC'!B280+'9.non-residents NC'!B112</f>
        <v>27046703.199999996</v>
      </c>
      <c r="C280" s="28">
        <f>('7.individuals NC'!B280*'7.individuals NC'!C280+'8.legal entities NC'!B280*'8.legal entities NC'!C280+'9.non-residents NC'!B112*'9.non-residents NC'!C112)/('7.individuals NC'!B280+'8.legal entities NC'!B280+'9.non-residents NC'!B112)</f>
        <v>2.4761377612558744</v>
      </c>
      <c r="D280" s="29">
        <f>'7.individuals NC'!D280+'8.legal entities NC'!D280+'9.non-residents NC'!D112</f>
        <v>23812948.299999997</v>
      </c>
      <c r="E280" s="28">
        <f>('7.individuals NC'!D280*'7.individuals NC'!E280+'8.legal entities NC'!D280*'8.legal entities NC'!E280+'9.non-residents NC'!D112*'9.non-residents NC'!E112)/('7.individuals NC'!D280+'8.legal entities NC'!D280+'9.non-residents NC'!D112)</f>
        <v>1.4263981058154021</v>
      </c>
      <c r="F280" s="29">
        <f t="shared" si="8"/>
        <v>3233754.9</v>
      </c>
      <c r="G280" s="28">
        <f t="shared" si="9"/>
        <v>10.206283340150481</v>
      </c>
      <c r="H280" s="29">
        <f>'7.individuals NC'!H280+'8.legal entities NC'!H280+'9.non-residents NC'!H112</f>
        <v>28708.800000000003</v>
      </c>
      <c r="I280" s="28">
        <f>('7.individuals NC'!H280*'7.individuals NC'!I280+'8.legal entities NC'!H280*'8.legal entities NC'!I280+'9.non-residents NC'!H112*'9.non-residents NC'!I112)/('7.individuals NC'!H280+'8.legal entities NC'!H280+'9.non-residents NC'!H112)</f>
        <v>6.7641197124226684</v>
      </c>
      <c r="J280" s="29">
        <f>'7.individuals NC'!J280+'8.legal entities NC'!J280+'9.non-residents NC'!J112</f>
        <v>162690.70000000001</v>
      </c>
      <c r="K280" s="28">
        <f>('7.individuals NC'!J280*'7.individuals NC'!K280+'8.legal entities NC'!J280*'8.legal entities NC'!K280+'9.non-residents NC'!J112*'9.non-residents NC'!K112)/('7.individuals NC'!J280+'8.legal entities NC'!J280+'9.non-residents NC'!J112)</f>
        <v>5.8144806433311818</v>
      </c>
      <c r="L280" s="29">
        <f>'7.individuals NC'!L280+'8.legal entities NC'!L280+'9.non-residents NC'!L112</f>
        <v>237311.6</v>
      </c>
      <c r="M280" s="28">
        <f>('7.individuals NC'!L280*'7.individuals NC'!M280+'8.legal entities NC'!L280*'8.legal entities NC'!M280+'9.non-residents NC'!L112*'9.non-residents NC'!M112)/('7.individuals NC'!L280+'8.legal entities NC'!L280+'9.non-residents NC'!L112)</f>
        <v>7.0801716224575575</v>
      </c>
      <c r="N280" s="29">
        <f>'7.individuals NC'!N280+'8.legal entities NC'!N280+'9.non-residents NC'!N112</f>
        <v>1628693.6</v>
      </c>
      <c r="O280" s="28">
        <f>('7.individuals NC'!N280*'7.individuals NC'!O280+'8.legal entities NC'!N280*'8.legal entities NC'!O280+'9.non-residents NC'!N112*'9.non-residents NC'!O112)/('7.individuals NC'!N280+'8.legal entities NC'!N280+'9.non-residents NC'!N112)</f>
        <v>10.424959144556082</v>
      </c>
      <c r="P280" s="29">
        <f>'7.individuals NC'!P280+'8.legal entities NC'!P280+'9.non-residents NC'!P112</f>
        <v>1136157.5999999999</v>
      </c>
      <c r="Q280" s="28">
        <f>('7.individuals NC'!P280*'7.individuals NC'!Q280+'8.legal entities NC'!P280*'8.legal entities NC'!Q280+'9.non-residents NC'!P112*'9.non-residents NC'!Q112)/('7.individuals NC'!P280+'8.legal entities NC'!P280+'9.non-residents NC'!P112)</f>
        <v>11.194420881398868</v>
      </c>
      <c r="R280" s="30">
        <f>'7.individuals NC'!R280+'8.legal entities NC'!R280+'9.non-residents NC'!R112</f>
        <v>40192.6</v>
      </c>
      <c r="S280" s="31">
        <f>('7.individuals NC'!R280*'7.individuals NC'!S280+'8.legal entities NC'!R280*'8.legal entities NC'!S280+'9.non-residents NC'!R112*'9.non-residents NC'!S112)/('7.individuals NC'!R280+'8.legal entities NC'!R280+'9.non-residents NC'!R112)</f>
        <v>12.105950324189033</v>
      </c>
    </row>
    <row r="281" spans="1:19" ht="14.25" customHeight="1" x14ac:dyDescent="0.2">
      <c r="A281" s="26" t="s">
        <v>26</v>
      </c>
      <c r="B281" s="27">
        <f>'7.individuals NC'!B281+'8.legal entities NC'!B281+'9.non-residents NC'!B113</f>
        <v>24845160.599999994</v>
      </c>
      <c r="C281" s="28">
        <f>('7.individuals NC'!B281*'7.individuals NC'!C281+'8.legal entities NC'!B281*'8.legal entities NC'!C281+'9.non-residents NC'!B113*'9.non-residents NC'!C113)/('7.individuals NC'!B281+'8.legal entities NC'!B281+'9.non-residents NC'!B113)</f>
        <v>2.257552062513132</v>
      </c>
      <c r="D281" s="29">
        <f>'7.individuals NC'!D281+'8.legal entities NC'!D281+'9.non-residents NC'!D113</f>
        <v>22141456.900000002</v>
      </c>
      <c r="E281" s="28">
        <f>('7.individuals NC'!D281*'7.individuals NC'!E281+'8.legal entities NC'!D281*'8.legal entities NC'!E281+'9.non-residents NC'!D113*'9.non-residents NC'!E113)/('7.individuals NC'!D281+'8.legal entities NC'!D281+'9.non-residents NC'!D113)</f>
        <v>1.3463728554375276</v>
      </c>
      <c r="F281" s="29">
        <f t="shared" si="8"/>
        <v>2703703.7</v>
      </c>
      <c r="G281" s="28">
        <f t="shared" si="9"/>
        <v>9.7194773990951884</v>
      </c>
      <c r="H281" s="29">
        <f>'7.individuals NC'!H281+'8.legal entities NC'!H281+'9.non-residents NC'!H113</f>
        <v>38291.199999999997</v>
      </c>
      <c r="I281" s="28">
        <f>('7.individuals NC'!H281*'7.individuals NC'!I281+'8.legal entities NC'!H281*'8.legal entities NC'!I281+'9.non-residents NC'!H113*'9.non-residents NC'!I113)/('7.individuals NC'!H281+'8.legal entities NC'!H281+'9.non-residents NC'!H113)</f>
        <v>6.8292198468577654</v>
      </c>
      <c r="J281" s="29">
        <f>'7.individuals NC'!J281+'8.legal entities NC'!J281+'9.non-residents NC'!J113</f>
        <v>186343.1</v>
      </c>
      <c r="K281" s="28">
        <f>('7.individuals NC'!J281*'7.individuals NC'!K281+'8.legal entities NC'!J281*'8.legal entities NC'!K281+'9.non-residents NC'!J113*'9.non-residents NC'!K113)/('7.individuals NC'!J281+'8.legal entities NC'!J281+'9.non-residents NC'!J113)</f>
        <v>5.863883588928168</v>
      </c>
      <c r="L281" s="29">
        <f>'7.individuals NC'!L281+'8.legal entities NC'!L281+'9.non-residents NC'!L113</f>
        <v>309570</v>
      </c>
      <c r="M281" s="28">
        <f>('7.individuals NC'!L281*'7.individuals NC'!M281+'8.legal entities NC'!L281*'8.legal entities NC'!M281+'9.non-residents NC'!L113*'9.non-residents NC'!M113)/('7.individuals NC'!L281+'8.legal entities NC'!L281+'9.non-residents NC'!L113)</f>
        <v>7.2885316632748651</v>
      </c>
      <c r="N281" s="29">
        <f>'7.individuals NC'!N281+'8.legal entities NC'!N281+'9.non-residents NC'!N113</f>
        <v>1156249.4000000001</v>
      </c>
      <c r="O281" s="28">
        <f>('7.individuals NC'!N281*'7.individuals NC'!O281+'8.legal entities NC'!N281*'8.legal entities NC'!O281+'9.non-residents NC'!N113*'9.non-residents NC'!O113)/('7.individuals NC'!N281+'8.legal entities NC'!N281+'9.non-residents NC'!N113)</f>
        <v>9.866583567524442</v>
      </c>
      <c r="P281" s="29">
        <f>'7.individuals NC'!P281+'8.legal entities NC'!P281+'9.non-residents NC'!P113</f>
        <v>1002324</v>
      </c>
      <c r="Q281" s="28">
        <f>('7.individuals NC'!P281*'7.individuals NC'!Q281+'8.legal entities NC'!P281*'8.legal entities NC'!Q281+'9.non-residents NC'!P113*'9.non-residents NC'!Q113)/('7.individuals NC'!P281+'8.legal entities NC'!P281+'9.non-residents NC'!P113)</f>
        <v>11.1069808006194</v>
      </c>
      <c r="R281" s="30">
        <f>'7.individuals NC'!R281+'8.legal entities NC'!R281+'9.non-residents NC'!R113</f>
        <v>10926</v>
      </c>
      <c r="S281" s="31">
        <f>('7.individuals NC'!R281*'7.individuals NC'!S281+'8.legal entities NC'!R281*'8.legal entities NC'!S281+'9.non-residents NC'!R113*'9.non-residents NC'!S113)/('7.individuals NC'!R281+'8.legal entities NC'!R281+'9.non-residents NC'!R113)</f>
        <v>11.628980047592945</v>
      </c>
    </row>
    <row r="282" spans="1:19" ht="14.25" customHeight="1" x14ac:dyDescent="0.2">
      <c r="A282" s="26" t="s">
        <v>27</v>
      </c>
      <c r="B282" s="27">
        <f>'7.individuals NC'!B282+'8.legal entities NC'!B282+'9.non-residents NC'!B114</f>
        <v>29129837.600000001</v>
      </c>
      <c r="C282" s="28">
        <f>('7.individuals NC'!B282*'7.individuals NC'!C282+'8.legal entities NC'!B282*'8.legal entities NC'!C282+'9.non-residents NC'!B114*'9.non-residents NC'!C114)/('7.individuals NC'!B282+'8.legal entities NC'!B282+'9.non-residents NC'!B114)</f>
        <v>2.3122218925106535</v>
      </c>
      <c r="D282" s="29">
        <f>'7.individuals NC'!D282+'8.legal entities NC'!D282+'9.non-residents NC'!D114</f>
        <v>25962296.699999999</v>
      </c>
      <c r="E282" s="28">
        <f>('7.individuals NC'!D282*'7.individuals NC'!E282+'8.legal entities NC'!D282*'8.legal entities NC'!E282+'9.non-residents NC'!D114*'9.non-residents NC'!E114)/('7.individuals NC'!D282+'8.legal entities NC'!D282+'9.non-residents NC'!D114)</f>
        <v>1.3883221221333617</v>
      </c>
      <c r="F282" s="29">
        <f t="shared" si="8"/>
        <v>3167540.9</v>
      </c>
      <c r="G282" s="28">
        <f t="shared" si="9"/>
        <v>9.8848344386018887</v>
      </c>
      <c r="H282" s="29">
        <f>'7.individuals NC'!H282+'8.legal entities NC'!H282+'9.non-residents NC'!H114</f>
        <v>35922.800000000003</v>
      </c>
      <c r="I282" s="28">
        <f>('7.individuals NC'!H282*'7.individuals NC'!I282+'8.legal entities NC'!H282*'8.legal entities NC'!I282+'9.non-residents NC'!H114*'9.non-residents NC'!I114)/('7.individuals NC'!H282+'8.legal entities NC'!H282+'9.non-residents NC'!H114)</f>
        <v>6.0856625040364332</v>
      </c>
      <c r="J282" s="29">
        <f>'7.individuals NC'!J282+'8.legal entities NC'!J282+'9.non-residents NC'!J114</f>
        <v>182161.9</v>
      </c>
      <c r="K282" s="28">
        <f>('7.individuals NC'!J282*'7.individuals NC'!K282+'8.legal entities NC'!J282*'8.legal entities NC'!K282+'9.non-residents NC'!J114*'9.non-residents NC'!K114)/('7.individuals NC'!J282+'8.legal entities NC'!J282+'9.non-residents NC'!J114)</f>
        <v>6.6590561088789677</v>
      </c>
      <c r="L282" s="29">
        <f>'7.individuals NC'!L282+'8.legal entities NC'!L282+'9.non-residents NC'!L114</f>
        <v>441919.89999999997</v>
      </c>
      <c r="M282" s="28">
        <f>('7.individuals NC'!L282*'7.individuals NC'!M282+'8.legal entities NC'!L282*'8.legal entities NC'!M282+'9.non-residents NC'!L114*'9.non-residents NC'!M114)/('7.individuals NC'!L282+'8.legal entities NC'!L282+'9.non-residents NC'!L114)</f>
        <v>7.1128171711660846</v>
      </c>
      <c r="N282" s="29">
        <f>'7.individuals NC'!N282+'8.legal entities NC'!N282+'9.non-residents NC'!N114</f>
        <v>1216571.7</v>
      </c>
      <c r="O282" s="28">
        <f>('7.individuals NC'!N282*'7.individuals NC'!O282+'8.legal entities NC'!N282*'8.legal entities NC'!O282+'9.non-residents NC'!N114*'9.non-residents NC'!O114)/('7.individuals NC'!N282+'8.legal entities NC'!N282+'9.non-residents NC'!N114)</f>
        <v>9.8212130637265336</v>
      </c>
      <c r="P282" s="29">
        <f>'7.individuals NC'!P282+'8.legal entities NC'!P282+'9.non-residents NC'!P114</f>
        <v>1268698.8999999999</v>
      </c>
      <c r="Q282" s="28">
        <f>('7.individuals NC'!P282*'7.individuals NC'!Q282+'8.legal entities NC'!P282*'8.legal entities NC'!Q282+'9.non-residents NC'!P114*'9.non-residents NC'!Q114)/('7.individuals NC'!P282+'8.legal entities NC'!P282+'9.non-residents NC'!P114)</f>
        <v>11.458550493738134</v>
      </c>
      <c r="R282" s="29">
        <f>'7.individuals NC'!R282+'8.legal entities NC'!R282+'9.non-residents NC'!R114</f>
        <v>22265.7</v>
      </c>
      <c r="S282" s="28">
        <f>('7.individuals NC'!R282*'7.individuals NC'!S282+'8.legal entities NC'!R282*'8.legal entities NC'!S282+'9.non-residents NC'!R114*'9.non-residents NC'!S114)/('7.individuals NC'!R282+'8.legal entities NC'!R282+'9.non-residents NC'!R114)</f>
        <v>11.228988578845456</v>
      </c>
    </row>
    <row r="283" spans="1:19" ht="14.25" customHeight="1" x14ac:dyDescent="0.2">
      <c r="A283" s="26" t="s">
        <v>28</v>
      </c>
      <c r="B283" s="27">
        <f>'7.individuals NC'!B283+'8.legal entities NC'!B283+'9.non-residents NC'!B115</f>
        <v>28734282.699999999</v>
      </c>
      <c r="C283" s="28">
        <f>('7.individuals NC'!B283*'7.individuals NC'!C283+'8.legal entities NC'!B283*'8.legal entities NC'!C283+'9.non-residents NC'!B115*'9.non-residents NC'!C115)/('7.individuals NC'!B283+'8.legal entities NC'!B283+'9.non-residents NC'!B115)</f>
        <v>2.3631017734784105</v>
      </c>
      <c r="D283" s="29">
        <f>'7.individuals NC'!D283+'8.legal entities NC'!D283+'9.non-residents NC'!D115</f>
        <v>25264654.899999999</v>
      </c>
      <c r="E283" s="28">
        <f>('7.individuals NC'!D283*'7.individuals NC'!E283+'8.legal entities NC'!D283*'8.legal entities NC'!E283+'9.non-residents NC'!D115*'9.non-residents NC'!E115)/('7.individuals NC'!D283+'8.legal entities NC'!D283+'9.non-residents NC'!D115)</f>
        <v>1.3594646952806795</v>
      </c>
      <c r="F283" s="29">
        <f t="shared" si="8"/>
        <v>3469627.8000000003</v>
      </c>
      <c r="G283" s="28">
        <f t="shared" si="9"/>
        <v>9.6712471674915612</v>
      </c>
      <c r="H283" s="29">
        <f>'7.individuals NC'!H283+'8.legal entities NC'!H283+'9.non-residents NC'!H115</f>
        <v>37001.5</v>
      </c>
      <c r="I283" s="28">
        <f>('7.individuals NC'!H283*'7.individuals NC'!I283+'8.legal entities NC'!H283*'8.legal entities NC'!I283+'9.non-residents NC'!H115*'9.non-residents NC'!I115)/('7.individuals NC'!H283+'8.legal entities NC'!H283+'9.non-residents NC'!H115)</f>
        <v>7.062128346148123</v>
      </c>
      <c r="J283" s="29">
        <f>'7.individuals NC'!J283+'8.legal entities NC'!J283+'9.non-residents NC'!J115</f>
        <v>209172.7</v>
      </c>
      <c r="K283" s="28">
        <f>('7.individuals NC'!J283*'7.individuals NC'!K283+'8.legal entities NC'!J283*'8.legal entities NC'!K283+'9.non-residents NC'!J115*'9.non-residents NC'!K115)/('7.individuals NC'!J283+'8.legal entities NC'!J283+'9.non-residents NC'!J115)</f>
        <v>5.5138367435138562</v>
      </c>
      <c r="L283" s="29">
        <f>'7.individuals NC'!L283+'8.legal entities NC'!L283+'9.non-residents NC'!L115</f>
        <v>503452.10000000003</v>
      </c>
      <c r="M283" s="28">
        <f>('7.individuals NC'!L283*'7.individuals NC'!M283+'8.legal entities NC'!L283*'8.legal entities NC'!M283+'9.non-residents NC'!L115*'9.non-residents NC'!M115)/('7.individuals NC'!L283+'8.legal entities NC'!L283+'9.non-residents NC'!L115)</f>
        <v>6.9290516694636848</v>
      </c>
      <c r="N283" s="29">
        <f>'7.individuals NC'!N283+'8.legal entities NC'!N283+'9.non-residents NC'!N115</f>
        <v>1337965.2000000002</v>
      </c>
      <c r="O283" s="28">
        <f>('7.individuals NC'!N283*'7.individuals NC'!O283+'8.legal entities NC'!N283*'8.legal entities NC'!O283+'9.non-residents NC'!N115*'9.non-residents NC'!O115)/('7.individuals NC'!N283+'8.legal entities NC'!N283+'9.non-residents NC'!N115)</f>
        <v>9.6401492393075685</v>
      </c>
      <c r="P283" s="29">
        <f>'7.individuals NC'!P283+'8.legal entities NC'!P283+'9.non-residents NC'!P115</f>
        <v>1356762.9</v>
      </c>
      <c r="Q283" s="28">
        <f>('7.individuals NC'!P283*'7.individuals NC'!Q283+'8.legal entities NC'!P283*'8.legal entities NC'!Q283+'9.non-residents NC'!P115*'9.non-residents NC'!Q115)/('7.individuals NC'!P283+'8.legal entities NC'!P283+'9.non-residents NC'!P115)</f>
        <v>11.402529250320725</v>
      </c>
      <c r="R283" s="30">
        <f>'7.individuals NC'!R283+'8.legal entities NC'!R283+'9.non-residents NC'!R115</f>
        <v>25273.399999999998</v>
      </c>
      <c r="S283" s="31">
        <f>('7.individuals NC'!R283*'7.individuals NC'!S283+'8.legal entities NC'!R283*'8.legal entities NC'!S283+'9.non-residents NC'!R115*'9.non-residents NC'!S115)/('7.individuals NC'!R283+'8.legal entities NC'!R283+'9.non-residents NC'!R115)</f>
        <v>11.229834529584462</v>
      </c>
    </row>
    <row r="284" spans="1:19" ht="14.25" customHeight="1" thickBot="1" x14ac:dyDescent="0.25">
      <c r="A284" s="32" t="s">
        <v>29</v>
      </c>
      <c r="B284" s="33">
        <f>'7.individuals NC'!B284+'8.legal entities NC'!B284+'9.non-residents NC'!B116</f>
        <v>35862577.899999999</v>
      </c>
      <c r="C284" s="34">
        <f>('7.individuals NC'!B284*'7.individuals NC'!C284+'8.legal entities NC'!B284*'8.legal entities NC'!C284+'9.non-residents NC'!B116*'9.non-residents NC'!C116)/('7.individuals NC'!B284+'8.legal entities NC'!B284+'9.non-residents NC'!B116)</f>
        <v>1.500503540572302</v>
      </c>
      <c r="D284" s="35">
        <f>'7.individuals NC'!D284+'8.legal entities NC'!D284+'9.non-residents NC'!D116</f>
        <v>32056368.100000001</v>
      </c>
      <c r="E284" s="34">
        <f>('7.individuals NC'!D284*'7.individuals NC'!E284+'8.legal entities NC'!D284*'8.legal entities NC'!E284+'9.non-residents NC'!D116*'9.non-residents NC'!E116)/('7.individuals NC'!D284+'8.legal entities NC'!D284+'9.non-residents NC'!D116)</f>
        <v>0.5075625693541993</v>
      </c>
      <c r="F284" s="35">
        <f t="shared" si="8"/>
        <v>3806209.8000000003</v>
      </c>
      <c r="G284" s="34">
        <f t="shared" si="9"/>
        <v>9.8631747929396845</v>
      </c>
      <c r="H284" s="35">
        <f>'7.individuals NC'!H284+'8.legal entities NC'!H284+'9.non-residents NC'!H116</f>
        <v>36990.800000000003</v>
      </c>
      <c r="I284" s="34">
        <f>('7.individuals NC'!H284*'7.individuals NC'!I284+'8.legal entities NC'!H284*'8.legal entities NC'!I284+'9.non-residents NC'!H116*'9.non-residents NC'!I116)/('7.individuals NC'!H284+'8.legal entities NC'!H284+'9.non-residents NC'!H116)</f>
        <v>6.9620704337294699</v>
      </c>
      <c r="J284" s="35">
        <f>'7.individuals NC'!J284+'8.legal entities NC'!J284+'9.non-residents NC'!J116</f>
        <v>264650</v>
      </c>
      <c r="K284" s="34">
        <f>('7.individuals NC'!J284*'7.individuals NC'!K284+'8.legal entities NC'!J284*'8.legal entities NC'!K284+'9.non-residents NC'!J116*'9.non-residents NC'!K116)/('7.individuals NC'!J284+'8.legal entities NC'!J284+'9.non-residents NC'!J116)</f>
        <v>5.0356021273379943</v>
      </c>
      <c r="L284" s="35">
        <f>'7.individuals NC'!L284+'8.legal entities NC'!L284+'9.non-residents NC'!L116</f>
        <v>635872.5</v>
      </c>
      <c r="M284" s="34">
        <f>('7.individuals NC'!L284*'7.individuals NC'!M284+'8.legal entities NC'!L284*'8.legal entities NC'!M284+'9.non-residents NC'!L116*'9.non-residents NC'!M116)/('7.individuals NC'!L284+'8.legal entities NC'!L284+'9.non-residents NC'!L116)</f>
        <v>7.1110983789989328</v>
      </c>
      <c r="N284" s="35">
        <f>'7.individuals NC'!N284+'8.legal entities NC'!N284+'9.non-residents NC'!N116</f>
        <v>1370248.4000000001</v>
      </c>
      <c r="O284" s="34">
        <f>('7.individuals NC'!N284*'7.individuals NC'!O284+'8.legal entities NC'!N284*'8.legal entities NC'!O284+'9.non-residents NC'!N116*'9.non-residents NC'!O116)/('7.individuals NC'!N284+'8.legal entities NC'!N284+'9.non-residents NC'!N116)</f>
        <v>10.190722790845806</v>
      </c>
      <c r="P284" s="35">
        <f>'7.individuals NC'!P284+'8.legal entities NC'!P284+'9.non-residents NC'!P116</f>
        <v>1485179.1</v>
      </c>
      <c r="Q284" s="34">
        <f>('7.individuals NC'!P284*'7.individuals NC'!Q284+'8.legal entities NC'!P284*'8.legal entities NC'!Q284+'9.non-residents NC'!P116*'9.non-residents NC'!Q116)/('7.individuals NC'!P284+'8.legal entities NC'!P284+'9.non-residents NC'!P116)</f>
        <v>11.651258102810631</v>
      </c>
      <c r="R284" s="35">
        <f>'7.individuals NC'!R284+'8.legal entities NC'!R284+'9.non-residents NC'!R116</f>
        <v>13269</v>
      </c>
      <c r="S284" s="34">
        <f>('7.individuals NC'!R284*'7.individuals NC'!S284+'8.legal entities NC'!R284*'8.legal entities NC'!S284+'9.non-residents NC'!R116*'9.non-residents NC'!S116)/('7.individuals NC'!R284+'8.legal entities NC'!R284+'9.non-residents NC'!R116)</f>
        <v>12.158367020875682</v>
      </c>
    </row>
    <row r="285" spans="1:19" ht="14.25" customHeight="1" x14ac:dyDescent="0.2">
      <c r="A285" s="26" t="s">
        <v>69</v>
      </c>
      <c r="B285" s="27">
        <f>'7.individuals NC'!B285+'8.legal entities NC'!B285+'9.non-residents NC'!B117</f>
        <v>23169238.099999998</v>
      </c>
      <c r="C285" s="28">
        <f>('7.individuals NC'!B285*'7.individuals NC'!C285+'8.legal entities NC'!B285*'8.legal entities NC'!C285+'9.non-residents NC'!B117*'9.non-residents NC'!C117)/('7.individuals NC'!B285+'8.legal entities NC'!B285+'9.non-residents NC'!B117)</f>
        <v>1.8421035149187759</v>
      </c>
      <c r="D285" s="29">
        <f>'7.individuals NC'!D285+'8.legal entities NC'!D285+'9.non-residents NC'!D117</f>
        <v>19637214.699999999</v>
      </c>
      <c r="E285" s="28">
        <f>('7.individuals NC'!D285*'7.individuals NC'!E285+'8.legal entities NC'!D285*'8.legal entities NC'!E285+'9.non-residents NC'!D117*'9.non-residents NC'!E117)/('7.individuals NC'!D285+'8.legal entities NC'!D285+'9.non-residents NC'!D117)</f>
        <v>0.42995954461912589</v>
      </c>
      <c r="F285" s="29">
        <f t="shared" ref="F285:F296" si="10">H285+J285+L285+N285+P285+R285</f>
        <v>3532023.4</v>
      </c>
      <c r="G285" s="28">
        <f t="shared" ref="G285:G296" si="11">(H285*I285+J285*K285+L285*M285+N285*O285+P285*Q285+R285*S285)/(H285+J285+L285+N285+P285+R285)</f>
        <v>9.6932899855646539</v>
      </c>
      <c r="H285" s="29">
        <f>'7.individuals NC'!H285+'8.legal entities NC'!H285+'9.non-residents NC'!H117</f>
        <v>40475.300000000003</v>
      </c>
      <c r="I285" s="28">
        <f>('7.individuals NC'!H285*'7.individuals NC'!I285+'8.legal entities NC'!H285*'8.legal entities NC'!I285+'9.non-residents NC'!H117*'9.non-residents NC'!I117)/('7.individuals NC'!H285+'8.legal entities NC'!H285+'9.non-residents NC'!H117)</f>
        <v>6.2827461192381504</v>
      </c>
      <c r="J285" s="29">
        <f>'7.individuals NC'!J285+'8.legal entities NC'!J285+'9.non-residents NC'!J117</f>
        <v>242710</v>
      </c>
      <c r="K285" s="28">
        <f>('7.individuals NC'!J285*'7.individuals NC'!K285+'8.legal entities NC'!J285*'8.legal entities NC'!K285+'9.non-residents NC'!J117*'9.non-residents NC'!K117)/('7.individuals NC'!J285+'8.legal entities NC'!J285+'9.non-residents NC'!J117)</f>
        <v>4.7699492109925385</v>
      </c>
      <c r="L285" s="29">
        <f>'7.individuals NC'!L285+'8.legal entities NC'!L285+'9.non-residents NC'!L117</f>
        <v>421815.9</v>
      </c>
      <c r="M285" s="28">
        <f>('7.individuals NC'!L285*'7.individuals NC'!M285+'8.legal entities NC'!L285*'8.legal entities NC'!M285+'9.non-residents NC'!L117*'9.non-residents NC'!M117)/('7.individuals NC'!L285+'8.legal entities NC'!L285+'9.non-residents NC'!L117)</f>
        <v>6.7733305951719718</v>
      </c>
      <c r="N285" s="29">
        <f>'7.individuals NC'!N285+'8.legal entities NC'!N285+'9.non-residents NC'!N117</f>
        <v>1285859.8</v>
      </c>
      <c r="O285" s="28">
        <f>('7.individuals NC'!N285*'7.individuals NC'!O285+'8.legal entities NC'!N285*'8.legal entities NC'!O285+'9.non-residents NC'!N117*'9.non-residents NC'!O117)/('7.individuals NC'!N285+'8.legal entities NC'!N285+'9.non-residents NC'!N117)</f>
        <v>9.62713208314001</v>
      </c>
      <c r="P285" s="29">
        <f>'7.individuals NC'!P285+'8.legal entities NC'!P285+'9.non-residents NC'!P117</f>
        <v>1521500.9</v>
      </c>
      <c r="Q285" s="28">
        <f>('7.individuals NC'!P285*'7.individuals NC'!Q285+'8.legal entities NC'!P285*'8.legal entities NC'!Q285+'9.non-residents NC'!P117*'9.non-residents NC'!Q117)/('7.individuals NC'!P285+'8.legal entities NC'!P285+'9.non-residents NC'!P117)</f>
        <v>11.418906462033656</v>
      </c>
      <c r="R285" s="29">
        <f>'7.individuals NC'!R285+'8.legal entities NC'!R285+'9.non-residents NC'!R117</f>
        <v>19661.5</v>
      </c>
      <c r="S285" s="28">
        <f>('7.individuals NC'!R285*'7.individuals NC'!S285+'8.legal entities NC'!R285*'8.legal entities NC'!S285+'9.non-residents NC'!R117*'9.non-residents NC'!S117)/('7.individuals NC'!R285+'8.legal entities NC'!R285+'9.non-residents NC'!R117)</f>
        <v>10.924879078401975</v>
      </c>
    </row>
    <row r="286" spans="1:19" ht="14.25" customHeight="1" x14ac:dyDescent="0.2">
      <c r="A286" s="26" t="s">
        <v>19</v>
      </c>
      <c r="B286" s="27">
        <f>'7.individuals NC'!B286+'8.legal entities NC'!B286+'9.non-residents NC'!B118</f>
        <v>25890594.200000003</v>
      </c>
      <c r="C286" s="28">
        <f>('7.individuals NC'!B286*'7.individuals NC'!C286+'8.legal entities NC'!B286*'8.legal entities NC'!C286+'9.non-residents NC'!B118*'9.non-residents NC'!C118)/('7.individuals NC'!B286+'8.legal entities NC'!B286+'9.non-residents NC'!B118)</f>
        <v>1.6747135528083004</v>
      </c>
      <c r="D286" s="29">
        <f>'7.individuals NC'!D286+'8.legal entities NC'!D286+'9.non-residents NC'!D118</f>
        <v>22657265.5</v>
      </c>
      <c r="E286" s="28">
        <f>('7.individuals NC'!D286*'7.individuals NC'!E286+'8.legal entities NC'!D286*'8.legal entities NC'!E286+'9.non-residents NC'!D118*'9.non-residents NC'!E118)/('7.individuals NC'!D286+'8.legal entities NC'!D286+'9.non-residents NC'!D118)</f>
        <v>0.5212975813431675</v>
      </c>
      <c r="F286" s="29">
        <f t="shared" si="10"/>
        <v>3233328.7</v>
      </c>
      <c r="G286" s="28">
        <f t="shared" si="11"/>
        <v>9.7571741753320627</v>
      </c>
      <c r="H286" s="29">
        <f>'7.individuals NC'!H286+'8.legal entities NC'!H286+'9.non-residents NC'!H118</f>
        <v>40780.700000000004</v>
      </c>
      <c r="I286" s="28">
        <f>('7.individuals NC'!H286*'7.individuals NC'!I286+'8.legal entities NC'!H286*'8.legal entities NC'!I286+'9.non-residents NC'!H118*'9.non-residents NC'!I118)/('7.individuals NC'!H286+'8.legal entities NC'!H286+'9.non-residents NC'!H118)</f>
        <v>4.4217337858349639</v>
      </c>
      <c r="J286" s="29">
        <f>'7.individuals NC'!J286+'8.legal entities NC'!J286+'9.non-residents NC'!J118</f>
        <v>228663.4</v>
      </c>
      <c r="K286" s="28">
        <f>('7.individuals NC'!J286*'7.individuals NC'!K286+'8.legal entities NC'!J286*'8.legal entities NC'!K286+'9.non-residents NC'!J118*'9.non-residents NC'!K118)/('7.individuals NC'!J286+'8.legal entities NC'!J286+'9.non-residents NC'!J118)</f>
        <v>6.835312109414974</v>
      </c>
      <c r="L286" s="29">
        <f>'7.individuals NC'!L286+'8.legal entities NC'!L286+'9.non-residents NC'!L118</f>
        <v>390961.6</v>
      </c>
      <c r="M286" s="28">
        <f>('7.individuals NC'!L286*'7.individuals NC'!M286+'8.legal entities NC'!L286*'8.legal entities NC'!M286+'9.non-residents NC'!L118*'9.non-residents NC'!M118)/('7.individuals NC'!L286+'8.legal entities NC'!L286+'9.non-residents NC'!L118)</f>
        <v>6.6925042689614536</v>
      </c>
      <c r="N286" s="29">
        <f>'7.individuals NC'!N286+'8.legal entities NC'!N286+'9.non-residents NC'!N118</f>
        <v>1272584.4000000001</v>
      </c>
      <c r="O286" s="28">
        <f>('7.individuals NC'!N286*'7.individuals NC'!O286+'8.legal entities NC'!N286*'8.legal entities NC'!O286+'9.non-residents NC'!N118*'9.non-residents NC'!O118)/('7.individuals NC'!N286+'8.legal entities NC'!N286+'9.non-residents NC'!N118)</f>
        <v>9.9643531375993657</v>
      </c>
      <c r="P286" s="29">
        <f>'7.individuals NC'!P286+'8.legal entities NC'!P286+'9.non-residents NC'!P118</f>
        <v>1253109.9000000001</v>
      </c>
      <c r="Q286" s="28">
        <f>('7.individuals NC'!P286*'7.individuals NC'!Q286+'8.legal entities NC'!P286*'8.legal entities NC'!Q286+'9.non-residents NC'!P118*'9.non-residents NC'!Q118)/('7.individuals NC'!P286+'8.legal entities NC'!P286+'9.non-residents NC'!P118)</f>
        <v>11.08057990125206</v>
      </c>
      <c r="R286" s="29">
        <f>'7.individuals NC'!R286+'8.legal entities NC'!R286+'9.non-residents NC'!R118</f>
        <v>47228.7</v>
      </c>
      <c r="S286" s="28">
        <f>('7.individuals NC'!R286*'7.individuals NC'!S286+'8.legal entities NC'!R286*'8.legal entities NC'!S286+'9.non-residents NC'!R118*'9.non-residents NC'!S118)/('7.individuals NC'!R286+'8.legal entities NC'!R286+'9.non-residents NC'!R118)</f>
        <v>13.184086752334924</v>
      </c>
    </row>
    <row r="287" spans="1:19" ht="14.25" customHeight="1" x14ac:dyDescent="0.2">
      <c r="A287" s="38" t="s">
        <v>20</v>
      </c>
      <c r="B287" s="39">
        <f>'7.individuals NC'!B287+'8.legal entities NC'!B287+'9.non-residents NC'!B119</f>
        <v>29700876.300000001</v>
      </c>
      <c r="C287" s="40">
        <f>('7.individuals NC'!B287*'7.individuals NC'!C287+'8.legal entities NC'!B287*'8.legal entities NC'!C287+'9.non-residents NC'!B119*'9.non-residents NC'!C119)/('7.individuals NC'!B287+'8.legal entities NC'!B287+'9.non-residents NC'!B119)</f>
        <v>1.3268930352065051</v>
      </c>
      <c r="D287" s="41">
        <f>'7.individuals NC'!D287+'8.legal entities NC'!D287+'9.non-residents NC'!D119</f>
        <v>26848417.5</v>
      </c>
      <c r="E287" s="40">
        <f>('7.individuals NC'!D287*'7.individuals NC'!E287+'8.legal entities NC'!D287*'8.legal entities NC'!E287+'9.non-residents NC'!D119*'9.non-residents NC'!E119)/('7.individuals NC'!D287+'8.legal entities NC'!D287+'9.non-residents NC'!D119)</f>
        <v>0.44871584826182009</v>
      </c>
      <c r="F287" s="41">
        <f t="shared" si="10"/>
        <v>2852458.8</v>
      </c>
      <c r="G287" s="40">
        <f t="shared" si="11"/>
        <v>9.5926277599522081</v>
      </c>
      <c r="H287" s="41">
        <f>'7.individuals NC'!H287+'8.legal entities NC'!H287+'9.non-residents NC'!H119</f>
        <v>56735.3</v>
      </c>
      <c r="I287" s="40">
        <f>('7.individuals NC'!H287*'7.individuals NC'!I287+'8.legal entities NC'!H287*'8.legal entities NC'!I287+'9.non-residents NC'!H119*'9.non-residents NC'!I119)/('7.individuals NC'!H287+'8.legal entities NC'!H287+'9.non-residents NC'!H119)</f>
        <v>5.0806969382377414</v>
      </c>
      <c r="J287" s="41">
        <f>'7.individuals NC'!J287+'8.legal entities NC'!J287+'9.non-residents NC'!J119</f>
        <v>234801.40000000002</v>
      </c>
      <c r="K287" s="40">
        <f>('7.individuals NC'!J287*'7.individuals NC'!K287+'8.legal entities NC'!J287*'8.legal entities NC'!K287+'9.non-residents NC'!J119*'9.non-residents NC'!K119)/('7.individuals NC'!J287+'8.legal entities NC'!J287+'9.non-residents NC'!J119)</f>
        <v>5.8840637747475091</v>
      </c>
      <c r="L287" s="41">
        <f>'7.individuals NC'!L287+'8.legal entities NC'!L287+'9.non-residents NC'!L119</f>
        <v>299379.10000000003</v>
      </c>
      <c r="M287" s="40">
        <f>('7.individuals NC'!L287*'7.individuals NC'!M287+'8.legal entities NC'!L287*'8.legal entities NC'!M287+'9.non-residents NC'!L119*'9.non-residents NC'!M119)/('7.individuals NC'!L287+'8.legal entities NC'!L287+'9.non-residents NC'!L119)</f>
        <v>6.8632360441994775</v>
      </c>
      <c r="N287" s="41">
        <f>'7.individuals NC'!N287+'8.legal entities NC'!N287+'9.non-residents NC'!N119</f>
        <v>955649.5</v>
      </c>
      <c r="O287" s="40">
        <f>('7.individuals NC'!N287*'7.individuals NC'!O287+'8.legal entities NC'!N287*'8.legal entities NC'!O287+'9.non-residents NC'!N119*'9.non-residents NC'!O119)/('7.individuals NC'!N287+'8.legal entities NC'!N287+'9.non-residents NC'!N119)</f>
        <v>9.5935316305821328</v>
      </c>
      <c r="P287" s="41">
        <f>'7.individuals NC'!P287+'8.legal entities NC'!P287+'9.non-residents NC'!P119</f>
        <v>1295799.7</v>
      </c>
      <c r="Q287" s="40">
        <f>('7.individuals NC'!P287*'7.individuals NC'!Q287+'8.legal entities NC'!P287*'8.legal entities NC'!Q287+'9.non-residents NC'!P119*'9.non-residents NC'!Q119)/('7.individuals NC'!P287+'8.legal entities NC'!P287+'9.non-residents NC'!P119)</f>
        <v>11.071551578534834</v>
      </c>
      <c r="R287" s="41">
        <f>'7.individuals NC'!R287+'8.legal entities NC'!R287+'9.non-residents NC'!R119</f>
        <v>10093.799999999999</v>
      </c>
      <c r="S287" s="40">
        <f>('7.individuals NC'!R287*'7.individuals NC'!S287+'8.legal entities NC'!R287*'8.legal entities NC'!S287+'9.non-residents NC'!R119*'9.non-residents NC'!S119)/('7.individuals NC'!R287+'8.legal entities NC'!R287+'9.non-residents NC'!R119)</f>
        <v>12.231056886405486</v>
      </c>
    </row>
    <row r="288" spans="1:19" ht="14.25" hidden="1" customHeight="1" x14ac:dyDescent="0.2">
      <c r="A288" s="26" t="s">
        <v>21</v>
      </c>
      <c r="B288" s="27">
        <f>'7.individuals NC'!B288+'8.legal entities NC'!B288+'9.non-residents NC'!B120</f>
        <v>0</v>
      </c>
      <c r="C288" s="28" t="e">
        <f>('7.individuals NC'!B288*'7.individuals NC'!C288+'8.legal entities NC'!B288*'8.legal entities NC'!C288+'9.non-residents NC'!B120*'9.non-residents NC'!C120)/('7.individuals NC'!B288+'8.legal entities NC'!B288+'9.non-residents NC'!B120)</f>
        <v>#DIV/0!</v>
      </c>
      <c r="D288" s="29">
        <f>'7.individuals NC'!D288+'8.legal entities NC'!D288+'9.non-residents NC'!D120</f>
        <v>0</v>
      </c>
      <c r="E288" s="28" t="e">
        <f>('7.individuals NC'!D288*'7.individuals NC'!E288+'8.legal entities NC'!D288*'8.legal entities NC'!E288+'9.non-residents NC'!D120*'9.non-residents NC'!E120)/('7.individuals NC'!D288+'8.legal entities NC'!D288+'9.non-residents NC'!D120)</f>
        <v>#DIV/0!</v>
      </c>
      <c r="F288" s="29">
        <f t="shared" si="10"/>
        <v>0</v>
      </c>
      <c r="G288" s="28" t="e">
        <f t="shared" si="11"/>
        <v>#DIV/0!</v>
      </c>
      <c r="H288" s="29">
        <f>'7.individuals NC'!H288+'8.legal entities NC'!H288+'9.non-residents NC'!H120</f>
        <v>0</v>
      </c>
      <c r="I288" s="28" t="e">
        <f>('7.individuals NC'!H288*'7.individuals NC'!I288+'8.legal entities NC'!H288*'8.legal entities NC'!I288+'9.non-residents NC'!H120*'9.non-residents NC'!I120)/('7.individuals NC'!H288+'8.legal entities NC'!H288+'9.non-residents NC'!H120)</f>
        <v>#DIV/0!</v>
      </c>
      <c r="J288" s="29">
        <f>'7.individuals NC'!J288+'8.legal entities NC'!J288+'9.non-residents NC'!J120</f>
        <v>0</v>
      </c>
      <c r="K288" s="28" t="e">
        <f>('7.individuals NC'!J288*'7.individuals NC'!K288+'8.legal entities NC'!J288*'8.legal entities NC'!K288+'9.non-residents NC'!J120*'9.non-residents NC'!K120)/('7.individuals NC'!J288+'8.legal entities NC'!J288+'9.non-residents NC'!J120)</f>
        <v>#DIV/0!</v>
      </c>
      <c r="L288" s="29">
        <f>'7.individuals NC'!L288+'8.legal entities NC'!L288+'9.non-residents NC'!L120</f>
        <v>0</v>
      </c>
      <c r="M288" s="28" t="e">
        <f>('7.individuals NC'!L288*'7.individuals NC'!M288+'8.legal entities NC'!L288*'8.legal entities NC'!M288+'9.non-residents NC'!L120*'9.non-residents NC'!M120)/('7.individuals NC'!L288+'8.legal entities NC'!L288+'9.non-residents NC'!L120)</f>
        <v>#DIV/0!</v>
      </c>
      <c r="N288" s="29">
        <f>'7.individuals NC'!N288+'8.legal entities NC'!N288+'9.non-residents NC'!N120</f>
        <v>0</v>
      </c>
      <c r="O288" s="28" t="e">
        <f>('7.individuals NC'!N288*'7.individuals NC'!O288+'8.legal entities NC'!N288*'8.legal entities NC'!O288+'9.non-residents NC'!N120*'9.non-residents NC'!O120)/('7.individuals NC'!N288+'8.legal entities NC'!N288+'9.non-residents NC'!N120)</f>
        <v>#DIV/0!</v>
      </c>
      <c r="P288" s="29">
        <f>'7.individuals NC'!P288+'8.legal entities NC'!P288+'9.non-residents NC'!P120</f>
        <v>0</v>
      </c>
      <c r="Q288" s="28" t="e">
        <f>('7.individuals NC'!P288*'7.individuals NC'!Q288+'8.legal entities NC'!P288*'8.legal entities NC'!Q288+'9.non-residents NC'!P120*'9.non-residents NC'!Q120)/('7.individuals NC'!P288+'8.legal entities NC'!P288+'9.non-residents NC'!P120)</f>
        <v>#DIV/0!</v>
      </c>
      <c r="R288" s="29">
        <f>'7.individuals NC'!R288+'8.legal entities NC'!R288+'9.non-residents NC'!R120</f>
        <v>0</v>
      </c>
      <c r="S288" s="28" t="e">
        <f>('7.individuals NC'!R288*'7.individuals NC'!S288+'8.legal entities NC'!R288*'8.legal entities NC'!S288+'9.non-residents NC'!R120*'9.non-residents NC'!S120)/('7.individuals NC'!R288+'8.legal entities NC'!R288+'9.non-residents NC'!R120)</f>
        <v>#DIV/0!</v>
      </c>
    </row>
    <row r="289" spans="1:19" ht="14.25" hidden="1" customHeight="1" x14ac:dyDescent="0.2">
      <c r="A289" s="26" t="s">
        <v>22</v>
      </c>
      <c r="B289" s="27">
        <f>'7.individuals NC'!B289+'8.legal entities NC'!B289+'9.non-residents NC'!B121</f>
        <v>0</v>
      </c>
      <c r="C289" s="28" t="e">
        <f>('7.individuals NC'!B289*'7.individuals NC'!C289+'8.legal entities NC'!B289*'8.legal entities NC'!C289+'9.non-residents NC'!B121*'9.non-residents NC'!C121)/('7.individuals NC'!B289+'8.legal entities NC'!B289+'9.non-residents NC'!B121)</f>
        <v>#DIV/0!</v>
      </c>
      <c r="D289" s="29">
        <f>'7.individuals NC'!D289+'8.legal entities NC'!D289+'9.non-residents NC'!D121</f>
        <v>0</v>
      </c>
      <c r="E289" s="28" t="e">
        <f>('7.individuals NC'!D289*'7.individuals NC'!E289+'8.legal entities NC'!D289*'8.legal entities NC'!E289+'9.non-residents NC'!D121*'9.non-residents NC'!E121)/('7.individuals NC'!D289+'8.legal entities NC'!D289+'9.non-residents NC'!D121)</f>
        <v>#DIV/0!</v>
      </c>
      <c r="F289" s="29">
        <f t="shared" si="10"/>
        <v>0</v>
      </c>
      <c r="G289" s="28" t="e">
        <f t="shared" si="11"/>
        <v>#DIV/0!</v>
      </c>
      <c r="H289" s="29">
        <f>'7.individuals NC'!H289+'8.legal entities NC'!H289+'9.non-residents NC'!H121</f>
        <v>0</v>
      </c>
      <c r="I289" s="28" t="e">
        <f>('7.individuals NC'!H289*'7.individuals NC'!I289+'8.legal entities NC'!H289*'8.legal entities NC'!I289+'9.non-residents NC'!H121*'9.non-residents NC'!I121)/('7.individuals NC'!H289+'8.legal entities NC'!H289+'9.non-residents NC'!H121)</f>
        <v>#DIV/0!</v>
      </c>
      <c r="J289" s="29">
        <f>'7.individuals NC'!J289+'8.legal entities NC'!J289+'9.non-residents NC'!J121</f>
        <v>0</v>
      </c>
      <c r="K289" s="28" t="e">
        <f>('7.individuals NC'!J289*'7.individuals NC'!K289+'8.legal entities NC'!J289*'8.legal entities NC'!K289+'9.non-residents NC'!J121*'9.non-residents NC'!K121)/('7.individuals NC'!J289+'8.legal entities NC'!J289+'9.non-residents NC'!J121)</f>
        <v>#DIV/0!</v>
      </c>
      <c r="L289" s="29">
        <f>'7.individuals NC'!L289+'8.legal entities NC'!L289+'9.non-residents NC'!L121</f>
        <v>0</v>
      </c>
      <c r="M289" s="28" t="e">
        <f>('7.individuals NC'!L289*'7.individuals NC'!M289+'8.legal entities NC'!L289*'8.legal entities NC'!M289+'9.non-residents NC'!L121*'9.non-residents NC'!M121)/('7.individuals NC'!L289+'8.legal entities NC'!L289+'9.non-residents NC'!L121)</f>
        <v>#DIV/0!</v>
      </c>
      <c r="N289" s="29">
        <f>'7.individuals NC'!N289+'8.legal entities NC'!N289+'9.non-residents NC'!N121</f>
        <v>0</v>
      </c>
      <c r="O289" s="28" t="e">
        <f>('7.individuals NC'!N289*'7.individuals NC'!O289+'8.legal entities NC'!N289*'8.legal entities NC'!O289+'9.non-residents NC'!N121*'9.non-residents NC'!O121)/('7.individuals NC'!N289+'8.legal entities NC'!N289+'9.non-residents NC'!N121)</f>
        <v>#DIV/0!</v>
      </c>
      <c r="P289" s="29">
        <f>'7.individuals NC'!P289+'8.legal entities NC'!P289+'9.non-residents NC'!P121</f>
        <v>0</v>
      </c>
      <c r="Q289" s="28" t="e">
        <f>('7.individuals NC'!P289*'7.individuals NC'!Q289+'8.legal entities NC'!P289*'8.legal entities NC'!Q289+'9.non-residents NC'!P121*'9.non-residents NC'!Q121)/('7.individuals NC'!P289+'8.legal entities NC'!P289+'9.non-residents NC'!P121)</f>
        <v>#DIV/0!</v>
      </c>
      <c r="R289" s="29">
        <f>'7.individuals NC'!R289+'8.legal entities NC'!R289+'9.non-residents NC'!R121</f>
        <v>0</v>
      </c>
      <c r="S289" s="28" t="e">
        <f>('7.individuals NC'!R289*'7.individuals NC'!S289+'8.legal entities NC'!R289*'8.legal entities NC'!S289+'9.non-residents NC'!R121*'9.non-residents NC'!S121)/('7.individuals NC'!R289+'8.legal entities NC'!R289+'9.non-residents NC'!R121)</f>
        <v>#DIV/0!</v>
      </c>
    </row>
    <row r="290" spans="1:19" ht="14.25" hidden="1" customHeight="1" x14ac:dyDescent="0.2">
      <c r="A290" s="26" t="s">
        <v>23</v>
      </c>
      <c r="B290" s="27">
        <f>'7.individuals NC'!B290+'8.legal entities NC'!B290+'9.non-residents NC'!B122</f>
        <v>0</v>
      </c>
      <c r="C290" s="28" t="e">
        <f>('7.individuals NC'!B290*'7.individuals NC'!C290+'8.legal entities NC'!B290*'8.legal entities NC'!C290+'9.non-residents NC'!B122*'9.non-residents NC'!C122)/('7.individuals NC'!B290+'8.legal entities NC'!B290+'9.non-residents NC'!B122)</f>
        <v>#DIV/0!</v>
      </c>
      <c r="D290" s="29">
        <f>'7.individuals NC'!D290+'8.legal entities NC'!D290+'9.non-residents NC'!D122</f>
        <v>0</v>
      </c>
      <c r="E290" s="28" t="e">
        <f>('7.individuals NC'!D290*'7.individuals NC'!E290+'8.legal entities NC'!D290*'8.legal entities NC'!E290+'9.non-residents NC'!D122*'9.non-residents NC'!E122)/('7.individuals NC'!D290+'8.legal entities NC'!D290+'9.non-residents NC'!D122)</f>
        <v>#DIV/0!</v>
      </c>
      <c r="F290" s="29">
        <f t="shared" si="10"/>
        <v>0</v>
      </c>
      <c r="G290" s="28" t="e">
        <f t="shared" si="11"/>
        <v>#DIV/0!</v>
      </c>
      <c r="H290" s="29">
        <f>'7.individuals NC'!H290+'8.legal entities NC'!H290+'9.non-residents NC'!H122</f>
        <v>0</v>
      </c>
      <c r="I290" s="28" t="e">
        <f>('7.individuals NC'!H290*'7.individuals NC'!I290+'8.legal entities NC'!H290*'8.legal entities NC'!I290+'9.non-residents NC'!H122*'9.non-residents NC'!I122)/('7.individuals NC'!H290+'8.legal entities NC'!H290+'9.non-residents NC'!H122)</f>
        <v>#DIV/0!</v>
      </c>
      <c r="J290" s="29">
        <f>'7.individuals NC'!J290+'8.legal entities NC'!J290+'9.non-residents NC'!J122</f>
        <v>0</v>
      </c>
      <c r="K290" s="28" t="e">
        <f>('7.individuals NC'!J290*'7.individuals NC'!K290+'8.legal entities NC'!J290*'8.legal entities NC'!K290+'9.non-residents NC'!J122*'9.non-residents NC'!K122)/('7.individuals NC'!J290+'8.legal entities NC'!J290+'9.non-residents NC'!J122)</f>
        <v>#DIV/0!</v>
      </c>
      <c r="L290" s="29">
        <f>'7.individuals NC'!L290+'8.legal entities NC'!L290+'9.non-residents NC'!L122</f>
        <v>0</v>
      </c>
      <c r="M290" s="28" t="e">
        <f>('7.individuals NC'!L290*'7.individuals NC'!M290+'8.legal entities NC'!L290*'8.legal entities NC'!M290+'9.non-residents NC'!L122*'9.non-residents NC'!M122)/('7.individuals NC'!L290+'8.legal entities NC'!L290+'9.non-residents NC'!L122)</f>
        <v>#DIV/0!</v>
      </c>
      <c r="N290" s="29">
        <f>'7.individuals NC'!N290+'8.legal entities NC'!N290+'9.non-residents NC'!N122</f>
        <v>0</v>
      </c>
      <c r="O290" s="28" t="e">
        <f>('7.individuals NC'!N290*'7.individuals NC'!O290+'8.legal entities NC'!N290*'8.legal entities NC'!O290+'9.non-residents NC'!N122*'9.non-residents NC'!O122)/('7.individuals NC'!N290+'8.legal entities NC'!N290+'9.non-residents NC'!N122)</f>
        <v>#DIV/0!</v>
      </c>
      <c r="P290" s="29">
        <f>'7.individuals NC'!P290+'8.legal entities NC'!P290+'9.non-residents NC'!P122</f>
        <v>0</v>
      </c>
      <c r="Q290" s="28" t="e">
        <f>('7.individuals NC'!P290*'7.individuals NC'!Q290+'8.legal entities NC'!P290*'8.legal entities NC'!Q290+'9.non-residents NC'!P122*'9.non-residents NC'!Q122)/('7.individuals NC'!P290+'8.legal entities NC'!P290+'9.non-residents NC'!P122)</f>
        <v>#DIV/0!</v>
      </c>
      <c r="R290" s="29">
        <f>'7.individuals NC'!R290+'8.legal entities NC'!R290+'9.non-residents NC'!R122</f>
        <v>0</v>
      </c>
      <c r="S290" s="28" t="e">
        <f>('7.individuals NC'!R290*'7.individuals NC'!S290+'8.legal entities NC'!R290*'8.legal entities NC'!S290+'9.non-residents NC'!R122*'9.non-residents NC'!S122)/('7.individuals NC'!R290+'8.legal entities NC'!R290+'9.non-residents NC'!R122)</f>
        <v>#DIV/0!</v>
      </c>
    </row>
    <row r="291" spans="1:19" ht="14.25" hidden="1" customHeight="1" x14ac:dyDescent="0.2">
      <c r="A291" s="26" t="s">
        <v>24</v>
      </c>
      <c r="B291" s="27">
        <f>'7.individuals NC'!B291+'8.legal entities NC'!B291+'9.non-residents NC'!B123</f>
        <v>0</v>
      </c>
      <c r="C291" s="28" t="e">
        <f>('7.individuals NC'!B291*'7.individuals NC'!C291+'8.legal entities NC'!B291*'8.legal entities NC'!C291+'9.non-residents NC'!B123*'9.non-residents NC'!C123)/('7.individuals NC'!B291+'8.legal entities NC'!B291+'9.non-residents NC'!B123)</f>
        <v>#DIV/0!</v>
      </c>
      <c r="D291" s="29">
        <f>'7.individuals NC'!D291+'8.legal entities NC'!D291+'9.non-residents NC'!D123</f>
        <v>0</v>
      </c>
      <c r="E291" s="28" t="e">
        <f>('7.individuals NC'!D291*'7.individuals NC'!E291+'8.legal entities NC'!D291*'8.legal entities NC'!E291+'9.non-residents NC'!D123*'9.non-residents NC'!E123)/('7.individuals NC'!D291+'8.legal entities NC'!D291+'9.non-residents NC'!D123)</f>
        <v>#DIV/0!</v>
      </c>
      <c r="F291" s="29">
        <f t="shared" si="10"/>
        <v>0</v>
      </c>
      <c r="G291" s="28" t="e">
        <f t="shared" si="11"/>
        <v>#DIV/0!</v>
      </c>
      <c r="H291" s="29">
        <f>'7.individuals NC'!H291+'8.legal entities NC'!H291+'9.non-residents NC'!H123</f>
        <v>0</v>
      </c>
      <c r="I291" s="28" t="e">
        <f>('7.individuals NC'!H291*'7.individuals NC'!I291+'8.legal entities NC'!H291*'8.legal entities NC'!I291+'9.non-residents NC'!H123*'9.non-residents NC'!I123)/('7.individuals NC'!H291+'8.legal entities NC'!H291+'9.non-residents NC'!H123)</f>
        <v>#DIV/0!</v>
      </c>
      <c r="J291" s="29">
        <f>'7.individuals NC'!J291+'8.legal entities NC'!J291+'9.non-residents NC'!J123</f>
        <v>0</v>
      </c>
      <c r="K291" s="28" t="e">
        <f>('7.individuals NC'!J291*'7.individuals NC'!K291+'8.legal entities NC'!J291*'8.legal entities NC'!K291+'9.non-residents NC'!J123*'9.non-residents NC'!K123)/('7.individuals NC'!J291+'8.legal entities NC'!J291+'9.non-residents NC'!J123)</f>
        <v>#DIV/0!</v>
      </c>
      <c r="L291" s="29">
        <f>'7.individuals NC'!L291+'8.legal entities NC'!L291+'9.non-residents NC'!L123</f>
        <v>0</v>
      </c>
      <c r="M291" s="28" t="e">
        <f>('7.individuals NC'!L291*'7.individuals NC'!M291+'8.legal entities NC'!L291*'8.legal entities NC'!M291+'9.non-residents NC'!L123*'9.non-residents NC'!M123)/('7.individuals NC'!L291+'8.legal entities NC'!L291+'9.non-residents NC'!L123)</f>
        <v>#DIV/0!</v>
      </c>
      <c r="N291" s="29">
        <f>'7.individuals NC'!N291+'8.legal entities NC'!N291+'9.non-residents NC'!N123</f>
        <v>0</v>
      </c>
      <c r="O291" s="28" t="e">
        <f>('7.individuals NC'!N291*'7.individuals NC'!O291+'8.legal entities NC'!N291*'8.legal entities NC'!O291+'9.non-residents NC'!N123*'9.non-residents NC'!O123)/('7.individuals NC'!N291+'8.legal entities NC'!N291+'9.non-residents NC'!N123)</f>
        <v>#DIV/0!</v>
      </c>
      <c r="P291" s="29">
        <f>'7.individuals NC'!P291+'8.legal entities NC'!P291+'9.non-residents NC'!P123</f>
        <v>0</v>
      </c>
      <c r="Q291" s="28" t="e">
        <f>('7.individuals NC'!P291*'7.individuals NC'!Q291+'8.legal entities NC'!P291*'8.legal entities NC'!Q291+'9.non-residents NC'!P123*'9.non-residents NC'!Q123)/('7.individuals NC'!P291+'8.legal entities NC'!P291+'9.non-residents NC'!P123)</f>
        <v>#DIV/0!</v>
      </c>
      <c r="R291" s="29">
        <f>'7.individuals NC'!R291+'8.legal entities NC'!R291+'9.non-residents NC'!R123</f>
        <v>0</v>
      </c>
      <c r="S291" s="28" t="e">
        <f>('7.individuals NC'!R291*'7.individuals NC'!S291+'8.legal entities NC'!R291*'8.legal entities NC'!S291+'9.non-residents NC'!R123*'9.non-residents NC'!S123)/('7.individuals NC'!R291+'8.legal entities NC'!R291+'9.non-residents NC'!R123)</f>
        <v>#DIV/0!</v>
      </c>
    </row>
    <row r="292" spans="1:19" ht="14.25" hidden="1" customHeight="1" x14ac:dyDescent="0.2">
      <c r="A292" s="26" t="s">
        <v>25</v>
      </c>
      <c r="B292" s="27">
        <f>'7.individuals NC'!B292+'8.legal entities NC'!B292+'9.non-residents NC'!B124</f>
        <v>0</v>
      </c>
      <c r="C292" s="28" t="e">
        <f>('7.individuals NC'!B292*'7.individuals NC'!C292+'8.legal entities NC'!B292*'8.legal entities NC'!C292+'9.non-residents NC'!B124*'9.non-residents NC'!C124)/('7.individuals NC'!B292+'8.legal entities NC'!B292+'9.non-residents NC'!B124)</f>
        <v>#DIV/0!</v>
      </c>
      <c r="D292" s="29">
        <f>'7.individuals NC'!D292+'8.legal entities NC'!D292+'9.non-residents NC'!D124</f>
        <v>0</v>
      </c>
      <c r="E292" s="28" t="e">
        <f>('7.individuals NC'!D292*'7.individuals NC'!E292+'8.legal entities NC'!D292*'8.legal entities NC'!E292+'9.non-residents NC'!D124*'9.non-residents NC'!E124)/('7.individuals NC'!D292+'8.legal entities NC'!D292+'9.non-residents NC'!D124)</f>
        <v>#DIV/0!</v>
      </c>
      <c r="F292" s="29">
        <f t="shared" si="10"/>
        <v>0</v>
      </c>
      <c r="G292" s="28" t="e">
        <f t="shared" si="11"/>
        <v>#DIV/0!</v>
      </c>
      <c r="H292" s="29">
        <f>'7.individuals NC'!H292+'8.legal entities NC'!H292+'9.non-residents NC'!H124</f>
        <v>0</v>
      </c>
      <c r="I292" s="28" t="e">
        <f>('7.individuals NC'!H292*'7.individuals NC'!I292+'8.legal entities NC'!H292*'8.legal entities NC'!I292+'9.non-residents NC'!H124*'9.non-residents NC'!I124)/('7.individuals NC'!H292+'8.legal entities NC'!H292+'9.non-residents NC'!H124)</f>
        <v>#DIV/0!</v>
      </c>
      <c r="J292" s="29">
        <f>'7.individuals NC'!J292+'8.legal entities NC'!J292+'9.non-residents NC'!J124</f>
        <v>0</v>
      </c>
      <c r="K292" s="28" t="e">
        <f>('7.individuals NC'!J292*'7.individuals NC'!K292+'8.legal entities NC'!J292*'8.legal entities NC'!K292+'9.non-residents NC'!J124*'9.non-residents NC'!K124)/('7.individuals NC'!J292+'8.legal entities NC'!J292+'9.non-residents NC'!J124)</f>
        <v>#DIV/0!</v>
      </c>
      <c r="L292" s="29">
        <f>'7.individuals NC'!L292+'8.legal entities NC'!L292+'9.non-residents NC'!L124</f>
        <v>0</v>
      </c>
      <c r="M292" s="28" t="e">
        <f>('7.individuals NC'!L292*'7.individuals NC'!M292+'8.legal entities NC'!L292*'8.legal entities NC'!M292+'9.non-residents NC'!L124*'9.non-residents NC'!M124)/('7.individuals NC'!L292+'8.legal entities NC'!L292+'9.non-residents NC'!L124)</f>
        <v>#DIV/0!</v>
      </c>
      <c r="N292" s="29">
        <f>'7.individuals NC'!N292+'8.legal entities NC'!N292+'9.non-residents NC'!N124</f>
        <v>0</v>
      </c>
      <c r="O292" s="28" t="e">
        <f>('7.individuals NC'!N292*'7.individuals NC'!O292+'8.legal entities NC'!N292*'8.legal entities NC'!O292+'9.non-residents NC'!N124*'9.non-residents NC'!O124)/('7.individuals NC'!N292+'8.legal entities NC'!N292+'9.non-residents NC'!N124)</f>
        <v>#DIV/0!</v>
      </c>
      <c r="P292" s="29">
        <f>'7.individuals NC'!P292+'8.legal entities NC'!P292+'9.non-residents NC'!P124</f>
        <v>0</v>
      </c>
      <c r="Q292" s="28" t="e">
        <f>('7.individuals NC'!P292*'7.individuals NC'!Q292+'8.legal entities NC'!P292*'8.legal entities NC'!Q292+'9.non-residents NC'!P124*'9.non-residents NC'!Q124)/('7.individuals NC'!P292+'8.legal entities NC'!P292+'9.non-residents NC'!P124)</f>
        <v>#DIV/0!</v>
      </c>
      <c r="R292" s="29">
        <f>'7.individuals NC'!R292+'8.legal entities NC'!R292+'9.non-residents NC'!R124</f>
        <v>0</v>
      </c>
      <c r="S292" s="28" t="e">
        <f>('7.individuals NC'!R292*'7.individuals NC'!S292+'8.legal entities NC'!R292*'8.legal entities NC'!S292+'9.non-residents NC'!R124*'9.non-residents NC'!S124)/('7.individuals NC'!R292+'8.legal entities NC'!R292+'9.non-residents NC'!R124)</f>
        <v>#DIV/0!</v>
      </c>
    </row>
    <row r="293" spans="1:19" ht="14.25" hidden="1" customHeight="1" x14ac:dyDescent="0.2">
      <c r="A293" s="26" t="s">
        <v>26</v>
      </c>
      <c r="B293" s="27">
        <f>'7.individuals NC'!B293+'8.legal entities NC'!B293+'9.non-residents NC'!B125</f>
        <v>0</v>
      </c>
      <c r="C293" s="28" t="e">
        <f>('7.individuals NC'!B293*'7.individuals NC'!C293+'8.legal entities NC'!B293*'8.legal entities NC'!C293+'9.non-residents NC'!B125*'9.non-residents NC'!C125)/('7.individuals NC'!B293+'8.legal entities NC'!B293+'9.non-residents NC'!B125)</f>
        <v>#DIV/0!</v>
      </c>
      <c r="D293" s="29">
        <f>'7.individuals NC'!D293+'8.legal entities NC'!D293+'9.non-residents NC'!D125</f>
        <v>0</v>
      </c>
      <c r="E293" s="28" t="e">
        <f>('7.individuals NC'!D293*'7.individuals NC'!E293+'8.legal entities NC'!D293*'8.legal entities NC'!E293+'9.non-residents NC'!D125*'9.non-residents NC'!E125)/('7.individuals NC'!D293+'8.legal entities NC'!D293+'9.non-residents NC'!D125)</f>
        <v>#DIV/0!</v>
      </c>
      <c r="F293" s="29">
        <f t="shared" si="10"/>
        <v>0</v>
      </c>
      <c r="G293" s="28" t="e">
        <f t="shared" si="11"/>
        <v>#DIV/0!</v>
      </c>
      <c r="H293" s="29">
        <f>'7.individuals NC'!H293+'8.legal entities NC'!H293+'9.non-residents NC'!H125</f>
        <v>0</v>
      </c>
      <c r="I293" s="28" t="e">
        <f>('7.individuals NC'!H293*'7.individuals NC'!I293+'8.legal entities NC'!H293*'8.legal entities NC'!I293+'9.non-residents NC'!H125*'9.non-residents NC'!I125)/('7.individuals NC'!H293+'8.legal entities NC'!H293+'9.non-residents NC'!H125)</f>
        <v>#DIV/0!</v>
      </c>
      <c r="J293" s="29">
        <f>'7.individuals NC'!J293+'8.legal entities NC'!J293+'9.non-residents NC'!J125</f>
        <v>0</v>
      </c>
      <c r="K293" s="28" t="e">
        <f>('7.individuals NC'!J293*'7.individuals NC'!K293+'8.legal entities NC'!J293*'8.legal entities NC'!K293+'9.non-residents NC'!J125*'9.non-residents NC'!K125)/('7.individuals NC'!J293+'8.legal entities NC'!J293+'9.non-residents NC'!J125)</f>
        <v>#DIV/0!</v>
      </c>
      <c r="L293" s="29">
        <f>'7.individuals NC'!L293+'8.legal entities NC'!L293+'9.non-residents NC'!L125</f>
        <v>0</v>
      </c>
      <c r="M293" s="28" t="e">
        <f>('7.individuals NC'!L293*'7.individuals NC'!M293+'8.legal entities NC'!L293*'8.legal entities NC'!M293+'9.non-residents NC'!L125*'9.non-residents NC'!M125)/('7.individuals NC'!L293+'8.legal entities NC'!L293+'9.non-residents NC'!L125)</f>
        <v>#DIV/0!</v>
      </c>
      <c r="N293" s="29">
        <f>'7.individuals NC'!N293+'8.legal entities NC'!N293+'9.non-residents NC'!N125</f>
        <v>0</v>
      </c>
      <c r="O293" s="28" t="e">
        <f>('7.individuals NC'!N293*'7.individuals NC'!O293+'8.legal entities NC'!N293*'8.legal entities NC'!O293+'9.non-residents NC'!N125*'9.non-residents NC'!O125)/('7.individuals NC'!N293+'8.legal entities NC'!N293+'9.non-residents NC'!N125)</f>
        <v>#DIV/0!</v>
      </c>
      <c r="P293" s="29">
        <f>'7.individuals NC'!P293+'8.legal entities NC'!P293+'9.non-residents NC'!P125</f>
        <v>0</v>
      </c>
      <c r="Q293" s="28" t="e">
        <f>('7.individuals NC'!P293*'7.individuals NC'!Q293+'8.legal entities NC'!P293*'8.legal entities NC'!Q293+'9.non-residents NC'!P125*'9.non-residents NC'!Q125)/('7.individuals NC'!P293+'8.legal entities NC'!P293+'9.non-residents NC'!P125)</f>
        <v>#DIV/0!</v>
      </c>
      <c r="R293" s="29">
        <f>'7.individuals NC'!R293+'8.legal entities NC'!R293+'9.non-residents NC'!R125</f>
        <v>0</v>
      </c>
      <c r="S293" s="28" t="e">
        <f>('7.individuals NC'!R293*'7.individuals NC'!S293+'8.legal entities NC'!R293*'8.legal entities NC'!S293+'9.non-residents NC'!R125*'9.non-residents NC'!S125)/('7.individuals NC'!R293+'8.legal entities NC'!R293+'9.non-residents NC'!R125)</f>
        <v>#DIV/0!</v>
      </c>
    </row>
    <row r="294" spans="1:19" ht="14.25" hidden="1" customHeight="1" x14ac:dyDescent="0.2">
      <c r="A294" s="26" t="s">
        <v>27</v>
      </c>
      <c r="B294" s="27">
        <f>'7.individuals NC'!B294+'8.legal entities NC'!B294+'9.non-residents NC'!B126</f>
        <v>0</v>
      </c>
      <c r="C294" s="28" t="e">
        <f>('7.individuals NC'!B294*'7.individuals NC'!C294+'8.legal entities NC'!B294*'8.legal entities NC'!C294+'9.non-residents NC'!B126*'9.non-residents NC'!C126)/('7.individuals NC'!B294+'8.legal entities NC'!B294+'9.non-residents NC'!B126)</f>
        <v>#DIV/0!</v>
      </c>
      <c r="D294" s="29">
        <f>'7.individuals NC'!D294+'8.legal entities NC'!D294+'9.non-residents NC'!D126</f>
        <v>0</v>
      </c>
      <c r="E294" s="28" t="e">
        <f>('7.individuals NC'!D294*'7.individuals NC'!E294+'8.legal entities NC'!D294*'8.legal entities NC'!E294+'9.non-residents NC'!D126*'9.non-residents NC'!E126)/('7.individuals NC'!D294+'8.legal entities NC'!D294+'9.non-residents NC'!D126)</f>
        <v>#DIV/0!</v>
      </c>
      <c r="F294" s="29">
        <f t="shared" si="10"/>
        <v>0</v>
      </c>
      <c r="G294" s="28" t="e">
        <f t="shared" si="11"/>
        <v>#DIV/0!</v>
      </c>
      <c r="H294" s="29">
        <f>'7.individuals NC'!H294+'8.legal entities NC'!H294+'9.non-residents NC'!H126</f>
        <v>0</v>
      </c>
      <c r="I294" s="28" t="e">
        <f>('7.individuals NC'!H294*'7.individuals NC'!I294+'8.legal entities NC'!H294*'8.legal entities NC'!I294+'9.non-residents NC'!H126*'9.non-residents NC'!I126)/('7.individuals NC'!H294+'8.legal entities NC'!H294+'9.non-residents NC'!H126)</f>
        <v>#DIV/0!</v>
      </c>
      <c r="J294" s="29">
        <f>'7.individuals NC'!J294+'8.legal entities NC'!J294+'9.non-residents NC'!J126</f>
        <v>0</v>
      </c>
      <c r="K294" s="28" t="e">
        <f>('7.individuals NC'!J294*'7.individuals NC'!K294+'8.legal entities NC'!J294*'8.legal entities NC'!K294+'9.non-residents NC'!J126*'9.non-residents NC'!K126)/('7.individuals NC'!J294+'8.legal entities NC'!J294+'9.non-residents NC'!J126)</f>
        <v>#DIV/0!</v>
      </c>
      <c r="L294" s="29">
        <f>'7.individuals NC'!L294+'8.legal entities NC'!L294+'9.non-residents NC'!L126</f>
        <v>0</v>
      </c>
      <c r="M294" s="28" t="e">
        <f>('7.individuals NC'!L294*'7.individuals NC'!M294+'8.legal entities NC'!L294*'8.legal entities NC'!M294+'9.non-residents NC'!L126*'9.non-residents NC'!M126)/('7.individuals NC'!L294+'8.legal entities NC'!L294+'9.non-residents NC'!L126)</f>
        <v>#DIV/0!</v>
      </c>
      <c r="N294" s="29">
        <f>'7.individuals NC'!N294+'8.legal entities NC'!N294+'9.non-residents NC'!N126</f>
        <v>0</v>
      </c>
      <c r="O294" s="28" t="e">
        <f>('7.individuals NC'!N294*'7.individuals NC'!O294+'8.legal entities NC'!N294*'8.legal entities NC'!O294+'9.non-residents NC'!N126*'9.non-residents NC'!O126)/('7.individuals NC'!N294+'8.legal entities NC'!N294+'9.non-residents NC'!N126)</f>
        <v>#DIV/0!</v>
      </c>
      <c r="P294" s="29">
        <f>'7.individuals NC'!P294+'8.legal entities NC'!P294+'9.non-residents NC'!P126</f>
        <v>0</v>
      </c>
      <c r="Q294" s="28" t="e">
        <f>('7.individuals NC'!P294*'7.individuals NC'!Q294+'8.legal entities NC'!P294*'8.legal entities NC'!Q294+'9.non-residents NC'!P126*'9.non-residents NC'!Q126)/('7.individuals NC'!P294+'8.legal entities NC'!P294+'9.non-residents NC'!P126)</f>
        <v>#DIV/0!</v>
      </c>
      <c r="R294" s="29">
        <f>'7.individuals NC'!R294+'8.legal entities NC'!R294+'9.non-residents NC'!R126</f>
        <v>0</v>
      </c>
      <c r="S294" s="28" t="e">
        <f>('7.individuals NC'!R294*'7.individuals NC'!S294+'8.legal entities NC'!R294*'8.legal entities NC'!S294+'9.non-residents NC'!R126*'9.non-residents NC'!S126)/('7.individuals NC'!R294+'8.legal entities NC'!R294+'9.non-residents NC'!R126)</f>
        <v>#DIV/0!</v>
      </c>
    </row>
    <row r="295" spans="1:19" ht="14.25" hidden="1" customHeight="1" x14ac:dyDescent="0.2">
      <c r="A295" s="26" t="s">
        <v>28</v>
      </c>
      <c r="B295" s="27">
        <f>'7.individuals NC'!B295+'8.legal entities NC'!B295+'9.non-residents NC'!B127</f>
        <v>0</v>
      </c>
      <c r="C295" s="28" t="e">
        <f>('7.individuals NC'!B295*'7.individuals NC'!C295+'8.legal entities NC'!B295*'8.legal entities NC'!C295+'9.non-residents NC'!B127*'9.non-residents NC'!C127)/('7.individuals NC'!B295+'8.legal entities NC'!B295+'9.non-residents NC'!B127)</f>
        <v>#DIV/0!</v>
      </c>
      <c r="D295" s="29">
        <f>'7.individuals NC'!D295+'8.legal entities NC'!D295+'9.non-residents NC'!D127</f>
        <v>0</v>
      </c>
      <c r="E295" s="28" t="e">
        <f>('7.individuals NC'!D295*'7.individuals NC'!E295+'8.legal entities NC'!D295*'8.legal entities NC'!E295+'9.non-residents NC'!D127*'9.non-residents NC'!E127)/('7.individuals NC'!D295+'8.legal entities NC'!D295+'9.non-residents NC'!D127)</f>
        <v>#DIV/0!</v>
      </c>
      <c r="F295" s="29">
        <f t="shared" si="10"/>
        <v>0</v>
      </c>
      <c r="G295" s="28" t="e">
        <f t="shared" si="11"/>
        <v>#DIV/0!</v>
      </c>
      <c r="H295" s="29">
        <f>'7.individuals NC'!H295+'8.legal entities NC'!H295+'9.non-residents NC'!H127</f>
        <v>0</v>
      </c>
      <c r="I295" s="28" t="e">
        <f>('7.individuals NC'!H295*'7.individuals NC'!I295+'8.legal entities NC'!H295*'8.legal entities NC'!I295+'9.non-residents NC'!H127*'9.non-residents NC'!I127)/('7.individuals NC'!H295+'8.legal entities NC'!H295+'9.non-residents NC'!H127)</f>
        <v>#DIV/0!</v>
      </c>
      <c r="J295" s="29">
        <f>'7.individuals NC'!J295+'8.legal entities NC'!J295+'9.non-residents NC'!J127</f>
        <v>0</v>
      </c>
      <c r="K295" s="28" t="e">
        <f>('7.individuals NC'!J295*'7.individuals NC'!K295+'8.legal entities NC'!J295*'8.legal entities NC'!K295+'9.non-residents NC'!J127*'9.non-residents NC'!K127)/('7.individuals NC'!J295+'8.legal entities NC'!J295+'9.non-residents NC'!J127)</f>
        <v>#DIV/0!</v>
      </c>
      <c r="L295" s="29">
        <f>'7.individuals NC'!L295+'8.legal entities NC'!L295+'9.non-residents NC'!L127</f>
        <v>0</v>
      </c>
      <c r="M295" s="28" t="e">
        <f>('7.individuals NC'!L295*'7.individuals NC'!M295+'8.legal entities NC'!L295*'8.legal entities NC'!M295+'9.non-residents NC'!L127*'9.non-residents NC'!M127)/('7.individuals NC'!L295+'8.legal entities NC'!L295+'9.non-residents NC'!L127)</f>
        <v>#DIV/0!</v>
      </c>
      <c r="N295" s="29">
        <f>'7.individuals NC'!N295+'8.legal entities NC'!N295+'9.non-residents NC'!N127</f>
        <v>0</v>
      </c>
      <c r="O295" s="28" t="e">
        <f>('7.individuals NC'!N295*'7.individuals NC'!O295+'8.legal entities NC'!N295*'8.legal entities NC'!O295+'9.non-residents NC'!N127*'9.non-residents NC'!O127)/('7.individuals NC'!N295+'8.legal entities NC'!N295+'9.non-residents NC'!N127)</f>
        <v>#DIV/0!</v>
      </c>
      <c r="P295" s="29">
        <f>'7.individuals NC'!P295+'8.legal entities NC'!P295+'9.non-residents NC'!P127</f>
        <v>0</v>
      </c>
      <c r="Q295" s="28" t="e">
        <f>('7.individuals NC'!P295*'7.individuals NC'!Q295+'8.legal entities NC'!P295*'8.legal entities NC'!Q295+'9.non-residents NC'!P127*'9.non-residents NC'!Q127)/('7.individuals NC'!P295+'8.legal entities NC'!P295+'9.non-residents NC'!P127)</f>
        <v>#DIV/0!</v>
      </c>
      <c r="R295" s="29">
        <f>'7.individuals NC'!R295+'8.legal entities NC'!R295+'9.non-residents NC'!R127</f>
        <v>0</v>
      </c>
      <c r="S295" s="28" t="e">
        <f>('7.individuals NC'!R295*'7.individuals NC'!S295+'8.legal entities NC'!R295*'8.legal entities NC'!S295+'9.non-residents NC'!R127*'9.non-residents NC'!S127)/('7.individuals NC'!R295+'8.legal entities NC'!R295+'9.non-residents NC'!R127)</f>
        <v>#DIV/0!</v>
      </c>
    </row>
    <row r="296" spans="1:19" ht="14.25" hidden="1" customHeight="1" thickBot="1" x14ac:dyDescent="0.25">
      <c r="A296" s="32" t="s">
        <v>29</v>
      </c>
      <c r="B296" s="33">
        <f>'7.individuals NC'!B296+'8.legal entities NC'!B296+'9.non-residents NC'!B128</f>
        <v>0</v>
      </c>
      <c r="C296" s="34" t="e">
        <f>('7.individuals NC'!B296*'7.individuals NC'!C296+'8.legal entities NC'!B296*'8.legal entities NC'!C296+'9.non-residents NC'!B128*'9.non-residents NC'!C128)/('7.individuals NC'!B296+'8.legal entities NC'!B296+'9.non-residents NC'!B128)</f>
        <v>#DIV/0!</v>
      </c>
      <c r="D296" s="35">
        <f>'7.individuals NC'!D296+'8.legal entities NC'!D296+'9.non-residents NC'!D128</f>
        <v>0</v>
      </c>
      <c r="E296" s="34" t="e">
        <f>('7.individuals NC'!D296*'7.individuals NC'!E296+'8.legal entities NC'!D296*'8.legal entities NC'!E296+'9.non-residents NC'!D128*'9.non-residents NC'!E128)/('7.individuals NC'!D296+'8.legal entities NC'!D296+'9.non-residents NC'!D128)</f>
        <v>#DIV/0!</v>
      </c>
      <c r="F296" s="35">
        <f t="shared" si="10"/>
        <v>0</v>
      </c>
      <c r="G296" s="34" t="e">
        <f t="shared" si="11"/>
        <v>#DIV/0!</v>
      </c>
      <c r="H296" s="35">
        <f>'7.individuals NC'!H296+'8.legal entities NC'!H296+'9.non-residents NC'!H128</f>
        <v>0</v>
      </c>
      <c r="I296" s="34" t="e">
        <f>('7.individuals NC'!H296*'7.individuals NC'!I296+'8.legal entities NC'!H296*'8.legal entities NC'!I296+'9.non-residents NC'!H128*'9.non-residents NC'!I128)/('7.individuals NC'!H296+'8.legal entities NC'!H296+'9.non-residents NC'!H128)</f>
        <v>#DIV/0!</v>
      </c>
      <c r="J296" s="35">
        <f>'7.individuals NC'!J296+'8.legal entities NC'!J296+'9.non-residents NC'!J128</f>
        <v>0</v>
      </c>
      <c r="K296" s="34" t="e">
        <f>('7.individuals NC'!J296*'7.individuals NC'!K296+'8.legal entities NC'!J296*'8.legal entities NC'!K296+'9.non-residents NC'!J128*'9.non-residents NC'!K128)/('7.individuals NC'!J296+'8.legal entities NC'!J296+'9.non-residents NC'!J128)</f>
        <v>#DIV/0!</v>
      </c>
      <c r="L296" s="35">
        <f>'7.individuals NC'!L296+'8.legal entities NC'!L296+'9.non-residents NC'!L128</f>
        <v>0</v>
      </c>
      <c r="M296" s="34" t="e">
        <f>('7.individuals NC'!L296*'7.individuals NC'!M296+'8.legal entities NC'!L296*'8.legal entities NC'!M296+'9.non-residents NC'!L128*'9.non-residents NC'!M128)/('7.individuals NC'!L296+'8.legal entities NC'!L296+'9.non-residents NC'!L128)</f>
        <v>#DIV/0!</v>
      </c>
      <c r="N296" s="35">
        <f>'7.individuals NC'!N296+'8.legal entities NC'!N296+'9.non-residents NC'!N128</f>
        <v>0</v>
      </c>
      <c r="O296" s="34" t="e">
        <f>('7.individuals NC'!N296*'7.individuals NC'!O296+'8.legal entities NC'!N296*'8.legal entities NC'!O296+'9.non-residents NC'!N128*'9.non-residents NC'!O128)/('7.individuals NC'!N296+'8.legal entities NC'!N296+'9.non-residents NC'!N128)</f>
        <v>#DIV/0!</v>
      </c>
      <c r="P296" s="35">
        <f>'7.individuals NC'!P296+'8.legal entities NC'!P296+'9.non-residents NC'!P128</f>
        <v>0</v>
      </c>
      <c r="Q296" s="34" t="e">
        <f>('7.individuals NC'!P296*'7.individuals NC'!Q296+'8.legal entities NC'!P296*'8.legal entities NC'!Q296+'9.non-residents NC'!P128*'9.non-residents NC'!Q128)/('7.individuals NC'!P296+'8.legal entities NC'!P296+'9.non-residents NC'!P128)</f>
        <v>#DIV/0!</v>
      </c>
      <c r="R296" s="35">
        <f>'7.individuals NC'!R296+'8.legal entities NC'!R296+'9.non-residents NC'!R128</f>
        <v>0</v>
      </c>
      <c r="S296" s="34" t="e">
        <f>('7.individuals NC'!R296*'7.individuals NC'!S296+'8.legal entities NC'!R296*'8.legal entities NC'!S296+'9.non-residents NC'!R128*'9.non-residents NC'!S128)/('7.individuals NC'!R296+'8.legal entities NC'!R296+'9.non-residents NC'!R128)</f>
        <v>#DIV/0!</v>
      </c>
    </row>
    <row r="297" spans="1:19" ht="5.0999999999999996" customHeight="1" x14ac:dyDescent="0.2"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55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H304" sqref="H304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61</v>
      </c>
    </row>
    <row r="4" spans="1:19" ht="14.25" x14ac:dyDescent="0.2">
      <c r="A4" s="3"/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61" t="s">
        <v>52</v>
      </c>
      <c r="C6" s="61" t="s">
        <v>3</v>
      </c>
      <c r="D6" s="61" t="s">
        <v>17</v>
      </c>
      <c r="E6" s="61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61"/>
      <c r="C7" s="61"/>
      <c r="D7" s="61"/>
      <c r="E7" s="61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61"/>
      <c r="C8" s="61" t="s">
        <v>7</v>
      </c>
      <c r="D8" s="36" t="s">
        <v>53</v>
      </c>
      <c r="E8" s="36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D9+H9+J9+L9+N9+P9+R9</f>
        <v>26609.600000000002</v>
      </c>
      <c r="C9" s="28">
        <f>(D9*E9+H9*I9+J9*K9+L9*M9+N9*O9+P9*Q9+R9*S9)/(D9+H9+J9+L9+N9+P9+R9)</f>
        <v>32.952136071192356</v>
      </c>
      <c r="D9" s="29">
        <v>8468.7000000000007</v>
      </c>
      <c r="E9" s="28">
        <v>28.387969818271987</v>
      </c>
      <c r="F9" s="29">
        <f>H9+J9+L9+N9+P9+R9</f>
        <v>18140.899999999998</v>
      </c>
      <c r="G9" s="28">
        <f>(H9*I9+J9*K9+L9*M9+N9*O9+P9*Q9+R9*S9)/(H9+J9+L9+N9+P9+R9)</f>
        <v>35.082821690213834</v>
      </c>
      <c r="H9" s="29">
        <v>134</v>
      </c>
      <c r="I9" s="28">
        <v>15.261194029850746</v>
      </c>
      <c r="J9" s="29">
        <v>5944</v>
      </c>
      <c r="K9" s="28">
        <v>29.105787348586812</v>
      </c>
      <c r="L9" s="29">
        <v>9757.6999999999989</v>
      </c>
      <c r="M9" s="28">
        <v>38.300921323672597</v>
      </c>
      <c r="N9" s="29">
        <v>1908</v>
      </c>
      <c r="O9" s="28">
        <v>37.596698113207545</v>
      </c>
      <c r="P9" s="29">
        <v>397.20000000000005</v>
      </c>
      <c r="Q9" s="28">
        <v>40.082477341389719</v>
      </c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9">
        <v>9790</v>
      </c>
      <c r="E10" s="28">
        <v>22.649836567926457</v>
      </c>
      <c r="F10" s="29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9">
        <v>172</v>
      </c>
      <c r="I10" s="28">
        <v>25.189534883720931</v>
      </c>
      <c r="J10" s="29">
        <v>5172.5</v>
      </c>
      <c r="K10" s="28">
        <v>30.419716384726922</v>
      </c>
      <c r="L10" s="29">
        <v>10186.9</v>
      </c>
      <c r="M10" s="28">
        <v>38.697198362602954</v>
      </c>
      <c r="N10" s="29">
        <v>2305</v>
      </c>
      <c r="O10" s="28">
        <v>38.78234273318872</v>
      </c>
      <c r="P10" s="29">
        <v>369</v>
      </c>
      <c r="Q10" s="28">
        <v>38.938102981029807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24560.699999999997</v>
      </c>
      <c r="C11" s="28">
        <f t="shared" si="1"/>
        <v>29.605149690358996</v>
      </c>
      <c r="D11" s="29">
        <v>7616.3</v>
      </c>
      <c r="E11" s="28">
        <v>26.053963210482777</v>
      </c>
      <c r="F11" s="29">
        <f>H11+J11+L11+N11+P11+R11</f>
        <v>16944.399999999998</v>
      </c>
      <c r="G11" s="28">
        <f>(H11*I11+J11*K11+L11*M11+N11*O11+P11*Q11+R11*S11)/(H11+J11+L11+N11+P11+R11)</f>
        <v>31.201364462595318</v>
      </c>
      <c r="H11" s="29">
        <v>185</v>
      </c>
      <c r="I11" s="28">
        <v>7.1</v>
      </c>
      <c r="J11" s="29">
        <v>6902.3</v>
      </c>
      <c r="K11" s="28">
        <v>30.077959520739462</v>
      </c>
      <c r="L11" s="29">
        <v>6561.4999999999991</v>
      </c>
      <c r="M11" s="28">
        <v>33.033208869923044</v>
      </c>
      <c r="N11" s="29">
        <v>3069</v>
      </c>
      <c r="O11" s="28">
        <v>31.67670250896057</v>
      </c>
      <c r="P11" s="29">
        <v>226.6</v>
      </c>
      <c r="Q11" s="28"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 t="shared" si="0"/>
        <v>26766.399999999998</v>
      </c>
      <c r="C12" s="28">
        <f t="shared" si="1"/>
        <v>30.2154779873274</v>
      </c>
      <c r="D12" s="29">
        <v>9529.4</v>
      </c>
      <c r="E12" s="28">
        <v>25.86902638151405</v>
      </c>
      <c r="F12" s="29">
        <f>H12+J12+L12+N12+P12+R12</f>
        <v>17237</v>
      </c>
      <c r="G12" s="28">
        <f>(H12*I12+J12*K12+L12*M12+N12*O12+P12*Q12+R12*S12)/(H12+J12+L12+N12+P12+R12)</f>
        <v>32.618394732261997</v>
      </c>
      <c r="H12" s="29">
        <v>123.2</v>
      </c>
      <c r="I12" s="28">
        <v>14.1</v>
      </c>
      <c r="J12" s="29">
        <v>6267.9999999999991</v>
      </c>
      <c r="K12" s="28">
        <v>33.578889597957883</v>
      </c>
      <c r="L12" s="29">
        <v>8310</v>
      </c>
      <c r="M12" s="28">
        <v>33.215511432009627</v>
      </c>
      <c r="N12" s="29">
        <v>2344.8000000000002</v>
      </c>
      <c r="O12" s="28">
        <v>28.478373422040256</v>
      </c>
      <c r="P12" s="29">
        <v>191</v>
      </c>
      <c r="Q12" s="28">
        <v>37.888376963350787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41057.4</v>
      </c>
      <c r="C13" s="28">
        <f t="shared" si="1"/>
        <v>31.779935407502666</v>
      </c>
      <c r="D13" s="29">
        <v>9368.6</v>
      </c>
      <c r="E13" s="28">
        <v>27.789347394487969</v>
      </c>
      <c r="F13" s="29">
        <f>H13+J13+L13+N13+P13+R13</f>
        <v>31688.799999999999</v>
      </c>
      <c r="G13" s="28">
        <f>(H13*I13+J13*K13+L13*M13+N13*O13+P13*Q13+R13*S13)/(H13+J13+L13+N13+P13+R13)</f>
        <v>32.959728358284309</v>
      </c>
      <c r="H13" s="29">
        <v>141.69999999999999</v>
      </c>
      <c r="I13" s="28">
        <v>11.224417784050813</v>
      </c>
      <c r="J13" s="29">
        <v>6499.9</v>
      </c>
      <c r="K13" s="28">
        <v>33.302924660379389</v>
      </c>
      <c r="L13" s="29">
        <v>10370</v>
      </c>
      <c r="M13" s="28">
        <v>34.445267116682736</v>
      </c>
      <c r="N13" s="29">
        <v>14476.4</v>
      </c>
      <c r="O13" s="28">
        <v>31.895277831505069</v>
      </c>
      <c r="P13" s="29">
        <v>200.8</v>
      </c>
      <c r="Q13" s="28">
        <v>37.210358565737046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19687.399999999998</v>
      </c>
      <c r="C14" s="28">
        <f t="shared" si="1"/>
        <v>31.171120107276742</v>
      </c>
      <c r="D14" s="29">
        <v>6416.7</v>
      </c>
      <c r="E14" s="28">
        <v>23.766796016644069</v>
      </c>
      <c r="F14" s="29">
        <f>H14+J14+L14+N14+P14+R14</f>
        <v>13270.699999999999</v>
      </c>
      <c r="G14" s="28">
        <f>(H14*I14+J14*K14+L14*M14+N14*O14+P14*Q14+R14*S14)/(H14+J14+L14+N14+P14+R14)</f>
        <v>34.751287422667986</v>
      </c>
      <c r="H14" s="29">
        <v>286.7</v>
      </c>
      <c r="I14" s="28">
        <v>19.13324032089292</v>
      </c>
      <c r="J14" s="29">
        <v>4515.3</v>
      </c>
      <c r="K14" s="28">
        <v>34.505155803601092</v>
      </c>
      <c r="L14" s="29">
        <v>4307.3999999999996</v>
      </c>
      <c r="M14" s="28">
        <v>34.32652644286577</v>
      </c>
      <c r="N14" s="29">
        <v>4032.7</v>
      </c>
      <c r="O14" s="28">
        <v>36.800580256403904</v>
      </c>
      <c r="P14" s="29">
        <v>128.6</v>
      </c>
      <c r="Q14" s="28">
        <v>28.176516329704512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26649.9</v>
      </c>
      <c r="C15" s="28">
        <f t="shared" si="1"/>
        <v>31.736511731751335</v>
      </c>
      <c r="D15" s="29">
        <v>6396.5999999999995</v>
      </c>
      <c r="E15" s="28">
        <v>20.88141418878779</v>
      </c>
      <c r="F15" s="29">
        <f>H15+J15+L15+N15+P15+R15</f>
        <v>20253.300000000003</v>
      </c>
      <c r="G15" s="28">
        <f>(H15*I15+J15*K15+L15*M15+N15*O15+P15*Q15+R15*S15)/(H15+J15+L15+N15+P15+R15)</f>
        <v>35.164877328632862</v>
      </c>
      <c r="H15" s="29">
        <v>147</v>
      </c>
      <c r="I15" s="28">
        <v>15</v>
      </c>
      <c r="J15" s="29">
        <v>6407.8</v>
      </c>
      <c r="K15" s="28">
        <v>34.498746839789007</v>
      </c>
      <c r="L15" s="29">
        <v>8141.4000000000005</v>
      </c>
      <c r="M15" s="28">
        <v>34.89197189672538</v>
      </c>
      <c r="N15" s="29">
        <v>5092.1000000000004</v>
      </c>
      <c r="O15" s="28">
        <v>36.706042693584173</v>
      </c>
      <c r="P15" s="29">
        <v>465</v>
      </c>
      <c r="Q15" s="28">
        <v>38.620215053763438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27089.699999999997</v>
      </c>
      <c r="C16" s="28">
        <f t="shared" si="1"/>
        <v>34.000208197211492</v>
      </c>
      <c r="D16" s="29">
        <v>5622.6</v>
      </c>
      <c r="E16" s="28">
        <v>16.595916479920323</v>
      </c>
      <c r="F16" s="29">
        <f t="shared" si="2"/>
        <v>21467.1</v>
      </c>
      <c r="G16" s="28">
        <f t="shared" si="3"/>
        <v>38.558689343227549</v>
      </c>
      <c r="H16" s="29">
        <v>86.4</v>
      </c>
      <c r="I16" s="28">
        <v>14.929629629629629</v>
      </c>
      <c r="J16" s="29">
        <v>6254.5</v>
      </c>
      <c r="K16" s="28">
        <v>36.91245823007435</v>
      </c>
      <c r="L16" s="29">
        <v>11272.6</v>
      </c>
      <c r="M16" s="28">
        <v>41.080149211362063</v>
      </c>
      <c r="N16" s="29">
        <v>3256.5</v>
      </c>
      <c r="O16" s="28">
        <v>36.27948410870566</v>
      </c>
      <c r="P16" s="29">
        <v>597.1</v>
      </c>
      <c r="Q16" s="28">
        <v>24.049773907218221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25786.7</v>
      </c>
      <c r="C17" s="28">
        <f t="shared" si="1"/>
        <v>36.487708314751401</v>
      </c>
      <c r="D17" s="29">
        <v>3972</v>
      </c>
      <c r="E17" s="28">
        <v>23.445059919436051</v>
      </c>
      <c r="F17" s="29">
        <f t="shared" si="2"/>
        <v>21814.7</v>
      </c>
      <c r="G17" s="28">
        <f t="shared" si="3"/>
        <v>38.862501432520276</v>
      </c>
      <c r="H17" s="29">
        <v>82.3</v>
      </c>
      <c r="I17" s="28">
        <v>15</v>
      </c>
      <c r="J17" s="29">
        <v>5042.4000000000005</v>
      </c>
      <c r="K17" s="28">
        <v>36.59269792162462</v>
      </c>
      <c r="L17" s="29">
        <v>11881.1</v>
      </c>
      <c r="M17" s="28">
        <v>42.085833803267377</v>
      </c>
      <c r="N17" s="29">
        <v>4733.1000000000004</v>
      </c>
      <c r="O17" s="28">
        <v>33.727347827005552</v>
      </c>
      <c r="P17" s="29">
        <v>75.8</v>
      </c>
      <c r="Q17" s="28">
        <v>31.179155672823221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37542.9</v>
      </c>
      <c r="C18" s="28">
        <f t="shared" si="1"/>
        <v>40.381235333445204</v>
      </c>
      <c r="D18" s="29">
        <v>9469.4000000000015</v>
      </c>
      <c r="E18" s="28">
        <v>21.375166325215954</v>
      </c>
      <c r="F18" s="29">
        <f t="shared" si="2"/>
        <v>28073.500000000004</v>
      </c>
      <c r="G18" s="28">
        <f t="shared" si="3"/>
        <v>46.79212353286907</v>
      </c>
      <c r="H18" s="29">
        <v>196</v>
      </c>
      <c r="I18" s="28">
        <v>12.244897959183673</v>
      </c>
      <c r="J18" s="29">
        <v>4299.9000000000005</v>
      </c>
      <c r="K18" s="28">
        <v>41.401902369822551</v>
      </c>
      <c r="L18" s="29">
        <v>21839</v>
      </c>
      <c r="M18" s="28">
        <v>49.349548972022518</v>
      </c>
      <c r="N18" s="29">
        <v>1660.1999999999998</v>
      </c>
      <c r="O18" s="28">
        <v>32.266136610046992</v>
      </c>
      <c r="P18" s="29">
        <v>78.400000000000006</v>
      </c>
      <c r="Q18" s="28">
        <v>24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26728.9</v>
      </c>
      <c r="C19" s="28">
        <f t="shared" si="1"/>
        <v>25.543532618252151</v>
      </c>
      <c r="D19" s="29">
        <v>14507.1</v>
      </c>
      <c r="E19" s="28">
        <v>16.379424557630401</v>
      </c>
      <c r="F19" s="29">
        <f t="shared" si="2"/>
        <v>12221.8</v>
      </c>
      <c r="G19" s="28">
        <f t="shared" si="3"/>
        <v>36.421196468605281</v>
      </c>
      <c r="H19" s="29">
        <v>36.200000000000003</v>
      </c>
      <c r="I19" s="28">
        <v>14.999999999999998</v>
      </c>
      <c r="J19" s="29">
        <v>3652</v>
      </c>
      <c r="K19" s="28">
        <v>31.668085706462207</v>
      </c>
      <c r="L19" s="29">
        <v>8211.4</v>
      </c>
      <c r="M19" s="28">
        <v>38.954488881311342</v>
      </c>
      <c r="N19" s="29">
        <v>315.10000000000002</v>
      </c>
      <c r="O19" s="28">
        <v>28.221009203427478</v>
      </c>
      <c r="P19" s="29">
        <v>7.1</v>
      </c>
      <c r="Q19" s="28">
        <v>24.56338028169014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35726.299999999996</v>
      </c>
      <c r="C20" s="34">
        <f t="shared" si="1"/>
        <v>25.055885664062615</v>
      </c>
      <c r="D20" s="35">
        <v>15737.599999999999</v>
      </c>
      <c r="E20" s="34">
        <v>9.7667561762911763</v>
      </c>
      <c r="F20" s="35">
        <f t="shared" si="2"/>
        <v>19988.7</v>
      </c>
      <c r="G20" s="34">
        <f t="shared" si="3"/>
        <v>37.093397069344185</v>
      </c>
      <c r="H20" s="35">
        <v>31.3</v>
      </c>
      <c r="I20" s="34">
        <v>15</v>
      </c>
      <c r="J20" s="35">
        <v>9740.5</v>
      </c>
      <c r="K20" s="34">
        <v>37.555503310918333</v>
      </c>
      <c r="L20" s="35">
        <v>6629.6</v>
      </c>
      <c r="M20" s="34">
        <v>37.604560154458788</v>
      </c>
      <c r="N20" s="35">
        <v>3576.2</v>
      </c>
      <c r="O20" s="34">
        <v>35.088265197695875</v>
      </c>
      <c r="P20" s="35">
        <v>11.1</v>
      </c>
      <c r="Q20" s="34">
        <v>34.6</v>
      </c>
      <c r="R20" s="35"/>
      <c r="S20" s="34"/>
    </row>
    <row r="21" spans="1:19" ht="14.25" customHeight="1" x14ac:dyDescent="0.2">
      <c r="A21" s="26" t="s">
        <v>30</v>
      </c>
      <c r="B21" s="27">
        <f t="shared" si="0"/>
        <v>40709</v>
      </c>
      <c r="C21" s="28">
        <f t="shared" si="1"/>
        <v>28.743021690535265</v>
      </c>
      <c r="D21" s="29">
        <v>12696</v>
      </c>
      <c r="E21" s="28">
        <v>8.6127551984877115</v>
      </c>
      <c r="F21" s="29">
        <f t="shared" si="2"/>
        <v>28013</v>
      </c>
      <c r="G21" s="28">
        <f t="shared" si="3"/>
        <v>37.86642380323422</v>
      </c>
      <c r="H21" s="29">
        <v>113.7</v>
      </c>
      <c r="I21" s="28">
        <v>21.569920844327175</v>
      </c>
      <c r="J21" s="29">
        <v>10276.5</v>
      </c>
      <c r="K21" s="28">
        <v>36.739890040383401</v>
      </c>
      <c r="L21" s="29">
        <v>15181</v>
      </c>
      <c r="M21" s="28">
        <v>39.354851459060669</v>
      </c>
      <c r="N21" s="29">
        <v>2343.5</v>
      </c>
      <c r="O21" s="28">
        <v>34.398361425218695</v>
      </c>
      <c r="P21" s="29">
        <v>98.3</v>
      </c>
      <c r="Q21" s="28">
        <v>27.3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36862.200000000004</v>
      </c>
      <c r="C22" s="28">
        <f t="shared" si="1"/>
        <v>33.330080950133201</v>
      </c>
      <c r="D22" s="29">
        <v>12042</v>
      </c>
      <c r="E22" s="28">
        <v>17.973796711509717</v>
      </c>
      <c r="F22" s="29">
        <f t="shared" si="2"/>
        <v>24820.2</v>
      </c>
      <c r="G22" s="28">
        <f t="shared" si="3"/>
        <v>40.78047920645281</v>
      </c>
      <c r="H22" s="29">
        <v>16</v>
      </c>
      <c r="I22" s="28">
        <v>15</v>
      </c>
      <c r="J22" s="29">
        <v>7520</v>
      </c>
      <c r="K22" s="28">
        <v>39.208430851063831</v>
      </c>
      <c r="L22" s="29">
        <v>15862.5</v>
      </c>
      <c r="M22" s="28">
        <v>42.055350669818758</v>
      </c>
      <c r="N22" s="29">
        <v>1348.4</v>
      </c>
      <c r="O22" s="28">
        <v>35.262800355977454</v>
      </c>
      <c r="P22" s="29">
        <v>73.3</v>
      </c>
      <c r="Q22" s="28">
        <v>33.299999999999997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53059.4</v>
      </c>
      <c r="C23" s="28">
        <f t="shared" si="1"/>
        <v>40.851000859414157</v>
      </c>
      <c r="D23" s="29">
        <v>10398.5</v>
      </c>
      <c r="E23" s="28">
        <v>19.528940231764196</v>
      </c>
      <c r="F23" s="29">
        <f t="shared" si="2"/>
        <v>42660.9</v>
      </c>
      <c r="G23" s="28">
        <f t="shared" si="3"/>
        <v>46.048205968462923</v>
      </c>
      <c r="H23" s="29">
        <v>16.399999999999999</v>
      </c>
      <c r="I23" s="28">
        <v>15</v>
      </c>
      <c r="J23" s="29">
        <v>8703.9</v>
      </c>
      <c r="K23" s="28">
        <v>43.18421397304656</v>
      </c>
      <c r="L23" s="29">
        <v>32543</v>
      </c>
      <c r="M23" s="28">
        <v>47.275400854254372</v>
      </c>
      <c r="N23" s="29">
        <v>1385.4</v>
      </c>
      <c r="O23" s="28">
        <v>35.684639815215817</v>
      </c>
      <c r="P23" s="29">
        <v>12.2</v>
      </c>
      <c r="Q23" s="28"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 t="shared" si="0"/>
        <v>54574.399999999994</v>
      </c>
      <c r="C24" s="28">
        <f t="shared" si="1"/>
        <v>38.101930025799653</v>
      </c>
      <c r="D24" s="29">
        <v>12248.5</v>
      </c>
      <c r="E24" s="28">
        <v>18.235032044740173</v>
      </c>
      <c r="F24" s="29">
        <f t="shared" si="2"/>
        <v>42325.9</v>
      </c>
      <c r="G24" s="28">
        <f t="shared" si="3"/>
        <v>43.851121417382743</v>
      </c>
      <c r="H24" s="29">
        <v>120.9</v>
      </c>
      <c r="I24" s="28">
        <v>15</v>
      </c>
      <c r="J24" s="29">
        <v>12204.2</v>
      </c>
      <c r="K24" s="28">
        <v>43.357980039658472</v>
      </c>
      <c r="L24" s="29">
        <v>26453.3</v>
      </c>
      <c r="M24" s="28">
        <v>45.15956421316055</v>
      </c>
      <c r="N24" s="29">
        <v>3545.2</v>
      </c>
      <c r="O24" s="28">
        <v>36.77708450863139</v>
      </c>
      <c r="P24" s="29">
        <v>2.2999999999999998</v>
      </c>
      <c r="Q24" s="28">
        <v>32</v>
      </c>
      <c r="R24" s="30"/>
      <c r="S24" s="31"/>
    </row>
    <row r="25" spans="1:19" ht="14.25" customHeight="1" x14ac:dyDescent="0.2">
      <c r="A25" s="26" t="s">
        <v>22</v>
      </c>
      <c r="B25" s="27">
        <f t="shared" si="0"/>
        <v>81099.599999999991</v>
      </c>
      <c r="C25" s="28">
        <f t="shared" si="1"/>
        <v>21.428967565807969</v>
      </c>
      <c r="D25" s="29">
        <v>43837.1</v>
      </c>
      <c r="E25" s="28">
        <v>4.8548231520789464</v>
      </c>
      <c r="F25" s="29">
        <f t="shared" si="2"/>
        <v>37262.5</v>
      </c>
      <c r="G25" s="28">
        <f t="shared" si="3"/>
        <v>40.927456021469304</v>
      </c>
      <c r="H25" s="29">
        <v>69</v>
      </c>
      <c r="I25" s="28">
        <v>15</v>
      </c>
      <c r="J25" s="29">
        <v>8740.7000000000007</v>
      </c>
      <c r="K25" s="28">
        <v>38.136470763211186</v>
      </c>
      <c r="L25" s="29">
        <v>24379.7</v>
      </c>
      <c r="M25" s="28">
        <v>42.447957932214095</v>
      </c>
      <c r="N25" s="29">
        <v>3581.7000000000003</v>
      </c>
      <c r="O25" s="28">
        <v>36.986598542591501</v>
      </c>
      <c r="P25" s="29">
        <v>491.4</v>
      </c>
      <c r="Q25" s="28">
        <v>47.5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75233.000000000015</v>
      </c>
      <c r="C26" s="28">
        <f t="shared" si="1"/>
        <v>19.772982494384113</v>
      </c>
      <c r="D26" s="29">
        <v>46216.9</v>
      </c>
      <c r="E26" s="28">
        <v>6.9596453245457841</v>
      </c>
      <c r="F26" s="29">
        <f t="shared" si="2"/>
        <v>29016.1</v>
      </c>
      <c r="G26" s="28">
        <f t="shared" si="3"/>
        <v>40.182090632441991</v>
      </c>
      <c r="H26" s="29">
        <v>337.1</v>
      </c>
      <c r="I26" s="28">
        <v>14.999999999999998</v>
      </c>
      <c r="J26" s="29">
        <v>11159.8</v>
      </c>
      <c r="K26" s="28">
        <v>37.542491800928339</v>
      </c>
      <c r="L26" s="29">
        <v>14102.6</v>
      </c>
      <c r="M26" s="28">
        <v>42.398664076127808</v>
      </c>
      <c r="N26" s="29">
        <v>2982</v>
      </c>
      <c r="O26" s="28">
        <v>41.340536552649226</v>
      </c>
      <c r="P26" s="29">
        <v>434.6</v>
      </c>
      <c r="Q26" s="28">
        <v>47.619604233778183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114276.1</v>
      </c>
      <c r="C27" s="28">
        <f t="shared" si="1"/>
        <v>28.438747463380356</v>
      </c>
      <c r="D27" s="29">
        <v>39908.200000000004</v>
      </c>
      <c r="E27" s="28">
        <v>8.6556187700773268</v>
      </c>
      <c r="F27" s="29">
        <f t="shared" si="2"/>
        <v>74367.899999999994</v>
      </c>
      <c r="G27" s="28">
        <f t="shared" si="3"/>
        <v>39.055008733606847</v>
      </c>
      <c r="H27" s="29">
        <v>929.4</v>
      </c>
      <c r="I27" s="28">
        <v>15.305573488272003</v>
      </c>
      <c r="J27" s="29">
        <v>32678.5</v>
      </c>
      <c r="K27" s="28">
        <v>37.730749728414715</v>
      </c>
      <c r="L27" s="29">
        <v>37867</v>
      </c>
      <c r="M27" s="28">
        <v>40.638663031135287</v>
      </c>
      <c r="N27" s="29">
        <v>2371.7999999999997</v>
      </c>
      <c r="O27" s="28">
        <v>39.776848806813398</v>
      </c>
      <c r="P27" s="29">
        <v>521.20000000000005</v>
      </c>
      <c r="Q27" s="28">
        <v>46.091128165771302</v>
      </c>
      <c r="R27" s="30"/>
      <c r="S27" s="31"/>
    </row>
    <row r="28" spans="1:19" ht="14.25" customHeight="1" x14ac:dyDescent="0.2">
      <c r="A28" s="26" t="s">
        <v>25</v>
      </c>
      <c r="B28" s="27">
        <f t="shared" si="0"/>
        <v>75185.399999999994</v>
      </c>
      <c r="C28" s="28">
        <f t="shared" si="1"/>
        <v>36.340855059625937</v>
      </c>
      <c r="D28" s="29">
        <v>14389.4</v>
      </c>
      <c r="E28" s="28">
        <v>14.95233449622639</v>
      </c>
      <c r="F28" s="29">
        <f t="shared" si="2"/>
        <v>60796</v>
      </c>
      <c r="G28" s="28">
        <f t="shared" si="3"/>
        <v>41.403161425093764</v>
      </c>
      <c r="H28" s="29">
        <v>818.2</v>
      </c>
      <c r="I28" s="28">
        <v>11.748961134197017</v>
      </c>
      <c r="J28" s="29">
        <v>10085.400000000001</v>
      </c>
      <c r="K28" s="28">
        <v>37.258214845221801</v>
      </c>
      <c r="L28" s="29">
        <v>42703.5</v>
      </c>
      <c r="M28" s="28">
        <v>43.592316554849134</v>
      </c>
      <c r="N28" s="29">
        <v>6804.7000000000007</v>
      </c>
      <c r="O28" s="28">
        <v>37.004351698091021</v>
      </c>
      <c r="P28" s="29">
        <v>384.2</v>
      </c>
      <c r="Q28" s="28">
        <v>47.947943779281623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137633.9</v>
      </c>
      <c r="C29" s="28">
        <f t="shared" si="1"/>
        <v>23.180602511445215</v>
      </c>
      <c r="D29" s="29">
        <v>66309</v>
      </c>
      <c r="E29" s="28">
        <v>5.4006077606358112</v>
      </c>
      <c r="F29" s="29">
        <f t="shared" si="2"/>
        <v>71324.899999999994</v>
      </c>
      <c r="G29" s="28">
        <f t="shared" si="3"/>
        <v>39.710225012583265</v>
      </c>
      <c r="H29" s="29">
        <v>1179.2</v>
      </c>
      <c r="I29" s="28">
        <v>9.9592944369063776</v>
      </c>
      <c r="J29" s="29">
        <v>16820.5</v>
      </c>
      <c r="K29" s="28">
        <v>36.361737165958203</v>
      </c>
      <c r="L29" s="29">
        <v>50261.7</v>
      </c>
      <c r="M29" s="28">
        <v>41.444340322750726</v>
      </c>
      <c r="N29" s="29">
        <v>2201.1</v>
      </c>
      <c r="O29" s="28">
        <v>38.438862386988326</v>
      </c>
      <c r="P29" s="29">
        <v>862.4</v>
      </c>
      <c r="Q29" s="28">
        <v>47.878534322820045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232370.29999999996</v>
      </c>
      <c r="C30" s="28">
        <f t="shared" si="1"/>
        <v>18.579281620757904</v>
      </c>
      <c r="D30" s="29">
        <v>137007.79999999999</v>
      </c>
      <c r="E30" s="28">
        <v>3.0647893039666356</v>
      </c>
      <c r="F30" s="29">
        <f t="shared" si="2"/>
        <v>95362.5</v>
      </c>
      <c r="G30" s="28">
        <f t="shared" si="3"/>
        <v>40.869033467033688</v>
      </c>
      <c r="H30" s="29">
        <v>2128.4</v>
      </c>
      <c r="I30" s="28">
        <v>8.6008269122345418</v>
      </c>
      <c r="J30" s="29">
        <v>29956.3</v>
      </c>
      <c r="K30" s="28">
        <v>36.532944188701549</v>
      </c>
      <c r="L30" s="29">
        <v>60976.6</v>
      </c>
      <c r="M30" s="28">
        <v>44.093911451278032</v>
      </c>
      <c r="N30" s="29">
        <v>1461.9</v>
      </c>
      <c r="O30" s="28">
        <v>38.469744852589095</v>
      </c>
      <c r="P30" s="29">
        <v>839.3</v>
      </c>
      <c r="Q30" s="28"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 t="shared" si="0"/>
        <v>86545.4</v>
      </c>
      <c r="C31" s="28">
        <f t="shared" si="1"/>
        <v>29.007333156932667</v>
      </c>
      <c r="D31" s="29">
        <v>29638.9</v>
      </c>
      <c r="E31" s="28">
        <v>11.496972323534274</v>
      </c>
      <c r="F31" s="29">
        <f t="shared" si="2"/>
        <v>56906.5</v>
      </c>
      <c r="G31" s="28">
        <f t="shared" si="3"/>
        <v>38.127342887016418</v>
      </c>
      <c r="H31" s="29">
        <v>2051.6</v>
      </c>
      <c r="I31" s="28">
        <v>11.754728017157341</v>
      </c>
      <c r="J31" s="29">
        <v>18815.299999999996</v>
      </c>
      <c r="K31" s="28">
        <v>36.538252964342853</v>
      </c>
      <c r="L31" s="29">
        <v>33508.9</v>
      </c>
      <c r="M31" s="28">
        <v>40.121490260796378</v>
      </c>
      <c r="N31" s="29">
        <v>2032.4</v>
      </c>
      <c r="O31" s="28">
        <v>44.221843633143081</v>
      </c>
      <c r="P31" s="29">
        <v>498.3</v>
      </c>
      <c r="Q31" s="28"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103544.60000000002</v>
      </c>
      <c r="C32" s="34">
        <f t="shared" si="1"/>
        <v>31.374787743638969</v>
      </c>
      <c r="D32" s="35">
        <v>28705.4</v>
      </c>
      <c r="E32" s="34">
        <v>20.627494931267286</v>
      </c>
      <c r="F32" s="35">
        <f t="shared" si="2"/>
        <v>74839.200000000012</v>
      </c>
      <c r="G32" s="34">
        <f t="shared" si="3"/>
        <v>35.497030353076987</v>
      </c>
      <c r="H32" s="35">
        <v>4018</v>
      </c>
      <c r="I32" s="34">
        <v>3</v>
      </c>
      <c r="J32" s="35">
        <v>17262.7</v>
      </c>
      <c r="K32" s="34">
        <v>29.869248379453968</v>
      </c>
      <c r="L32" s="35">
        <v>46010.700000000004</v>
      </c>
      <c r="M32" s="34">
        <v>40.09070911766176</v>
      </c>
      <c r="N32" s="35">
        <v>6561.6</v>
      </c>
      <c r="O32" s="34">
        <v>36.309901548402827</v>
      </c>
      <c r="P32" s="35">
        <v>986.2</v>
      </c>
      <c r="Q32" s="34"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 t="shared" si="0"/>
        <v>120035.5</v>
      </c>
      <c r="C33" s="28">
        <f t="shared" si="1"/>
        <v>29.326727368153588</v>
      </c>
      <c r="D33" s="29">
        <v>30619</v>
      </c>
      <c r="E33" s="28">
        <v>7.9470018942486691</v>
      </c>
      <c r="F33" s="29">
        <f t="shared" si="2"/>
        <v>89416.5</v>
      </c>
      <c r="G33" s="28">
        <f t="shared" si="3"/>
        <v>36.647812562558364</v>
      </c>
      <c r="H33" s="29">
        <v>924</v>
      </c>
      <c r="I33" s="28">
        <v>8.0779220779220786</v>
      </c>
      <c r="J33" s="29">
        <v>16153.2</v>
      </c>
      <c r="K33" s="28">
        <v>31.645899016913052</v>
      </c>
      <c r="L33" s="29">
        <v>60235.9</v>
      </c>
      <c r="M33" s="28">
        <v>37.950833307047795</v>
      </c>
      <c r="N33" s="29">
        <v>10921</v>
      </c>
      <c r="O33" s="28">
        <v>38.081422580349788</v>
      </c>
      <c r="P33" s="29">
        <v>1182.4000000000001</v>
      </c>
      <c r="Q33" s="28"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 t="shared" si="0"/>
        <v>137989.10000000003</v>
      </c>
      <c r="C34" s="28">
        <f t="shared" si="1"/>
        <v>26.560047257355826</v>
      </c>
      <c r="D34" s="29">
        <v>42399</v>
      </c>
      <c r="E34" s="28">
        <v>7.2629320031132814</v>
      </c>
      <c r="F34" s="29">
        <f t="shared" si="2"/>
        <v>95590.1</v>
      </c>
      <c r="G34" s="28">
        <f t="shared" si="3"/>
        <v>35.119284978256118</v>
      </c>
      <c r="H34" s="29">
        <v>745.8</v>
      </c>
      <c r="I34" s="28">
        <v>6.2375972110485387</v>
      </c>
      <c r="J34" s="29">
        <v>21703</v>
      </c>
      <c r="K34" s="28">
        <v>31.449180988803388</v>
      </c>
      <c r="L34" s="29">
        <v>56515.100000000006</v>
      </c>
      <c r="M34" s="28">
        <v>36.387266235041608</v>
      </c>
      <c r="N34" s="29">
        <v>15446</v>
      </c>
      <c r="O34" s="28">
        <v>36.105477016703354</v>
      </c>
      <c r="P34" s="29">
        <v>1180.2</v>
      </c>
      <c r="Q34" s="28">
        <v>47.235383833248605</v>
      </c>
      <c r="R34" s="30"/>
      <c r="S34" s="31"/>
    </row>
    <row r="35" spans="1:19" ht="14.25" customHeight="1" x14ac:dyDescent="0.2">
      <c r="A35" s="26" t="s">
        <v>20</v>
      </c>
      <c r="B35" s="27">
        <f t="shared" si="0"/>
        <v>245020.50000000003</v>
      </c>
      <c r="C35" s="28">
        <f t="shared" si="1"/>
        <v>34.197753718566396</v>
      </c>
      <c r="D35" s="29">
        <v>53366.8</v>
      </c>
      <c r="E35" s="28">
        <v>6.5660387919080776</v>
      </c>
      <c r="F35" s="29">
        <f t="shared" si="2"/>
        <v>191653.7</v>
      </c>
      <c r="G35" s="28">
        <f t="shared" si="3"/>
        <v>41.891924006684967</v>
      </c>
      <c r="H35" s="29">
        <v>1142</v>
      </c>
      <c r="I35" s="28">
        <v>11.024518388791593</v>
      </c>
      <c r="J35" s="29">
        <v>13249.9</v>
      </c>
      <c r="K35" s="28">
        <v>30.167637567075978</v>
      </c>
      <c r="L35" s="29">
        <v>76662.700000000012</v>
      </c>
      <c r="M35" s="28">
        <v>35.775168315230218</v>
      </c>
      <c r="N35" s="29">
        <v>11243.5</v>
      </c>
      <c r="O35" s="28">
        <v>36.692606661626719</v>
      </c>
      <c r="P35" s="29">
        <v>89355.6</v>
      </c>
      <c r="Q35" s="28">
        <v>49.927030158154601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193968.6</v>
      </c>
      <c r="C36" s="28">
        <f t="shared" si="1"/>
        <v>26.114368160619811</v>
      </c>
      <c r="D36" s="29">
        <v>63795.3</v>
      </c>
      <c r="E36" s="28">
        <v>10.951362984420481</v>
      </c>
      <c r="F36" s="29">
        <f t="shared" si="2"/>
        <v>130173.29999999999</v>
      </c>
      <c r="G36" s="28">
        <f t="shared" si="3"/>
        <v>33.54545014223347</v>
      </c>
      <c r="H36" s="29">
        <v>1425.7</v>
      </c>
      <c r="I36" s="28">
        <v>12.573121975170091</v>
      </c>
      <c r="J36" s="29">
        <v>15211.4</v>
      </c>
      <c r="K36" s="28">
        <v>24.180664501623784</v>
      </c>
      <c r="L36" s="29">
        <v>73080.800000000003</v>
      </c>
      <c r="M36" s="28">
        <v>31.097855031690948</v>
      </c>
      <c r="N36" s="29">
        <v>19280.5</v>
      </c>
      <c r="O36" s="28">
        <v>34.060549000285263</v>
      </c>
      <c r="P36" s="29">
        <v>21174.9</v>
      </c>
      <c r="Q36" s="28">
        <v>49.663240251429755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124024.3</v>
      </c>
      <c r="C37" s="28">
        <f t="shared" si="1"/>
        <v>28.349875032554102</v>
      </c>
      <c r="D37" s="29">
        <v>38236.700000000004</v>
      </c>
      <c r="E37" s="28">
        <v>16.766237462960977</v>
      </c>
      <c r="F37" s="29">
        <f t="shared" si="2"/>
        <v>85787.6</v>
      </c>
      <c r="G37" s="28">
        <f t="shared" si="3"/>
        <v>33.512859830558256</v>
      </c>
      <c r="H37" s="29">
        <v>1377</v>
      </c>
      <c r="I37" s="28">
        <v>11.933914306463326</v>
      </c>
      <c r="J37" s="29">
        <v>7653.1</v>
      </c>
      <c r="K37" s="28">
        <v>24.634239719852083</v>
      </c>
      <c r="L37" s="29">
        <v>46598.399999999994</v>
      </c>
      <c r="M37" s="28">
        <v>30.821566749072932</v>
      </c>
      <c r="N37" s="29">
        <v>14269</v>
      </c>
      <c r="O37" s="28">
        <v>31.015621977713923</v>
      </c>
      <c r="P37" s="29">
        <v>15890.1</v>
      </c>
      <c r="Q37" s="28">
        <v>49.79382810680864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184585.30000000002</v>
      </c>
      <c r="C38" s="28">
        <f t="shared" si="1"/>
        <v>27.985572946491406</v>
      </c>
      <c r="D38" s="29">
        <v>46951.1</v>
      </c>
      <c r="E38" s="28">
        <v>12.209022429719433</v>
      </c>
      <c r="F38" s="29">
        <f t="shared" si="2"/>
        <v>137634.20000000001</v>
      </c>
      <c r="G38" s="28">
        <f t="shared" si="3"/>
        <v>33.367421360388626</v>
      </c>
      <c r="H38" s="29">
        <v>1948.4</v>
      </c>
      <c r="I38" s="28">
        <v>16.954920960788339</v>
      </c>
      <c r="J38" s="29">
        <v>12552.9</v>
      </c>
      <c r="K38" s="28">
        <v>27.329240095914091</v>
      </c>
      <c r="L38" s="29">
        <v>113974.1</v>
      </c>
      <c r="M38" s="28">
        <v>34.128293085885304</v>
      </c>
      <c r="N38" s="29">
        <v>7221.1</v>
      </c>
      <c r="O38" s="28">
        <v>33.218559499245259</v>
      </c>
      <c r="P38" s="29">
        <v>1937.7</v>
      </c>
      <c r="Q38" s="28">
        <v>44.788217990400994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215371.80000000002</v>
      </c>
      <c r="C39" s="28">
        <f t="shared" si="1"/>
        <v>30.952318427946466</v>
      </c>
      <c r="D39" s="29">
        <v>45531.200000000004</v>
      </c>
      <c r="E39" s="28">
        <v>16.767426314263624</v>
      </c>
      <c r="F39" s="29">
        <f t="shared" si="2"/>
        <v>169840.6</v>
      </c>
      <c r="G39" s="28">
        <f t="shared" si="3"/>
        <v>34.755032030032872</v>
      </c>
      <c r="H39" s="29">
        <v>1880.3</v>
      </c>
      <c r="I39" s="28">
        <v>22.925727277562093</v>
      </c>
      <c r="J39" s="29">
        <v>46489.599999999999</v>
      </c>
      <c r="K39" s="28">
        <v>30.881065012389872</v>
      </c>
      <c r="L39" s="29">
        <v>109800.6</v>
      </c>
      <c r="M39" s="28">
        <v>36.214696458853588</v>
      </c>
      <c r="N39" s="29">
        <v>7609.2</v>
      </c>
      <c r="O39" s="28">
        <v>35.732887820007363</v>
      </c>
      <c r="P39" s="29">
        <v>4060.8999999999996</v>
      </c>
      <c r="Q39" s="28"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 t="shared" si="0"/>
        <v>141571.4</v>
      </c>
      <c r="C40" s="28">
        <f t="shared" si="1"/>
        <v>30.021453761141021</v>
      </c>
      <c r="D40" s="29">
        <v>30878.899999999998</v>
      </c>
      <c r="E40" s="28">
        <v>13.901748507880786</v>
      </c>
      <c r="F40" s="29">
        <f t="shared" si="2"/>
        <v>110692.5</v>
      </c>
      <c r="G40" s="28">
        <f t="shared" si="3"/>
        <v>34.518224242834883</v>
      </c>
      <c r="H40" s="29">
        <v>728.2</v>
      </c>
      <c r="I40" s="28">
        <v>9.3188135127712162</v>
      </c>
      <c r="J40" s="29">
        <v>22502.800000000003</v>
      </c>
      <c r="K40" s="28">
        <v>34.964013367225405</v>
      </c>
      <c r="L40" s="29">
        <v>69426.600000000006</v>
      </c>
      <c r="M40" s="28">
        <v>33.625427761117493</v>
      </c>
      <c r="N40" s="29">
        <v>14395.5</v>
      </c>
      <c r="O40" s="28">
        <v>37.341674828939603</v>
      </c>
      <c r="P40" s="29">
        <v>3639.4</v>
      </c>
      <c r="Q40" s="28"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 t="shared" si="0"/>
        <v>182843.8</v>
      </c>
      <c r="C41" s="28">
        <f t="shared" si="1"/>
        <v>37.547332121734506</v>
      </c>
      <c r="D41" s="29">
        <v>38635.799999999996</v>
      </c>
      <c r="E41" s="28">
        <v>18.056618084781473</v>
      </c>
      <c r="F41" s="29">
        <f t="shared" si="2"/>
        <v>144208</v>
      </c>
      <c r="G41" s="28">
        <f t="shared" si="3"/>
        <v>42.769229168978143</v>
      </c>
      <c r="H41" s="29">
        <v>4013.8999999999996</v>
      </c>
      <c r="I41" s="28">
        <v>43.782446498417997</v>
      </c>
      <c r="J41" s="29">
        <v>11445.4</v>
      </c>
      <c r="K41" s="28">
        <v>36.604594684327331</v>
      </c>
      <c r="L41" s="29">
        <v>104577.2</v>
      </c>
      <c r="M41" s="28">
        <v>42.815126146043305</v>
      </c>
      <c r="N41" s="29">
        <v>22277.599999999999</v>
      </c>
      <c r="O41" s="28">
        <v>45.158086059539627</v>
      </c>
      <c r="P41" s="29">
        <v>1893.9</v>
      </c>
      <c r="Q41" s="28">
        <v>47.242527060562857</v>
      </c>
      <c r="R41" s="30"/>
      <c r="S41" s="31"/>
    </row>
    <row r="42" spans="1:19" ht="14.25" customHeight="1" x14ac:dyDescent="0.2">
      <c r="A42" s="26" t="s">
        <v>27</v>
      </c>
      <c r="B42" s="27">
        <f t="shared" si="0"/>
        <v>229023.3</v>
      </c>
      <c r="C42" s="28">
        <f t="shared" si="1"/>
        <v>40.868666410797509</v>
      </c>
      <c r="D42" s="29">
        <v>51606.8</v>
      </c>
      <c r="E42" s="28">
        <v>8.1370151801700548</v>
      </c>
      <c r="F42" s="29">
        <f t="shared" si="2"/>
        <v>177416.5</v>
      </c>
      <c r="G42" s="28">
        <f t="shared" si="3"/>
        <v>50.389628546386611</v>
      </c>
      <c r="H42" s="29">
        <v>1467.4</v>
      </c>
      <c r="I42" s="28">
        <v>28.860613329698783</v>
      </c>
      <c r="J42" s="29">
        <v>57159.9</v>
      </c>
      <c r="K42" s="28">
        <v>56.656558986282342</v>
      </c>
      <c r="L42" s="29">
        <v>103773.7</v>
      </c>
      <c r="M42" s="28">
        <v>47.77443100708561</v>
      </c>
      <c r="N42" s="29">
        <v>8353.2000000000007</v>
      </c>
      <c r="O42" s="28">
        <v>44.320894507494131</v>
      </c>
      <c r="P42" s="29">
        <v>6662.3</v>
      </c>
      <c r="Q42" s="28">
        <v>49.707676928388096</v>
      </c>
      <c r="R42" s="29"/>
      <c r="S42" s="28"/>
    </row>
    <row r="43" spans="1:19" ht="14.25" customHeight="1" x14ac:dyDescent="0.2">
      <c r="A43" s="26" t="s">
        <v>28</v>
      </c>
      <c r="B43" s="27">
        <f t="shared" si="0"/>
        <v>261729.69999999995</v>
      </c>
      <c r="C43" s="28">
        <f t="shared" si="1"/>
        <v>51.689625422716659</v>
      </c>
      <c r="D43" s="29">
        <v>66267.199999999997</v>
      </c>
      <c r="E43" s="28">
        <v>45.982669676702798</v>
      </c>
      <c r="F43" s="29">
        <f t="shared" si="2"/>
        <v>195462.49999999997</v>
      </c>
      <c r="G43" s="28">
        <f t="shared" si="3"/>
        <v>53.624441450406103</v>
      </c>
      <c r="H43" s="29">
        <v>15229.099999999999</v>
      </c>
      <c r="I43" s="28">
        <v>61.005734744666469</v>
      </c>
      <c r="J43" s="29">
        <v>73021.099999999991</v>
      </c>
      <c r="K43" s="28">
        <v>63.138049823954994</v>
      </c>
      <c r="L43" s="29">
        <v>95680.799999999988</v>
      </c>
      <c r="M43" s="28">
        <v>45.913852507504131</v>
      </c>
      <c r="N43" s="29">
        <v>10118.9</v>
      </c>
      <c r="O43" s="28">
        <v>47.613927502001211</v>
      </c>
      <c r="P43" s="29">
        <v>1412.6</v>
      </c>
      <c r="Q43" s="28">
        <v>47.586289112275232</v>
      </c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252057.80000000002</v>
      </c>
      <c r="C44" s="34">
        <f t="shared" si="1"/>
        <v>64.097133589994044</v>
      </c>
      <c r="D44" s="35">
        <v>159577.20000000001</v>
      </c>
      <c r="E44" s="34">
        <v>64.490210311999448</v>
      </c>
      <c r="F44" s="35">
        <f t="shared" si="2"/>
        <v>92480.599999999991</v>
      </c>
      <c r="G44" s="34">
        <f t="shared" si="3"/>
        <v>63.418871525487511</v>
      </c>
      <c r="H44" s="35">
        <v>6443.8</v>
      </c>
      <c r="I44" s="34">
        <v>54.772090071076065</v>
      </c>
      <c r="J44" s="35">
        <v>63386.100000000006</v>
      </c>
      <c r="K44" s="34">
        <v>66.642420262486567</v>
      </c>
      <c r="L44" s="35">
        <v>19117.599999999999</v>
      </c>
      <c r="M44" s="34">
        <v>58.691507668326572</v>
      </c>
      <c r="N44" s="35">
        <v>2156.6999999999998</v>
      </c>
      <c r="O44" s="34">
        <v>46.442699494598237</v>
      </c>
      <c r="P44" s="35">
        <v>1376.4</v>
      </c>
      <c r="Q44" s="34">
        <v>47.71</v>
      </c>
      <c r="R44" s="35"/>
      <c r="S44" s="34"/>
    </row>
    <row r="45" spans="1:19" ht="14.25" customHeight="1" x14ac:dyDescent="0.2">
      <c r="A45" s="26" t="s">
        <v>32</v>
      </c>
      <c r="B45" s="27">
        <f t="shared" si="0"/>
        <v>213433.4</v>
      </c>
      <c r="C45" s="28">
        <f t="shared" si="1"/>
        <v>44.555240646496756</v>
      </c>
      <c r="D45" s="29">
        <v>89082.6</v>
      </c>
      <c r="E45" s="28">
        <v>21.572673653440738</v>
      </c>
      <c r="F45" s="29">
        <f t="shared" si="2"/>
        <v>124350.8</v>
      </c>
      <c r="G45" s="28">
        <f t="shared" si="3"/>
        <v>61.019524128513829</v>
      </c>
      <c r="H45" s="29">
        <v>7580.7</v>
      </c>
      <c r="I45" s="28">
        <v>53.124354347223871</v>
      </c>
      <c r="J45" s="29">
        <v>92664.3</v>
      </c>
      <c r="K45" s="28">
        <v>64.074135627204853</v>
      </c>
      <c r="L45" s="29">
        <v>19504.699999999997</v>
      </c>
      <c r="M45" s="28">
        <v>54.510912344204215</v>
      </c>
      <c r="N45" s="29">
        <v>4116</v>
      </c>
      <c r="O45" s="28">
        <v>39.180427599611278</v>
      </c>
      <c r="P45" s="29">
        <v>485.1</v>
      </c>
      <c r="Q45" s="28">
        <v>47.9</v>
      </c>
      <c r="R45" s="30"/>
      <c r="S45" s="31"/>
    </row>
    <row r="46" spans="1:19" ht="14.25" customHeight="1" x14ac:dyDescent="0.2">
      <c r="A46" s="26" t="s">
        <v>19</v>
      </c>
      <c r="B46" s="27">
        <f t="shared" si="0"/>
        <v>218297</v>
      </c>
      <c r="C46" s="28">
        <f t="shared" si="1"/>
        <v>33.306085076753234</v>
      </c>
      <c r="D46" s="29">
        <v>97236</v>
      </c>
      <c r="E46" s="28">
        <v>10.194129838742853</v>
      </c>
      <c r="F46" s="29">
        <f t="shared" si="2"/>
        <v>121061.00000000001</v>
      </c>
      <c r="G46" s="28">
        <f t="shared" si="3"/>
        <v>51.869570257969123</v>
      </c>
      <c r="H46" s="29">
        <v>14294.6</v>
      </c>
      <c r="I46" s="28">
        <v>43.512307094986916</v>
      </c>
      <c r="J46" s="29">
        <v>59590.600000000006</v>
      </c>
      <c r="K46" s="28">
        <v>53.485783227556027</v>
      </c>
      <c r="L46" s="29">
        <v>36333.899999999994</v>
      </c>
      <c r="M46" s="28">
        <v>48.980224143293192</v>
      </c>
      <c r="N46" s="29">
        <v>10214.800000000001</v>
      </c>
      <c r="O46" s="28">
        <v>64.635957630105324</v>
      </c>
      <c r="P46" s="29">
        <v>627.1</v>
      </c>
      <c r="Q46" s="28"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 t="shared" si="0"/>
        <v>259214.5</v>
      </c>
      <c r="C47" s="28">
        <f t="shared" si="1"/>
        <v>29.551148743608092</v>
      </c>
      <c r="D47" s="29">
        <v>89454.2</v>
      </c>
      <c r="E47" s="28">
        <v>15.49489263779677</v>
      </c>
      <c r="F47" s="29">
        <f t="shared" si="2"/>
        <v>169760.3</v>
      </c>
      <c r="G47" s="28">
        <f t="shared" si="3"/>
        <v>36.958010918925098</v>
      </c>
      <c r="H47" s="29">
        <v>12449.5</v>
      </c>
      <c r="I47" s="28">
        <v>23.319599180689984</v>
      </c>
      <c r="J47" s="29">
        <v>86354.7</v>
      </c>
      <c r="K47" s="28">
        <v>35.124863035827808</v>
      </c>
      <c r="L47" s="29">
        <v>57420.6</v>
      </c>
      <c r="M47" s="28">
        <v>41.303727529841204</v>
      </c>
      <c r="N47" s="29">
        <v>12898.7</v>
      </c>
      <c r="O47" s="28">
        <v>42.594601006302959</v>
      </c>
      <c r="P47" s="29">
        <v>636.79999999999995</v>
      </c>
      <c r="Q47" s="28"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 t="shared" si="0"/>
        <v>255036.7</v>
      </c>
      <c r="C48" s="28">
        <f t="shared" si="1"/>
        <v>29.208065439209335</v>
      </c>
      <c r="D48" s="29">
        <v>140418.40000000002</v>
      </c>
      <c r="E48" s="28">
        <v>23.98449968095349</v>
      </c>
      <c r="F48" s="29">
        <f t="shared" si="2"/>
        <v>114618.3</v>
      </c>
      <c r="G48" s="28">
        <f t="shared" si="3"/>
        <v>35.60743400486659</v>
      </c>
      <c r="H48" s="29">
        <v>11191.2</v>
      </c>
      <c r="I48" s="28">
        <v>21.499229305168345</v>
      </c>
      <c r="J48" s="29">
        <v>50767.9</v>
      </c>
      <c r="K48" s="28">
        <v>35.772362063429846</v>
      </c>
      <c r="L48" s="29">
        <v>45886.2</v>
      </c>
      <c r="M48" s="28">
        <v>38.319663319255028</v>
      </c>
      <c r="N48" s="29">
        <v>6644</v>
      </c>
      <c r="O48" s="28">
        <v>39.256577814569532</v>
      </c>
      <c r="P48" s="29">
        <v>129</v>
      </c>
      <c r="Q48" s="28"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 t="shared" si="0"/>
        <v>173744.30000000002</v>
      </c>
      <c r="C49" s="28">
        <f t="shared" si="1"/>
        <v>28.594587436825261</v>
      </c>
      <c r="D49" s="29">
        <v>99460.700000000012</v>
      </c>
      <c r="E49" s="28">
        <v>23.460533838993687</v>
      </c>
      <c r="F49" s="29">
        <f t="shared" si="2"/>
        <v>74283.600000000006</v>
      </c>
      <c r="G49" s="28">
        <f t="shared" si="3"/>
        <v>35.468736840971623</v>
      </c>
      <c r="H49" s="29">
        <v>5446.4</v>
      </c>
      <c r="I49" s="28">
        <v>25.281672297297295</v>
      </c>
      <c r="J49" s="29">
        <v>26501.300000000003</v>
      </c>
      <c r="K49" s="28">
        <v>31.280823959579337</v>
      </c>
      <c r="L49" s="29">
        <v>34610.5</v>
      </c>
      <c r="M49" s="28">
        <v>39.637099030640989</v>
      </c>
      <c r="N49" s="29">
        <v>7260</v>
      </c>
      <c r="O49" s="28">
        <v>37.915433057851239</v>
      </c>
      <c r="P49" s="29">
        <v>465.4</v>
      </c>
      <c r="Q49" s="28">
        <v>45</v>
      </c>
      <c r="R49" s="30"/>
      <c r="S49" s="31"/>
    </row>
    <row r="50" spans="1:19" ht="14.25" customHeight="1" x14ac:dyDescent="0.2">
      <c r="A50" s="26" t="s">
        <v>23</v>
      </c>
      <c r="B50" s="27">
        <f t="shared" si="0"/>
        <v>129587.4</v>
      </c>
      <c r="C50" s="28">
        <f t="shared" si="1"/>
        <v>25.42311488616949</v>
      </c>
      <c r="D50" s="29">
        <v>61695.999999999993</v>
      </c>
      <c r="E50" s="28">
        <v>16.435885114107887</v>
      </c>
      <c r="F50" s="29">
        <f t="shared" si="2"/>
        <v>67891.400000000009</v>
      </c>
      <c r="G50" s="28">
        <f t="shared" si="3"/>
        <v>33.590218937891983</v>
      </c>
      <c r="H50" s="29">
        <v>16078.7</v>
      </c>
      <c r="I50" s="28">
        <v>17.919390871152522</v>
      </c>
      <c r="J50" s="29">
        <v>17603.2</v>
      </c>
      <c r="K50" s="28">
        <v>34.339128113070352</v>
      </c>
      <c r="L50" s="29">
        <v>26377.9</v>
      </c>
      <c r="M50" s="28">
        <v>40.595520416712482</v>
      </c>
      <c r="N50" s="29">
        <v>7517.0999999999995</v>
      </c>
      <c r="O50" s="28">
        <v>40.503034680927485</v>
      </c>
      <c r="P50" s="29">
        <v>314.5</v>
      </c>
      <c r="Q50" s="28"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 t="shared" si="0"/>
        <v>270242.69999999995</v>
      </c>
      <c r="C51" s="28">
        <f t="shared" si="1"/>
        <v>25.026167119407859</v>
      </c>
      <c r="D51" s="29">
        <v>109815.79999999999</v>
      </c>
      <c r="E51" s="28">
        <v>9.1311262040617116</v>
      </c>
      <c r="F51" s="29">
        <f t="shared" si="2"/>
        <v>160426.90000000002</v>
      </c>
      <c r="G51" s="28">
        <f t="shared" si="3"/>
        <v>35.906678019708664</v>
      </c>
      <c r="H51" s="29">
        <v>13425.4</v>
      </c>
      <c r="I51" s="28">
        <v>27.758073502465475</v>
      </c>
      <c r="J51" s="29">
        <v>52476.900000000009</v>
      </c>
      <c r="K51" s="28">
        <v>31.687572779642089</v>
      </c>
      <c r="L51" s="29">
        <v>58871</v>
      </c>
      <c r="M51" s="28">
        <v>38.91423988041651</v>
      </c>
      <c r="N51" s="29">
        <v>35424.600000000006</v>
      </c>
      <c r="O51" s="28">
        <v>40.187976716744856</v>
      </c>
      <c r="P51" s="29">
        <v>229</v>
      </c>
      <c r="Q51" s="28">
        <v>45</v>
      </c>
      <c r="R51" s="30"/>
      <c r="S51" s="31"/>
    </row>
    <row r="52" spans="1:19" ht="14.25" customHeight="1" x14ac:dyDescent="0.2">
      <c r="A52" s="26" t="s">
        <v>25</v>
      </c>
      <c r="B52" s="27">
        <f t="shared" si="0"/>
        <v>150733.9</v>
      </c>
      <c r="C52" s="28">
        <f t="shared" si="1"/>
        <v>25.235302801824936</v>
      </c>
      <c r="D52" s="29">
        <v>60830.5</v>
      </c>
      <c r="E52" s="28">
        <v>9.7892836323883579</v>
      </c>
      <c r="F52" s="29">
        <f t="shared" si="2"/>
        <v>89903.400000000009</v>
      </c>
      <c r="G52" s="28">
        <f t="shared" si="3"/>
        <v>35.686398856995389</v>
      </c>
      <c r="H52" s="29">
        <v>18621.8</v>
      </c>
      <c r="I52" s="28">
        <v>29.112774275311732</v>
      </c>
      <c r="J52" s="29">
        <v>23888.600000000002</v>
      </c>
      <c r="K52" s="28">
        <v>33.213438795073799</v>
      </c>
      <c r="L52" s="29">
        <v>27874.300000000003</v>
      </c>
      <c r="M52" s="28">
        <v>38.610445607602692</v>
      </c>
      <c r="N52" s="29">
        <v>19284.3</v>
      </c>
      <c r="O52" s="28">
        <v>40.919607297127719</v>
      </c>
      <c r="P52" s="29">
        <v>234.4</v>
      </c>
      <c r="Q52" s="28"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 t="shared" si="0"/>
        <v>290486.2</v>
      </c>
      <c r="C53" s="28">
        <f t="shared" si="1"/>
        <v>12.482116372481723</v>
      </c>
      <c r="D53" s="29">
        <v>204489</v>
      </c>
      <c r="E53" s="28">
        <v>2.3126064287076566</v>
      </c>
      <c r="F53" s="29">
        <f t="shared" si="2"/>
        <v>85997.2</v>
      </c>
      <c r="G53" s="28">
        <f t="shared" si="3"/>
        <v>36.663751575632695</v>
      </c>
      <c r="H53" s="29">
        <v>27718.9</v>
      </c>
      <c r="I53" s="28">
        <v>30.425329829105767</v>
      </c>
      <c r="J53" s="29">
        <v>14782.699999999999</v>
      </c>
      <c r="K53" s="28">
        <v>32.323915658167991</v>
      </c>
      <c r="L53" s="29">
        <v>18244.3</v>
      </c>
      <c r="M53" s="28">
        <v>37.081735226892789</v>
      </c>
      <c r="N53" s="29">
        <v>24810.000000000004</v>
      </c>
      <c r="O53" s="28">
        <v>45.933988391777504</v>
      </c>
      <c r="P53" s="29">
        <v>441.3</v>
      </c>
      <c r="Q53" s="28"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 t="shared" si="0"/>
        <v>270982.19999999995</v>
      </c>
      <c r="C54" s="28">
        <f t="shared" si="1"/>
        <v>28.109677281386009</v>
      </c>
      <c r="D54" s="29">
        <v>116582.09999999999</v>
      </c>
      <c r="E54" s="28">
        <v>5.1628890369962459</v>
      </c>
      <c r="F54" s="29">
        <f t="shared" si="2"/>
        <v>154400.09999999998</v>
      </c>
      <c r="G54" s="28">
        <f t="shared" si="3"/>
        <v>45.435992237051664</v>
      </c>
      <c r="H54" s="29">
        <v>6841.2</v>
      </c>
      <c r="I54" s="28">
        <v>29.816077588727126</v>
      </c>
      <c r="J54" s="29">
        <v>16582</v>
      </c>
      <c r="K54" s="28">
        <v>32.243229586298398</v>
      </c>
      <c r="L54" s="29">
        <v>83491.099999999991</v>
      </c>
      <c r="M54" s="28">
        <v>47.317023035988271</v>
      </c>
      <c r="N54" s="29">
        <v>47329.5</v>
      </c>
      <c r="O54" s="28">
        <v>49.029038126327123</v>
      </c>
      <c r="P54" s="29">
        <v>156.30000000000001</v>
      </c>
      <c r="Q54" s="28">
        <v>35.934740882917467</v>
      </c>
      <c r="R54" s="29"/>
      <c r="S54" s="28"/>
    </row>
    <row r="55" spans="1:19" ht="14.25" customHeight="1" x14ac:dyDescent="0.2">
      <c r="A55" s="26" t="s">
        <v>28</v>
      </c>
      <c r="B55" s="27">
        <f t="shared" si="0"/>
        <v>173991.4</v>
      </c>
      <c r="C55" s="28">
        <f t="shared" si="1"/>
        <v>23.799015072009308</v>
      </c>
      <c r="D55" s="29">
        <v>101272</v>
      </c>
      <c r="E55" s="28">
        <v>12.050088198119916</v>
      </c>
      <c r="F55" s="29">
        <f t="shared" si="2"/>
        <v>72719.399999999994</v>
      </c>
      <c r="G55" s="28">
        <f t="shared" si="3"/>
        <v>40.161049444852402</v>
      </c>
      <c r="H55" s="29">
        <v>9389.4</v>
      </c>
      <c r="I55" s="28">
        <v>29.976228513004024</v>
      </c>
      <c r="J55" s="29">
        <v>8547.2999999999993</v>
      </c>
      <c r="K55" s="28">
        <v>34.445724380798609</v>
      </c>
      <c r="L55" s="29">
        <v>37479.599999999999</v>
      </c>
      <c r="M55" s="28">
        <v>42.620753289789647</v>
      </c>
      <c r="N55" s="29">
        <v>17192.099999999999</v>
      </c>
      <c r="O55" s="28">
        <v>43.258584117123561</v>
      </c>
      <c r="P55" s="29">
        <v>111</v>
      </c>
      <c r="Q55" s="28">
        <v>31.495405405405403</v>
      </c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161676.4</v>
      </c>
      <c r="C56" s="34">
        <f t="shared" si="1"/>
        <v>20.071345001496816</v>
      </c>
      <c r="D56" s="35">
        <v>107578</v>
      </c>
      <c r="E56" s="34">
        <v>10.375294967372511</v>
      </c>
      <c r="F56" s="35">
        <f t="shared" si="2"/>
        <v>54098.400000000001</v>
      </c>
      <c r="G56" s="34">
        <f t="shared" si="3"/>
        <v>39.35253761663931</v>
      </c>
      <c r="H56" s="35">
        <v>7128</v>
      </c>
      <c r="I56" s="34">
        <v>30.216877104377105</v>
      </c>
      <c r="J56" s="35">
        <v>13048</v>
      </c>
      <c r="K56" s="34">
        <v>37.424288779889643</v>
      </c>
      <c r="L56" s="35">
        <v>21536.799999999999</v>
      </c>
      <c r="M56" s="34">
        <v>41.313635684038481</v>
      </c>
      <c r="N56" s="35">
        <v>12141.699999999999</v>
      </c>
      <c r="O56" s="34">
        <v>43.291218857326406</v>
      </c>
      <c r="P56" s="35">
        <v>243.9</v>
      </c>
      <c r="Q56" s="34">
        <v>40.257482574825751</v>
      </c>
      <c r="R56" s="35"/>
      <c r="S56" s="34"/>
    </row>
    <row r="57" spans="1:19" ht="14.25" customHeight="1" x14ac:dyDescent="0.2">
      <c r="A57" s="26" t="s">
        <v>33</v>
      </c>
      <c r="B57" s="27">
        <f t="shared" si="0"/>
        <v>231219.49999999997</v>
      </c>
      <c r="C57" s="28">
        <f t="shared" si="1"/>
        <v>18.829929430692481</v>
      </c>
      <c r="D57" s="29">
        <v>147578.59999999998</v>
      </c>
      <c r="E57" s="28">
        <v>7.3524791941379055</v>
      </c>
      <c r="F57" s="29">
        <f t="shared" si="2"/>
        <v>83640.899999999994</v>
      </c>
      <c r="G57" s="28">
        <f t="shared" si="3"/>
        <v>39.081098864311599</v>
      </c>
      <c r="H57" s="29">
        <v>9217.7999999999993</v>
      </c>
      <c r="I57" s="28">
        <v>40.140459762633171</v>
      </c>
      <c r="J57" s="29">
        <v>13337.4</v>
      </c>
      <c r="K57" s="28">
        <v>34.561970399028297</v>
      </c>
      <c r="L57" s="29">
        <v>24721.7</v>
      </c>
      <c r="M57" s="28">
        <v>38.269402589627731</v>
      </c>
      <c r="N57" s="29">
        <v>36063</v>
      </c>
      <c r="O57" s="28">
        <v>41.026759781493496</v>
      </c>
      <c r="P57" s="29">
        <v>301</v>
      </c>
      <c r="Q57" s="28">
        <v>40.438538205980066</v>
      </c>
      <c r="R57" s="30"/>
      <c r="S57" s="31"/>
    </row>
    <row r="58" spans="1:19" ht="14.25" customHeight="1" x14ac:dyDescent="0.2">
      <c r="A58" s="26" t="s">
        <v>19</v>
      </c>
      <c r="B58" s="27">
        <f t="shared" si="0"/>
        <v>284202.2</v>
      </c>
      <c r="C58" s="28">
        <f t="shared" si="1"/>
        <v>25.556638952830056</v>
      </c>
      <c r="D58" s="29">
        <v>82545.8</v>
      </c>
      <c r="E58" s="28">
        <v>1.8152392126552777</v>
      </c>
      <c r="F58" s="29">
        <f t="shared" si="2"/>
        <v>201656.40000000002</v>
      </c>
      <c r="G58" s="28">
        <f t="shared" si="3"/>
        <v>35.274916352766382</v>
      </c>
      <c r="H58" s="29">
        <v>8195.5</v>
      </c>
      <c r="I58" s="28">
        <v>20.973240192788726</v>
      </c>
      <c r="J58" s="29">
        <v>32101.5</v>
      </c>
      <c r="K58" s="28">
        <v>28.084287525505037</v>
      </c>
      <c r="L58" s="29">
        <v>14502.3</v>
      </c>
      <c r="M58" s="28">
        <v>34.007717948187526</v>
      </c>
      <c r="N58" s="29">
        <v>133698.9</v>
      </c>
      <c r="O58" s="28">
        <v>37.758926722658153</v>
      </c>
      <c r="P58" s="29">
        <v>13158.2</v>
      </c>
      <c r="Q58" s="28">
        <v>37.882202732896594</v>
      </c>
      <c r="R58" s="30"/>
      <c r="S58" s="31"/>
    </row>
    <row r="59" spans="1:19" ht="14.25" customHeight="1" x14ac:dyDescent="0.2">
      <c r="A59" s="26" t="s">
        <v>20</v>
      </c>
      <c r="B59" s="27">
        <f t="shared" si="0"/>
        <v>170395.7</v>
      </c>
      <c r="C59" s="28">
        <f t="shared" si="1"/>
        <v>16.543505968753905</v>
      </c>
      <c r="D59" s="29">
        <v>100784.1</v>
      </c>
      <c r="E59" s="28">
        <v>4.2463350468972783</v>
      </c>
      <c r="F59" s="29">
        <f t="shared" si="2"/>
        <v>69611.600000000006</v>
      </c>
      <c r="G59" s="28">
        <f t="shared" si="3"/>
        <v>34.347425199248399</v>
      </c>
      <c r="H59" s="29">
        <v>1989.1</v>
      </c>
      <c r="I59" s="28">
        <v>26.515961992861094</v>
      </c>
      <c r="J59" s="29">
        <v>24807.5</v>
      </c>
      <c r="K59" s="28">
        <v>33.699891887534015</v>
      </c>
      <c r="L59" s="29">
        <v>23009.100000000002</v>
      </c>
      <c r="M59" s="28">
        <v>34.131508229352733</v>
      </c>
      <c r="N59" s="29">
        <v>19419.100000000002</v>
      </c>
      <c r="O59" s="28">
        <v>36.117975086384014</v>
      </c>
      <c r="P59" s="29">
        <v>386.8</v>
      </c>
      <c r="Q59" s="28">
        <v>40.104446742502581</v>
      </c>
      <c r="R59" s="29"/>
      <c r="S59" s="28"/>
    </row>
    <row r="60" spans="1:19" ht="14.25" customHeight="1" x14ac:dyDescent="0.2">
      <c r="A60" s="26" t="s">
        <v>21</v>
      </c>
      <c r="B60" s="27">
        <f t="shared" si="0"/>
        <v>245816.6</v>
      </c>
      <c r="C60" s="28">
        <f t="shared" si="1"/>
        <v>20.5780138729443</v>
      </c>
      <c r="D60" s="29">
        <v>117512.7</v>
      </c>
      <c r="E60" s="28">
        <v>6.3749112819295277</v>
      </c>
      <c r="F60" s="29">
        <f t="shared" si="2"/>
        <v>128303.9</v>
      </c>
      <c r="G60" s="28">
        <f t="shared" si="3"/>
        <v>33.586542326460858</v>
      </c>
      <c r="H60" s="29">
        <v>7940.7</v>
      </c>
      <c r="I60" s="28">
        <v>20.596237107559787</v>
      </c>
      <c r="J60" s="29">
        <v>13882.7</v>
      </c>
      <c r="K60" s="28">
        <v>32.795979168317402</v>
      </c>
      <c r="L60" s="29">
        <v>42951.199999999997</v>
      </c>
      <c r="M60" s="28">
        <v>33.078472405893201</v>
      </c>
      <c r="N60" s="29">
        <v>63023.6</v>
      </c>
      <c r="O60" s="28">
        <v>35.68841351493726</v>
      </c>
      <c r="P60" s="29">
        <v>505.7</v>
      </c>
      <c r="Q60" s="28">
        <v>40.472030848329048</v>
      </c>
      <c r="R60" s="30"/>
      <c r="S60" s="31"/>
    </row>
    <row r="61" spans="1:19" ht="14.25" customHeight="1" x14ac:dyDescent="0.2">
      <c r="A61" s="26" t="s">
        <v>22</v>
      </c>
      <c r="B61" s="27">
        <f t="shared" si="0"/>
        <v>219021.5</v>
      </c>
      <c r="C61" s="28">
        <f t="shared" si="1"/>
        <v>19.684193611129498</v>
      </c>
      <c r="D61" s="29">
        <v>109725.7</v>
      </c>
      <c r="E61" s="28">
        <v>6.2747848316301473</v>
      </c>
      <c r="F61" s="29">
        <f t="shared" si="2"/>
        <v>109295.79999999999</v>
      </c>
      <c r="G61" s="28">
        <f t="shared" si="3"/>
        <v>33.146346456130978</v>
      </c>
      <c r="H61" s="29">
        <v>1465.3</v>
      </c>
      <c r="I61" s="28">
        <v>23.649334607247663</v>
      </c>
      <c r="J61" s="29">
        <v>29872.6</v>
      </c>
      <c r="K61" s="28">
        <v>29.836821535453897</v>
      </c>
      <c r="L61" s="29">
        <v>33372.199999999997</v>
      </c>
      <c r="M61" s="28">
        <v>33.315510394879574</v>
      </c>
      <c r="N61" s="29">
        <v>43149.5</v>
      </c>
      <c r="O61" s="28">
        <v>35.422421395381178</v>
      </c>
      <c r="P61" s="29">
        <v>1436.2</v>
      </c>
      <c r="Q61" s="28">
        <v>39.359420693496723</v>
      </c>
      <c r="R61" s="30"/>
      <c r="S61" s="31"/>
    </row>
    <row r="62" spans="1:19" ht="14.25" customHeight="1" x14ac:dyDescent="0.2">
      <c r="A62" s="26" t="s">
        <v>23</v>
      </c>
      <c r="B62" s="27">
        <f t="shared" si="0"/>
        <v>280279</v>
      </c>
      <c r="C62" s="28">
        <f t="shared" si="1"/>
        <v>12.623615165602846</v>
      </c>
      <c r="D62" s="29">
        <v>196197</v>
      </c>
      <c r="E62" s="28">
        <v>4.3331704154497777</v>
      </c>
      <c r="F62" s="29">
        <f t="shared" si="2"/>
        <v>84082</v>
      </c>
      <c r="G62" s="28">
        <f t="shared" si="3"/>
        <v>31.968544979900575</v>
      </c>
      <c r="H62" s="29">
        <v>9922.7999999999993</v>
      </c>
      <c r="I62" s="28">
        <v>20.693433103559485</v>
      </c>
      <c r="J62" s="29">
        <v>14322.2</v>
      </c>
      <c r="K62" s="28">
        <v>31.527114549440725</v>
      </c>
      <c r="L62" s="29">
        <v>27797.199999999997</v>
      </c>
      <c r="M62" s="28">
        <v>31.587538385161103</v>
      </c>
      <c r="N62" s="29">
        <v>24165.3</v>
      </c>
      <c r="O62" s="28">
        <v>35.257068565256787</v>
      </c>
      <c r="P62" s="29">
        <v>7874.5</v>
      </c>
      <c r="Q62" s="28">
        <v>38.232522699853959</v>
      </c>
      <c r="R62" s="30"/>
      <c r="S62" s="31"/>
    </row>
    <row r="63" spans="1:19" ht="14.25" customHeight="1" x14ac:dyDescent="0.2">
      <c r="A63" s="26" t="s">
        <v>24</v>
      </c>
      <c r="B63" s="27">
        <f t="shared" si="0"/>
        <v>223413.69999999998</v>
      </c>
      <c r="C63" s="28">
        <f t="shared" si="1"/>
        <v>12.245534996287159</v>
      </c>
      <c r="D63" s="29">
        <v>130182.5</v>
      </c>
      <c r="E63" s="28">
        <v>4.7145093234497724</v>
      </c>
      <c r="F63" s="29">
        <f t="shared" si="2"/>
        <v>93231.2</v>
      </c>
      <c r="G63" s="28">
        <f t="shared" si="3"/>
        <v>22.761411115592203</v>
      </c>
      <c r="H63" s="29">
        <v>3612.5000000000005</v>
      </c>
      <c r="I63" s="28">
        <v>13.799120276816605</v>
      </c>
      <c r="J63" s="29">
        <v>20319.899999999998</v>
      </c>
      <c r="K63" s="28">
        <v>19.350641538590253</v>
      </c>
      <c r="L63" s="29">
        <v>46837.799999999996</v>
      </c>
      <c r="M63" s="28">
        <v>23.185631754693855</v>
      </c>
      <c r="N63" s="29">
        <v>21911.8</v>
      </c>
      <c r="O63" s="28">
        <v>26.266111684115412</v>
      </c>
      <c r="P63" s="29">
        <v>549.20000000000005</v>
      </c>
      <c r="Q63" s="28">
        <v>31.899999999999995</v>
      </c>
      <c r="R63" s="30"/>
      <c r="S63" s="31"/>
    </row>
    <row r="64" spans="1:19" ht="14.25" customHeight="1" x14ac:dyDescent="0.2">
      <c r="A64" s="26" t="s">
        <v>25</v>
      </c>
      <c r="B64" s="27">
        <f t="shared" si="0"/>
        <v>225481.39999999997</v>
      </c>
      <c r="C64" s="28">
        <f t="shared" si="1"/>
        <v>7.5063787656099361</v>
      </c>
      <c r="D64" s="29">
        <v>158163</v>
      </c>
      <c r="E64" s="28">
        <v>2.3760915637664941</v>
      </c>
      <c r="F64" s="29">
        <f t="shared" si="2"/>
        <v>67318.400000000009</v>
      </c>
      <c r="G64" s="28">
        <f t="shared" si="3"/>
        <v>19.559868074701715</v>
      </c>
      <c r="H64" s="29">
        <v>5049.8999999999996</v>
      </c>
      <c r="I64" s="28">
        <v>20.620483573932159</v>
      </c>
      <c r="J64" s="29">
        <v>15790.300000000001</v>
      </c>
      <c r="K64" s="28">
        <v>14.174683698219793</v>
      </c>
      <c r="L64" s="29">
        <v>23436.9</v>
      </c>
      <c r="M64" s="28">
        <v>17.275341960754194</v>
      </c>
      <c r="N64" s="29">
        <v>22132.799999999999</v>
      </c>
      <c r="O64" s="28">
        <v>25.17207370960746</v>
      </c>
      <c r="P64" s="29">
        <v>908.5</v>
      </c>
      <c r="Q64" s="28">
        <v>29.472977435332968</v>
      </c>
      <c r="R64" s="30"/>
      <c r="S64" s="31"/>
    </row>
    <row r="65" spans="1:19" ht="14.25" customHeight="1" x14ac:dyDescent="0.2">
      <c r="A65" s="26" t="s">
        <v>26</v>
      </c>
      <c r="B65" s="27">
        <f t="shared" si="0"/>
        <v>243778.59999999998</v>
      </c>
      <c r="C65" s="28">
        <f t="shared" si="1"/>
        <v>4.6393084421684261</v>
      </c>
      <c r="D65" s="29">
        <v>196567.8</v>
      </c>
      <c r="E65" s="28">
        <v>1.0072444622160903</v>
      </c>
      <c r="F65" s="29">
        <f t="shared" si="2"/>
        <v>47210.8</v>
      </c>
      <c r="G65" s="28">
        <f t="shared" si="3"/>
        <v>19.761840278071968</v>
      </c>
      <c r="H65" s="29">
        <v>3304.4</v>
      </c>
      <c r="I65" s="28">
        <v>7.3057962111124564</v>
      </c>
      <c r="J65" s="29">
        <v>8384.1</v>
      </c>
      <c r="K65" s="28">
        <v>15.889396834484323</v>
      </c>
      <c r="L65" s="29">
        <v>17553.300000000003</v>
      </c>
      <c r="M65" s="28">
        <v>19.631385779312151</v>
      </c>
      <c r="N65" s="29">
        <v>16703.900000000001</v>
      </c>
      <c r="O65" s="28">
        <v>23.686782727387016</v>
      </c>
      <c r="P65" s="29">
        <v>1265.0999999999999</v>
      </c>
      <c r="Q65" s="28">
        <v>27.946778910758045</v>
      </c>
      <c r="R65" s="30"/>
      <c r="S65" s="31"/>
    </row>
    <row r="66" spans="1:19" ht="14.25" customHeight="1" x14ac:dyDescent="0.2">
      <c r="A66" s="26" t="s">
        <v>27</v>
      </c>
      <c r="B66" s="27">
        <f t="shared" si="0"/>
        <v>259532.90000000002</v>
      </c>
      <c r="C66" s="28">
        <f t="shared" si="1"/>
        <v>9.9272860935935281</v>
      </c>
      <c r="D66" s="29">
        <v>164286.00000000003</v>
      </c>
      <c r="E66" s="28">
        <v>3.6316823344655038</v>
      </c>
      <c r="F66" s="29">
        <f t="shared" si="2"/>
        <v>95246.900000000009</v>
      </c>
      <c r="G66" s="28">
        <f t="shared" si="3"/>
        <v>20.786217556686886</v>
      </c>
      <c r="H66" s="29">
        <v>1545.8</v>
      </c>
      <c r="I66" s="28">
        <v>11.392220856514427</v>
      </c>
      <c r="J66" s="29">
        <v>9427</v>
      </c>
      <c r="K66" s="28">
        <v>14.475101304762916</v>
      </c>
      <c r="L66" s="29">
        <v>32678.799999999999</v>
      </c>
      <c r="M66" s="28">
        <v>19.058243570755355</v>
      </c>
      <c r="N66" s="29">
        <v>46101.200000000004</v>
      </c>
      <c r="O66" s="28">
        <v>22.347919360016661</v>
      </c>
      <c r="P66" s="29">
        <v>5494.1</v>
      </c>
      <c r="Q66" s="28">
        <v>31.431805027211009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261765.80000000002</v>
      </c>
      <c r="C67" s="28">
        <f t="shared" si="1"/>
        <v>9.7006388229478393</v>
      </c>
      <c r="D67" s="29">
        <v>186948.2</v>
      </c>
      <c r="E67" s="28">
        <v>4.5442533011818247</v>
      </c>
      <c r="F67" s="29">
        <f t="shared" si="2"/>
        <v>74817.599999999991</v>
      </c>
      <c r="G67" s="28">
        <f t="shared" si="3"/>
        <v>22.585000147024232</v>
      </c>
      <c r="H67" s="29">
        <v>3574.8999999999996</v>
      </c>
      <c r="I67" s="28">
        <v>8.7371179613415766</v>
      </c>
      <c r="J67" s="29">
        <v>8947.1999999999989</v>
      </c>
      <c r="K67" s="28">
        <v>17.508780400572249</v>
      </c>
      <c r="L67" s="29">
        <v>28130</v>
      </c>
      <c r="M67" s="28">
        <v>23.542486882332028</v>
      </c>
      <c r="N67" s="29">
        <v>30881.100000000002</v>
      </c>
      <c r="O67" s="28">
        <v>23.768704417912573</v>
      </c>
      <c r="P67" s="29">
        <v>3284.4</v>
      </c>
      <c r="Q67" s="28">
        <v>32.155867129460475</v>
      </c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269020.2</v>
      </c>
      <c r="C68" s="34">
        <f t="shared" si="1"/>
        <v>9.7254726708254609</v>
      </c>
      <c r="D68" s="35">
        <v>209996.6</v>
      </c>
      <c r="E68" s="34">
        <v>5.6937167077943158</v>
      </c>
      <c r="F68" s="35">
        <f t="shared" si="2"/>
        <v>59023.6</v>
      </c>
      <c r="G68" s="34">
        <f t="shared" si="3"/>
        <v>24.069820427761094</v>
      </c>
      <c r="H68" s="35">
        <v>1713.8</v>
      </c>
      <c r="I68" s="34">
        <v>12.079500525148791</v>
      </c>
      <c r="J68" s="35">
        <v>16112.599999999999</v>
      </c>
      <c r="K68" s="34">
        <v>17.16059512431265</v>
      </c>
      <c r="L68" s="35">
        <v>14624</v>
      </c>
      <c r="M68" s="34">
        <v>28.654923550328224</v>
      </c>
      <c r="N68" s="35">
        <v>23307.500000000004</v>
      </c>
      <c r="O68" s="34">
        <v>25.563187900890266</v>
      </c>
      <c r="P68" s="35">
        <v>3265.7</v>
      </c>
      <c r="Q68" s="34">
        <v>33.260922926172029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259047.5</v>
      </c>
      <c r="C69" s="28">
        <f t="shared" si="1"/>
        <v>9.3598154932975604</v>
      </c>
      <c r="D69" s="29">
        <v>185149.90000000002</v>
      </c>
      <c r="E69" s="28">
        <v>3.5352603052985709</v>
      </c>
      <c r="F69" s="29">
        <f t="shared" si="2"/>
        <v>73897.600000000006</v>
      </c>
      <c r="G69" s="28">
        <f t="shared" si="3"/>
        <v>23.953196206642701</v>
      </c>
      <c r="H69" s="29">
        <v>955.3</v>
      </c>
      <c r="I69" s="28">
        <v>11.475540667853032</v>
      </c>
      <c r="J69" s="29">
        <v>19876.699999999997</v>
      </c>
      <c r="K69" s="28">
        <v>17.223588724486461</v>
      </c>
      <c r="L69" s="29">
        <v>15440.900000000001</v>
      </c>
      <c r="M69" s="28">
        <v>25.722460089761601</v>
      </c>
      <c r="N69" s="29">
        <v>32553.400000000005</v>
      </c>
      <c r="O69" s="28">
        <v>26.221764270398786</v>
      </c>
      <c r="P69" s="29">
        <v>5071.3</v>
      </c>
      <c r="Q69" s="28">
        <v>32.730760751681025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170447.99999999997</v>
      </c>
      <c r="C70" s="28">
        <f t="shared" si="1"/>
        <v>9.9439608267624173</v>
      </c>
      <c r="D70" s="29">
        <v>114203.09999999999</v>
      </c>
      <c r="E70" s="28">
        <v>3.505885181750759</v>
      </c>
      <c r="F70" s="29">
        <f t="shared" si="2"/>
        <v>56244.9</v>
      </c>
      <c r="G70" s="28">
        <f t="shared" si="3"/>
        <v>23.016225097742193</v>
      </c>
      <c r="H70" s="29">
        <v>2158.4</v>
      </c>
      <c r="I70" s="28">
        <v>10.082579688658265</v>
      </c>
      <c r="J70" s="29">
        <v>14145.7</v>
      </c>
      <c r="K70" s="28">
        <v>17.331788600069284</v>
      </c>
      <c r="L70" s="29">
        <v>14722.3</v>
      </c>
      <c r="M70" s="28">
        <v>24.81361519599519</v>
      </c>
      <c r="N70" s="29">
        <v>19007.099999999999</v>
      </c>
      <c r="O70" s="28">
        <v>24.924556402607447</v>
      </c>
      <c r="P70" s="29">
        <v>6211.4</v>
      </c>
      <c r="Q70" s="28">
        <v>30.356398557491065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214068.90000000002</v>
      </c>
      <c r="C71" s="28">
        <f t="shared" si="1"/>
        <v>10.292383059846617</v>
      </c>
      <c r="D71" s="29">
        <v>157212.5</v>
      </c>
      <c r="E71" s="28">
        <v>6.5400516880019088</v>
      </c>
      <c r="F71" s="29">
        <f t="shared" si="2"/>
        <v>56856.399999999994</v>
      </c>
      <c r="G71" s="28">
        <f t="shared" si="3"/>
        <v>20.667879851696554</v>
      </c>
      <c r="H71" s="29">
        <v>1845.6999999999998</v>
      </c>
      <c r="I71" s="28">
        <v>9.9542504198948905</v>
      </c>
      <c r="J71" s="29">
        <v>9144.2000000000007</v>
      </c>
      <c r="K71" s="28">
        <v>16.079433083265894</v>
      </c>
      <c r="L71" s="29">
        <v>18345.199999999997</v>
      </c>
      <c r="M71" s="28">
        <v>19.800099862634372</v>
      </c>
      <c r="N71" s="29">
        <v>22160.3</v>
      </c>
      <c r="O71" s="28">
        <v>22.342062156198246</v>
      </c>
      <c r="P71" s="29">
        <v>5361</v>
      </c>
      <c r="Q71" s="28">
        <v>28.231960455138964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288770.8</v>
      </c>
      <c r="C72" s="28">
        <f t="shared" si="1"/>
        <v>9.2136859266934206</v>
      </c>
      <c r="D72" s="29">
        <v>196920.80000000002</v>
      </c>
      <c r="E72" s="28">
        <v>5.3625070078935275</v>
      </c>
      <c r="F72" s="29">
        <f t="shared" si="2"/>
        <v>91850</v>
      </c>
      <c r="G72" s="28">
        <f t="shared" si="3"/>
        <v>17.470378726183995</v>
      </c>
      <c r="H72" s="29">
        <v>1836.6</v>
      </c>
      <c r="I72" s="28">
        <v>9.8647272133289778</v>
      </c>
      <c r="J72" s="29">
        <v>13083.099999999999</v>
      </c>
      <c r="K72" s="28">
        <v>16.776669138048327</v>
      </c>
      <c r="L72" s="29">
        <v>38546.299999999996</v>
      </c>
      <c r="M72" s="28">
        <v>14.137434046847558</v>
      </c>
      <c r="N72" s="29">
        <v>34810.9</v>
      </c>
      <c r="O72" s="28">
        <v>21.030955993668652</v>
      </c>
      <c r="P72" s="29">
        <v>3573.1</v>
      </c>
      <c r="Q72" s="28">
        <v>25.186422994038789</v>
      </c>
      <c r="R72" s="30"/>
      <c r="S72" s="31"/>
    </row>
    <row r="73" spans="1:19" ht="14.25" customHeight="1" x14ac:dyDescent="0.2">
      <c r="A73" s="26" t="s">
        <v>22</v>
      </c>
      <c r="B73" s="27">
        <f t="shared" si="0"/>
        <v>212360.90000000002</v>
      </c>
      <c r="C73" s="28">
        <f t="shared" si="1"/>
        <v>5.1387607134835074</v>
      </c>
      <c r="D73" s="29">
        <v>155424.20000000001</v>
      </c>
      <c r="E73" s="28">
        <v>0.78207690951602116</v>
      </c>
      <c r="F73" s="29">
        <f t="shared" si="2"/>
        <v>56936.7</v>
      </c>
      <c r="G73" s="28">
        <f t="shared" si="3"/>
        <v>17.031513452658832</v>
      </c>
      <c r="H73" s="29">
        <v>1101.5</v>
      </c>
      <c r="I73" s="28">
        <v>8.1257013163867455</v>
      </c>
      <c r="J73" s="29">
        <v>7549.4000000000005</v>
      </c>
      <c r="K73" s="28">
        <v>13.408745065833045</v>
      </c>
      <c r="L73" s="29">
        <v>21870.6</v>
      </c>
      <c r="M73" s="28">
        <v>15.497746746774208</v>
      </c>
      <c r="N73" s="29">
        <v>23444.1</v>
      </c>
      <c r="O73" s="28">
        <v>19.055388946472675</v>
      </c>
      <c r="P73" s="29">
        <v>2971.1</v>
      </c>
      <c r="Q73" s="28">
        <v>24.858896704924106</v>
      </c>
      <c r="R73" s="30"/>
      <c r="S73" s="31"/>
    </row>
    <row r="74" spans="1:19" ht="14.25" customHeight="1" x14ac:dyDescent="0.2">
      <c r="A74" s="26" t="s">
        <v>23</v>
      </c>
      <c r="B74" s="27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9">
        <v>92358.799999999988</v>
      </c>
      <c r="E74" s="28">
        <v>1.3500491561172299</v>
      </c>
      <c r="F74" s="29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9">
        <v>1192.7</v>
      </c>
      <c r="I74" s="28">
        <v>6.6388865599060951</v>
      </c>
      <c r="J74" s="29">
        <v>6216.2</v>
      </c>
      <c r="K74" s="28">
        <v>12.945949293780764</v>
      </c>
      <c r="L74" s="29">
        <v>15817.9</v>
      </c>
      <c r="M74" s="28">
        <v>15.233195620151854</v>
      </c>
      <c r="N74" s="29">
        <v>15134.099999999999</v>
      </c>
      <c r="O74" s="28">
        <v>16.912699004235467</v>
      </c>
      <c r="P74" s="29">
        <v>3828.5</v>
      </c>
      <c r="Q74" s="28">
        <v>25.237725479952985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164309.5</v>
      </c>
      <c r="C75" s="28">
        <f t="shared" si="5"/>
        <v>6.6952743207179131</v>
      </c>
      <c r="D75" s="29">
        <v>96329.700000000012</v>
      </c>
      <c r="E75" s="28">
        <v>0.54239401762903861</v>
      </c>
      <c r="F75" s="29">
        <f t="shared" si="6"/>
        <v>67979.8</v>
      </c>
      <c r="G75" s="28">
        <f t="shared" si="7"/>
        <v>15.414116002106509</v>
      </c>
      <c r="H75" s="29">
        <v>1569.9</v>
      </c>
      <c r="I75" s="28">
        <v>4.9239887890948468</v>
      </c>
      <c r="J75" s="29">
        <v>10042.199999999999</v>
      </c>
      <c r="K75" s="28">
        <v>12.325582043775269</v>
      </c>
      <c r="L75" s="29">
        <v>20522.499999999996</v>
      </c>
      <c r="M75" s="28">
        <v>12.301553416981363</v>
      </c>
      <c r="N75" s="29">
        <v>26794.6</v>
      </c>
      <c r="O75" s="28">
        <v>16.703777216304779</v>
      </c>
      <c r="P75" s="29">
        <v>9050.6</v>
      </c>
      <c r="Q75" s="28">
        <v>23.900375002762246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139986.00000000003</v>
      </c>
      <c r="C76" s="28">
        <f t="shared" si="5"/>
        <v>5.8730428828597141</v>
      </c>
      <c r="D76" s="29">
        <v>88050.900000000009</v>
      </c>
      <c r="E76" s="28">
        <v>0.62793520565945371</v>
      </c>
      <c r="F76" s="29">
        <f t="shared" si="6"/>
        <v>51935.1</v>
      </c>
      <c r="G76" s="28">
        <f t="shared" si="7"/>
        <v>14.765611715390941</v>
      </c>
      <c r="H76" s="29">
        <v>1098.1999999999998</v>
      </c>
      <c r="I76" s="28">
        <v>6.1215534511018044</v>
      </c>
      <c r="J76" s="29">
        <v>5974.3</v>
      </c>
      <c r="K76" s="28">
        <v>11.784075791306092</v>
      </c>
      <c r="L76" s="29">
        <v>17475.400000000001</v>
      </c>
      <c r="M76" s="28">
        <v>12.21149787701569</v>
      </c>
      <c r="N76" s="29">
        <v>23258.1</v>
      </c>
      <c r="O76" s="28">
        <v>16.248927771400076</v>
      </c>
      <c r="P76" s="29">
        <v>4129.1000000000004</v>
      </c>
      <c r="Q76" s="28">
        <v>23.833094378920343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139665.70000000001</v>
      </c>
      <c r="C77" s="28">
        <f t="shared" si="5"/>
        <v>7.8634513269900896</v>
      </c>
      <c r="D77" s="29">
        <v>77431.100000000006</v>
      </c>
      <c r="E77" s="28">
        <v>0.55873641211347891</v>
      </c>
      <c r="F77" s="29">
        <f t="shared" si="6"/>
        <v>62234.599999999991</v>
      </c>
      <c r="G77" s="28">
        <f t="shared" si="7"/>
        <v>16.951838029006375</v>
      </c>
      <c r="H77" s="29">
        <v>2565.8000000000002</v>
      </c>
      <c r="I77" s="28">
        <v>5.4172460830929916</v>
      </c>
      <c r="J77" s="29">
        <v>6225.7</v>
      </c>
      <c r="K77" s="28">
        <v>12.101612670061197</v>
      </c>
      <c r="L77" s="29">
        <v>23329.699999999997</v>
      </c>
      <c r="M77" s="28">
        <v>16.089015761025649</v>
      </c>
      <c r="N77" s="29">
        <v>26835.7</v>
      </c>
      <c r="O77" s="28">
        <v>19.006587791635766</v>
      </c>
      <c r="P77" s="29">
        <v>3277.7</v>
      </c>
      <c r="Q77" s="28">
        <v>24.512090795374807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150559.59999999998</v>
      </c>
      <c r="C78" s="28">
        <f t="shared" si="5"/>
        <v>6.6566028137694326</v>
      </c>
      <c r="D78" s="29">
        <v>90566.2</v>
      </c>
      <c r="E78" s="28">
        <v>0.48331151135854217</v>
      </c>
      <c r="F78" s="29">
        <f t="shared" si="6"/>
        <v>59993.4</v>
      </c>
      <c r="G78" s="28">
        <f t="shared" si="7"/>
        <v>15.975820173552425</v>
      </c>
      <c r="H78" s="29">
        <v>816.5</v>
      </c>
      <c r="I78" s="28">
        <v>6.9938763012859768</v>
      </c>
      <c r="J78" s="29">
        <v>7029.4</v>
      </c>
      <c r="K78" s="28">
        <v>11.484692861410647</v>
      </c>
      <c r="L78" s="29">
        <v>23188.799999999999</v>
      </c>
      <c r="M78" s="28">
        <v>15.90271018767681</v>
      </c>
      <c r="N78" s="29">
        <v>26233.3</v>
      </c>
      <c r="O78" s="28">
        <v>17.008659985590832</v>
      </c>
      <c r="P78" s="29">
        <v>2725.4</v>
      </c>
      <c r="Q78" s="28">
        <v>20.930771262933881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138758.09999999998</v>
      </c>
      <c r="C79" s="28">
        <f t="shared" si="5"/>
        <v>6.6170829594812854</v>
      </c>
      <c r="D79" s="29">
        <v>83673.499999999985</v>
      </c>
      <c r="E79" s="28">
        <v>0.63355088528626169</v>
      </c>
      <c r="F79" s="29">
        <f t="shared" si="6"/>
        <v>55084.6</v>
      </c>
      <c r="G79" s="28">
        <f t="shared" si="7"/>
        <v>15.706067376362904</v>
      </c>
      <c r="H79" s="29">
        <v>846.8</v>
      </c>
      <c r="I79" s="28">
        <v>6.7123287671232879</v>
      </c>
      <c r="J79" s="29">
        <v>10845.199999999999</v>
      </c>
      <c r="K79" s="28">
        <v>11.241799597978831</v>
      </c>
      <c r="L79" s="29">
        <v>14382.699999999999</v>
      </c>
      <c r="M79" s="28">
        <v>15.275207575768112</v>
      </c>
      <c r="N79" s="29">
        <v>26985.1</v>
      </c>
      <c r="O79" s="28">
        <v>17.815797680942449</v>
      </c>
      <c r="P79" s="29">
        <v>2024.8000000000002</v>
      </c>
      <c r="Q79" s="28">
        <v>18.322335045436585</v>
      </c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146118.79999999999</v>
      </c>
      <c r="C80" s="34">
        <f t="shared" si="5"/>
        <v>6.148777309969697</v>
      </c>
      <c r="D80" s="35">
        <v>95704.599999999991</v>
      </c>
      <c r="E80" s="34">
        <v>1.0523935108657265</v>
      </c>
      <c r="F80" s="35">
        <f t="shared" si="6"/>
        <v>50414.2</v>
      </c>
      <c r="G80" s="34">
        <f t="shared" si="7"/>
        <v>15.823578713933777</v>
      </c>
      <c r="H80" s="35">
        <v>705.4</v>
      </c>
      <c r="I80" s="34">
        <v>5.4068613552594273</v>
      </c>
      <c r="J80" s="35">
        <v>8778.5</v>
      </c>
      <c r="K80" s="34">
        <v>11.297448994702968</v>
      </c>
      <c r="L80" s="35">
        <v>12052.5</v>
      </c>
      <c r="M80" s="34">
        <v>16.053834723086499</v>
      </c>
      <c r="N80" s="35">
        <v>26259.3</v>
      </c>
      <c r="O80" s="34">
        <v>16.676377626212428</v>
      </c>
      <c r="P80" s="35">
        <v>2618.5</v>
      </c>
      <c r="Q80" s="34">
        <v>24.191544777544394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205565.99999999997</v>
      </c>
      <c r="C81" s="28">
        <f t="shared" si="5"/>
        <v>4.1501642927332352</v>
      </c>
      <c r="D81" s="29">
        <v>151077.09999999998</v>
      </c>
      <c r="E81" s="28">
        <v>0.31121909938700176</v>
      </c>
      <c r="F81" s="29">
        <f t="shared" si="6"/>
        <v>54488.9</v>
      </c>
      <c r="G81" s="28">
        <f t="shared" si="7"/>
        <v>14.794106579505183</v>
      </c>
      <c r="H81" s="29">
        <v>1212</v>
      </c>
      <c r="I81" s="28">
        <v>5.9172607260726071</v>
      </c>
      <c r="J81" s="29">
        <v>11928.3</v>
      </c>
      <c r="K81" s="28">
        <v>10.595124200430908</v>
      </c>
      <c r="L81" s="29">
        <v>7737.9000000000005</v>
      </c>
      <c r="M81" s="28">
        <v>13.670196306491425</v>
      </c>
      <c r="N81" s="29">
        <v>29434.300000000003</v>
      </c>
      <c r="O81" s="28">
        <v>16.482734802594251</v>
      </c>
      <c r="P81" s="29">
        <v>4176.3999999999996</v>
      </c>
      <c r="Q81" s="28">
        <v>19.544268029882193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132060.29999999999</v>
      </c>
      <c r="C82" s="28">
        <f t="shared" si="5"/>
        <v>4.3767606691791547</v>
      </c>
      <c r="D82" s="29">
        <v>93605.7</v>
      </c>
      <c r="E82" s="28">
        <v>0.4405445288054039</v>
      </c>
      <c r="F82" s="29">
        <f t="shared" si="6"/>
        <v>38454.6</v>
      </c>
      <c r="G82" s="28">
        <f t="shared" si="7"/>
        <v>13.958248115960119</v>
      </c>
      <c r="H82" s="29">
        <v>783.9</v>
      </c>
      <c r="I82" s="28">
        <v>4.0875366755963771</v>
      </c>
      <c r="J82" s="29">
        <v>9820.9</v>
      </c>
      <c r="K82" s="28">
        <v>9.93215071938417</v>
      </c>
      <c r="L82" s="29">
        <v>9159.2000000000007</v>
      </c>
      <c r="M82" s="28">
        <v>13.416470215739366</v>
      </c>
      <c r="N82" s="29">
        <v>15083.1</v>
      </c>
      <c r="O82" s="28">
        <v>16.041228262094663</v>
      </c>
      <c r="P82" s="29">
        <v>3607.5</v>
      </c>
      <c r="Q82" s="28">
        <v>19.730113652113651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151841.19999999998</v>
      </c>
      <c r="C83" s="28">
        <f t="shared" si="5"/>
        <v>5.9207592142317109</v>
      </c>
      <c r="D83" s="29">
        <v>91528.799999999988</v>
      </c>
      <c r="E83" s="28">
        <v>0.48960575250631488</v>
      </c>
      <c r="F83" s="29">
        <f t="shared" si="6"/>
        <v>60312.4</v>
      </c>
      <c r="G83" s="28">
        <f t="shared" si="7"/>
        <v>14.162960800764024</v>
      </c>
      <c r="H83" s="29">
        <v>1723.3</v>
      </c>
      <c r="I83" s="28">
        <v>5.3378866128938673</v>
      </c>
      <c r="J83" s="29">
        <v>6767.6999999999989</v>
      </c>
      <c r="K83" s="28">
        <v>9.6519024188424449</v>
      </c>
      <c r="L83" s="29">
        <v>29810.199999999997</v>
      </c>
      <c r="M83" s="28">
        <v>13.533871024011917</v>
      </c>
      <c r="N83" s="29">
        <v>15976.300000000001</v>
      </c>
      <c r="O83" s="28">
        <v>16.246232168900185</v>
      </c>
      <c r="P83" s="29">
        <v>6034.9</v>
      </c>
      <c r="Q83" s="28">
        <v>19.334225256425128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209449.29999999996</v>
      </c>
      <c r="C84" s="28">
        <f t="shared" si="5"/>
        <v>4.8024269166810303</v>
      </c>
      <c r="D84" s="29">
        <v>146876.9</v>
      </c>
      <c r="E84" s="28">
        <v>0.83842517101055369</v>
      </c>
      <c r="F84" s="29">
        <f t="shared" si="6"/>
        <v>62572.399999999994</v>
      </c>
      <c r="G84" s="28">
        <f t="shared" si="7"/>
        <v>14.107172906904644</v>
      </c>
      <c r="H84" s="29">
        <v>1079.8</v>
      </c>
      <c r="I84" s="28">
        <v>3.7678181144656415</v>
      </c>
      <c r="J84" s="29">
        <v>7684.4</v>
      </c>
      <c r="K84" s="28">
        <v>8.8179025037738796</v>
      </c>
      <c r="L84" s="29">
        <v>16434.8</v>
      </c>
      <c r="M84" s="28">
        <v>13.170365687443718</v>
      </c>
      <c r="N84" s="29">
        <v>28784.899999999998</v>
      </c>
      <c r="O84" s="28">
        <v>15.107927767683751</v>
      </c>
      <c r="P84" s="29">
        <v>8588.5</v>
      </c>
      <c r="Q84" s="28">
        <v>18.578141701111953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156137</v>
      </c>
      <c r="C85" s="28">
        <f t="shared" si="5"/>
        <v>4.0284126504287894</v>
      </c>
      <c r="D85" s="29">
        <v>109049.49999999999</v>
      </c>
      <c r="E85" s="28">
        <v>0.52066011306791871</v>
      </c>
      <c r="F85" s="29">
        <f t="shared" si="6"/>
        <v>47087.5</v>
      </c>
      <c r="G85" s="28">
        <f t="shared" si="7"/>
        <v>12.151983881072471</v>
      </c>
      <c r="H85" s="29">
        <v>780.3</v>
      </c>
      <c r="I85" s="28">
        <v>4.4240420351146996</v>
      </c>
      <c r="J85" s="29">
        <v>7012.3</v>
      </c>
      <c r="K85" s="28">
        <v>8.6428418635825608</v>
      </c>
      <c r="L85" s="29">
        <v>11637</v>
      </c>
      <c r="M85" s="28">
        <v>11.036031021740998</v>
      </c>
      <c r="N85" s="29">
        <v>23231.800000000003</v>
      </c>
      <c r="O85" s="28">
        <v>13.285325459069032</v>
      </c>
      <c r="P85" s="29">
        <v>4426.1000000000004</v>
      </c>
      <c r="Q85" s="28">
        <v>16.059272045367251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141285.50000000003</v>
      </c>
      <c r="C86" s="28">
        <f t="shared" si="5"/>
        <v>3.5694127139727705</v>
      </c>
      <c r="D86" s="29">
        <v>105271.1</v>
      </c>
      <c r="E86" s="28">
        <v>0.5470869782874882</v>
      </c>
      <c r="F86" s="29">
        <f t="shared" si="6"/>
        <v>36014.400000000001</v>
      </c>
      <c r="G86" s="28">
        <f t="shared" si="7"/>
        <v>12.403755497800878</v>
      </c>
      <c r="H86" s="29">
        <v>731</v>
      </c>
      <c r="I86" s="28">
        <v>3.6566347469220246</v>
      </c>
      <c r="J86" s="29">
        <v>5184.1000000000004</v>
      </c>
      <c r="K86" s="28">
        <v>8.2139212206554646</v>
      </c>
      <c r="L86" s="29">
        <v>11106.3</v>
      </c>
      <c r="M86" s="28">
        <v>12.579306339645067</v>
      </c>
      <c r="N86" s="29">
        <v>16754.400000000001</v>
      </c>
      <c r="O86" s="28">
        <v>13.492985782839131</v>
      </c>
      <c r="P86" s="29">
        <v>2238.6</v>
      </c>
      <c r="Q86" s="28">
        <v>15.939690878227466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171946.30000000002</v>
      </c>
      <c r="C87" s="28">
        <f t="shared" si="5"/>
        <v>3.5217271671446255</v>
      </c>
      <c r="D87" s="29">
        <v>123557.5</v>
      </c>
      <c r="E87" s="28">
        <v>0.41444767820650302</v>
      </c>
      <c r="F87" s="29">
        <f t="shared" si="6"/>
        <v>48388.800000000003</v>
      </c>
      <c r="G87" s="28">
        <f t="shared" si="7"/>
        <v>11.455953381774293</v>
      </c>
      <c r="H87" s="29">
        <v>1212</v>
      </c>
      <c r="I87" s="28">
        <v>3.382838283828383</v>
      </c>
      <c r="J87" s="29">
        <v>6446.2000000000007</v>
      </c>
      <c r="K87" s="28">
        <v>8.8810401476839065</v>
      </c>
      <c r="L87" s="29">
        <v>10665.6</v>
      </c>
      <c r="M87" s="28">
        <v>10.340466640414041</v>
      </c>
      <c r="N87" s="29">
        <v>23890.799999999999</v>
      </c>
      <c r="O87" s="28">
        <v>12.100507350109664</v>
      </c>
      <c r="P87" s="29">
        <v>6174.2</v>
      </c>
      <c r="Q87" s="28">
        <v>15.161930938421172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130916.29999999999</v>
      </c>
      <c r="C88" s="28">
        <f t="shared" si="5"/>
        <v>2.9695549904786502</v>
      </c>
      <c r="D88" s="29">
        <v>99410.799999999988</v>
      </c>
      <c r="E88" s="28">
        <v>0.47913307206058109</v>
      </c>
      <c r="F88" s="29">
        <f t="shared" si="6"/>
        <v>31505.500000000004</v>
      </c>
      <c r="G88" s="28">
        <f t="shared" si="7"/>
        <v>10.827701512434336</v>
      </c>
      <c r="H88" s="29">
        <v>524</v>
      </c>
      <c r="I88" s="28">
        <v>4.2379198473282447</v>
      </c>
      <c r="J88" s="29">
        <v>4727.2999999999993</v>
      </c>
      <c r="K88" s="28">
        <v>7.1322357371015181</v>
      </c>
      <c r="L88" s="29">
        <v>8574.9000000000015</v>
      </c>
      <c r="M88" s="28">
        <v>9.7398740510093393</v>
      </c>
      <c r="N88" s="29">
        <v>15630.400000000001</v>
      </c>
      <c r="O88" s="28">
        <v>12.110845275872657</v>
      </c>
      <c r="P88" s="29">
        <v>2048.9</v>
      </c>
      <c r="Q88" s="28">
        <v>15.803338376689931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190707.90000000002</v>
      </c>
      <c r="C89" s="28">
        <f t="shared" si="5"/>
        <v>2.8042275070933087</v>
      </c>
      <c r="D89" s="29">
        <v>149882.9</v>
      </c>
      <c r="E89" s="28">
        <v>0.24003498731342945</v>
      </c>
      <c r="F89" s="29">
        <f t="shared" si="6"/>
        <v>40825.000000000007</v>
      </c>
      <c r="G89" s="28">
        <f t="shared" si="7"/>
        <v>12.21827799142682</v>
      </c>
      <c r="H89" s="29">
        <v>242</v>
      </c>
      <c r="I89" s="28">
        <v>3.2768595041322315</v>
      </c>
      <c r="J89" s="29">
        <v>3956.7</v>
      </c>
      <c r="K89" s="28">
        <v>7.6135987059923673</v>
      </c>
      <c r="L89" s="29">
        <v>18544.7</v>
      </c>
      <c r="M89" s="28">
        <v>12.325090618883022</v>
      </c>
      <c r="N89" s="29">
        <v>12739.7</v>
      </c>
      <c r="O89" s="28">
        <v>12.556686342692529</v>
      </c>
      <c r="P89" s="29">
        <v>5341.9</v>
      </c>
      <c r="Q89" s="28">
        <v>14.856127595050452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262462.39999999997</v>
      </c>
      <c r="C90" s="28">
        <f t="shared" si="5"/>
        <v>2.0957238560647165</v>
      </c>
      <c r="D90" s="29">
        <v>220363.09999999998</v>
      </c>
      <c r="E90" s="28">
        <v>0.2864848878963856</v>
      </c>
      <c r="F90" s="29">
        <f t="shared" si="6"/>
        <v>42099.3</v>
      </c>
      <c r="G90" s="28">
        <f t="shared" si="7"/>
        <v>11.565940882627501</v>
      </c>
      <c r="H90" s="29">
        <v>710</v>
      </c>
      <c r="I90" s="28">
        <v>3.0564788732394366</v>
      </c>
      <c r="J90" s="29">
        <v>6194.8</v>
      </c>
      <c r="K90" s="28">
        <v>7.4449499580293139</v>
      </c>
      <c r="L90" s="29">
        <v>9714.1</v>
      </c>
      <c r="M90" s="28">
        <v>10.219498872772565</v>
      </c>
      <c r="N90" s="29">
        <v>16258</v>
      </c>
      <c r="O90" s="28">
        <v>12.072920100873416</v>
      </c>
      <c r="P90" s="29">
        <v>9222.4</v>
      </c>
      <c r="Q90" s="28">
        <v>15.513659134281751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252984.2</v>
      </c>
      <c r="C91" s="28">
        <f t="shared" si="5"/>
        <v>2.2886193959939001</v>
      </c>
      <c r="D91" s="29">
        <v>210371.20000000001</v>
      </c>
      <c r="E91" s="28">
        <v>0.34407860011256292</v>
      </c>
      <c r="F91" s="29">
        <f t="shared" si="6"/>
        <v>42613</v>
      </c>
      <c r="G91" s="28">
        <f t="shared" si="7"/>
        <v>11.888398352615399</v>
      </c>
      <c r="H91" s="29">
        <v>214</v>
      </c>
      <c r="I91" s="28">
        <v>3.4392523364485981</v>
      </c>
      <c r="J91" s="29">
        <v>5856.5999999999995</v>
      </c>
      <c r="K91" s="28">
        <v>7.5432010039954935</v>
      </c>
      <c r="L91" s="29">
        <v>10251.400000000001</v>
      </c>
      <c r="M91" s="28">
        <v>10.277034551378348</v>
      </c>
      <c r="N91" s="29">
        <v>16056.999999999998</v>
      </c>
      <c r="O91" s="28">
        <v>12.058297191256154</v>
      </c>
      <c r="P91" s="29">
        <v>10234</v>
      </c>
      <c r="Q91" s="28">
        <v>15.899231776431501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233547.1</v>
      </c>
      <c r="C92" s="34">
        <f t="shared" si="5"/>
        <v>2.3402278426921161</v>
      </c>
      <c r="D92" s="35">
        <v>194148.69999999998</v>
      </c>
      <c r="E92" s="34">
        <v>0.40120393801246163</v>
      </c>
      <c r="F92" s="35">
        <f t="shared" si="6"/>
        <v>39398.400000000001</v>
      </c>
      <c r="G92" s="34">
        <f t="shared" si="7"/>
        <v>11.895412072571474</v>
      </c>
      <c r="H92" s="35">
        <v>241</v>
      </c>
      <c r="I92" s="34">
        <v>3.0057261410788381</v>
      </c>
      <c r="J92" s="35">
        <v>7199.1999999999989</v>
      </c>
      <c r="K92" s="34">
        <v>7.0943418713190356</v>
      </c>
      <c r="L92" s="35">
        <v>10378.1</v>
      </c>
      <c r="M92" s="34">
        <v>12.320264499282143</v>
      </c>
      <c r="N92" s="35">
        <v>13643.6</v>
      </c>
      <c r="O92" s="34">
        <v>11.889478803248407</v>
      </c>
      <c r="P92" s="35">
        <v>7936.5</v>
      </c>
      <c r="Q92" s="34">
        <v>15.975052857052857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333595.39999999997</v>
      </c>
      <c r="C93" s="28">
        <f t="shared" si="5"/>
        <v>2.1287313973753834</v>
      </c>
      <c r="D93" s="29">
        <v>273678.7</v>
      </c>
      <c r="E93" s="28">
        <v>0.24448275295081423</v>
      </c>
      <c r="F93" s="29">
        <f t="shared" si="6"/>
        <v>59916.7</v>
      </c>
      <c r="G93" s="28">
        <f t="shared" si="7"/>
        <v>10.73532554362974</v>
      </c>
      <c r="H93" s="29">
        <v>386.6</v>
      </c>
      <c r="I93" s="28">
        <v>3</v>
      </c>
      <c r="J93" s="29">
        <v>11822</v>
      </c>
      <c r="K93" s="28">
        <v>6.7750598883437663</v>
      </c>
      <c r="L93" s="29">
        <v>14481.9</v>
      </c>
      <c r="M93" s="28">
        <v>9.2420540122497741</v>
      </c>
      <c r="N93" s="29">
        <v>21021.1</v>
      </c>
      <c r="O93" s="28">
        <v>11.45972437217843</v>
      </c>
      <c r="P93" s="29">
        <v>12205.1</v>
      </c>
      <c r="Q93" s="28">
        <v>15.340489467517678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191898.5</v>
      </c>
      <c r="C94" s="28">
        <f t="shared" si="5"/>
        <v>2.6943423789138525</v>
      </c>
      <c r="D94" s="29">
        <v>148347.20000000001</v>
      </c>
      <c r="E94" s="28">
        <v>0.43867934817778836</v>
      </c>
      <c r="F94" s="29">
        <f t="shared" si="6"/>
        <v>43551.3</v>
      </c>
      <c r="G94" s="28">
        <f t="shared" si="7"/>
        <v>10.377724844034505</v>
      </c>
      <c r="H94" s="29">
        <v>1040</v>
      </c>
      <c r="I94" s="28">
        <v>6.7434807692307697</v>
      </c>
      <c r="J94" s="29">
        <v>8839</v>
      </c>
      <c r="K94" s="28">
        <v>6.6421638194365862</v>
      </c>
      <c r="L94" s="29">
        <v>8819.9</v>
      </c>
      <c r="M94" s="28">
        <v>9.6381834261159405</v>
      </c>
      <c r="N94" s="29">
        <v>17491</v>
      </c>
      <c r="O94" s="28">
        <v>11.020290778114459</v>
      </c>
      <c r="P94" s="29">
        <v>7361.4</v>
      </c>
      <c r="Q94" s="28">
        <v>14.735835846442253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217211.9</v>
      </c>
      <c r="C95" s="28">
        <f t="shared" si="5"/>
        <v>1.7237245104895267</v>
      </c>
      <c r="D95" s="29">
        <v>182385.4</v>
      </c>
      <c r="E95" s="28">
        <v>0.28679107538213039</v>
      </c>
      <c r="F95" s="29">
        <f t="shared" si="6"/>
        <v>34826.5</v>
      </c>
      <c r="G95" s="28">
        <f t="shared" si="7"/>
        <v>9.2489044549409218</v>
      </c>
      <c r="H95" s="29">
        <v>468.7</v>
      </c>
      <c r="I95" s="28">
        <v>1.5128013654789845</v>
      </c>
      <c r="J95" s="29">
        <v>5462.4</v>
      </c>
      <c r="K95" s="28">
        <v>5.9492887741652023</v>
      </c>
      <c r="L95" s="29">
        <v>10755.3</v>
      </c>
      <c r="M95" s="28">
        <v>9.1929302762359022</v>
      </c>
      <c r="N95" s="29">
        <v>10043.5</v>
      </c>
      <c r="O95" s="28">
        <v>9.3658865933190629</v>
      </c>
      <c r="P95" s="29">
        <v>8096.6</v>
      </c>
      <c r="Q95" s="28">
        <v>11.852076303633625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271761.40000000002</v>
      </c>
      <c r="C96" s="28">
        <f t="shared" si="5"/>
        <v>2.2224253775554583</v>
      </c>
      <c r="D96" s="29">
        <v>213070.9</v>
      </c>
      <c r="E96" s="28">
        <v>0.31366095041603514</v>
      </c>
      <c r="F96" s="29">
        <f t="shared" si="6"/>
        <v>58690.5</v>
      </c>
      <c r="G96" s="28">
        <f t="shared" si="7"/>
        <v>9.1520333103313138</v>
      </c>
      <c r="H96" s="29">
        <v>323</v>
      </c>
      <c r="I96" s="28">
        <v>2.5386996904024768</v>
      </c>
      <c r="J96" s="29">
        <v>11946.4</v>
      </c>
      <c r="K96" s="28">
        <v>7.3370412844036705</v>
      </c>
      <c r="L96" s="29">
        <v>13058.4</v>
      </c>
      <c r="M96" s="28">
        <v>7.2878328891747826</v>
      </c>
      <c r="N96" s="29">
        <v>20089.2</v>
      </c>
      <c r="O96" s="28">
        <v>10.592746699719251</v>
      </c>
      <c r="P96" s="29">
        <v>13273.5</v>
      </c>
      <c r="Q96" s="28">
        <v>10.59998771989302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216068.2</v>
      </c>
      <c r="C97" s="28">
        <f t="shared" si="5"/>
        <v>2.5752630974849611</v>
      </c>
      <c r="D97" s="29">
        <v>164813.29999999999</v>
      </c>
      <c r="E97" s="28">
        <v>0.38747570736099574</v>
      </c>
      <c r="F97" s="29">
        <f t="shared" si="6"/>
        <v>51254.9</v>
      </c>
      <c r="G97" s="28">
        <f t="shared" si="7"/>
        <v>9.6102287195955896</v>
      </c>
      <c r="H97" s="29">
        <v>1372.2</v>
      </c>
      <c r="I97" s="28">
        <v>4.2591823349365985</v>
      </c>
      <c r="J97" s="29">
        <v>7411.2</v>
      </c>
      <c r="K97" s="28">
        <v>5.9271696891191716</v>
      </c>
      <c r="L97" s="29">
        <v>10760</v>
      </c>
      <c r="M97" s="28">
        <v>7.9288362453531605</v>
      </c>
      <c r="N97" s="29">
        <v>19796.5</v>
      </c>
      <c r="O97" s="28">
        <v>11.533561690197763</v>
      </c>
      <c r="P97" s="29">
        <v>11915</v>
      </c>
      <c r="Q97" s="28">
        <v>10.840200587494754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237422.9</v>
      </c>
      <c r="C98" s="28">
        <f t="shared" si="5"/>
        <v>2.6335288592633659</v>
      </c>
      <c r="D98" s="29">
        <v>183850.8</v>
      </c>
      <c r="E98" s="28">
        <v>0.6055983819488413</v>
      </c>
      <c r="F98" s="29">
        <f t="shared" si="6"/>
        <v>53572.1</v>
      </c>
      <c r="G98" s="28">
        <f t="shared" si="7"/>
        <v>9.5930589243281474</v>
      </c>
      <c r="H98" s="29">
        <v>1626</v>
      </c>
      <c r="I98" s="28">
        <v>7.1616236162361622</v>
      </c>
      <c r="J98" s="29">
        <v>8651.7999999999993</v>
      </c>
      <c r="K98" s="28">
        <v>6.0068006657574156</v>
      </c>
      <c r="L98" s="29">
        <v>12791.7</v>
      </c>
      <c r="M98" s="28">
        <v>8.8114186542836386</v>
      </c>
      <c r="N98" s="29">
        <v>17739.099999999999</v>
      </c>
      <c r="O98" s="28">
        <v>11.157161073560665</v>
      </c>
      <c r="P98" s="29">
        <v>12763.5</v>
      </c>
      <c r="Q98" s="28">
        <v>10.943303482587064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313360.39999999997</v>
      </c>
      <c r="C99" s="28">
        <f t="shared" si="5"/>
        <v>1.9835038537096585</v>
      </c>
      <c r="D99" s="29">
        <v>256349.4</v>
      </c>
      <c r="E99" s="28">
        <v>0.28468543324072537</v>
      </c>
      <c r="F99" s="29">
        <f t="shared" si="6"/>
        <v>57011</v>
      </c>
      <c r="G99" s="28">
        <f t="shared" si="7"/>
        <v>9.6222241497254917</v>
      </c>
      <c r="H99" s="29">
        <v>3941.6</v>
      </c>
      <c r="I99" s="28">
        <v>5.9336721128475736</v>
      </c>
      <c r="J99" s="29">
        <v>6296</v>
      </c>
      <c r="K99" s="28">
        <v>6.1708837357052095</v>
      </c>
      <c r="L99" s="29">
        <v>10086.799999999999</v>
      </c>
      <c r="M99" s="28">
        <v>7.563588551374071</v>
      </c>
      <c r="N99" s="29">
        <v>19338.599999999999</v>
      </c>
      <c r="O99" s="28">
        <v>10.842937234339612</v>
      </c>
      <c r="P99" s="29">
        <v>17348</v>
      </c>
      <c r="Q99" s="28">
        <v>11.549051418030899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279456.7</v>
      </c>
      <c r="C100" s="28">
        <f t="shared" si="5"/>
        <v>2.1589743992539812</v>
      </c>
      <c r="D100" s="29">
        <v>229039.9</v>
      </c>
      <c r="E100" s="28">
        <v>0.48679038455745055</v>
      </c>
      <c r="F100" s="29">
        <f t="shared" si="6"/>
        <v>50416.799999999996</v>
      </c>
      <c r="G100" s="28">
        <f t="shared" si="7"/>
        <v>9.7555862331603773</v>
      </c>
      <c r="H100" s="29">
        <v>2700</v>
      </c>
      <c r="I100" s="28">
        <v>7.8128629629629645</v>
      </c>
      <c r="J100" s="29">
        <v>4101.8999999999996</v>
      </c>
      <c r="K100" s="28">
        <v>4.9988473634169539</v>
      </c>
      <c r="L100" s="29">
        <v>10849.2</v>
      </c>
      <c r="M100" s="28">
        <v>7.4753479519227239</v>
      </c>
      <c r="N100" s="29">
        <v>16392.3</v>
      </c>
      <c r="O100" s="28">
        <v>11.150254875764842</v>
      </c>
      <c r="P100" s="29">
        <v>16373.4</v>
      </c>
      <c r="Q100" s="28">
        <v>11.382246204209267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256891.4</v>
      </c>
      <c r="C101" s="28">
        <f t="shared" si="5"/>
        <v>1.8839540911062029</v>
      </c>
      <c r="D101" s="29">
        <v>211988.3</v>
      </c>
      <c r="E101" s="28">
        <v>0.50405343125068691</v>
      </c>
      <c r="F101" s="29">
        <f t="shared" si="6"/>
        <v>44903.100000000006</v>
      </c>
      <c r="G101" s="28">
        <f t="shared" si="7"/>
        <v>8.398488612144817</v>
      </c>
      <c r="H101" s="29">
        <v>585.79999999999995</v>
      </c>
      <c r="I101" s="28">
        <v>2.7321611471491978</v>
      </c>
      <c r="J101" s="29">
        <v>4924.2</v>
      </c>
      <c r="K101" s="28">
        <v>4.9438341253401576</v>
      </c>
      <c r="L101" s="29">
        <v>12106.2</v>
      </c>
      <c r="M101" s="28">
        <v>9.206030546331629</v>
      </c>
      <c r="N101" s="29">
        <v>16508.900000000001</v>
      </c>
      <c r="O101" s="28">
        <v>6.8164359830152206</v>
      </c>
      <c r="P101" s="29">
        <v>10778</v>
      </c>
      <c r="Q101" s="28">
        <v>11.801014937836335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295495.60000000003</v>
      </c>
      <c r="C102" s="28">
        <f t="shared" si="5"/>
        <v>1.6923956904942068</v>
      </c>
      <c r="D102" s="29">
        <v>254675</v>
      </c>
      <c r="E102" s="28">
        <v>0.46776055364680474</v>
      </c>
      <c r="F102" s="29">
        <f t="shared" si="6"/>
        <v>40820.6</v>
      </c>
      <c r="G102" s="28">
        <f t="shared" si="7"/>
        <v>9.3327526053022254</v>
      </c>
      <c r="H102" s="29">
        <v>150.9</v>
      </c>
      <c r="I102" s="28">
        <v>2.6781444665341283</v>
      </c>
      <c r="J102" s="29">
        <v>4146.6000000000004</v>
      </c>
      <c r="K102" s="28">
        <v>5.7569936815704432</v>
      </c>
      <c r="L102" s="29">
        <v>11969.4</v>
      </c>
      <c r="M102" s="28">
        <v>7.9148585559844262</v>
      </c>
      <c r="N102" s="29">
        <v>12125.8</v>
      </c>
      <c r="O102" s="28">
        <v>9.6717907272097516</v>
      </c>
      <c r="P102" s="29">
        <v>12427.9</v>
      </c>
      <c r="Q102" s="28">
        <v>11.641401282598025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282626.10000000003</v>
      </c>
      <c r="C103" s="28">
        <f t="shared" si="5"/>
        <v>1.7634470064866621</v>
      </c>
      <c r="D103" s="29">
        <v>242670.7</v>
      </c>
      <c r="E103" s="28">
        <v>0.47139608943312894</v>
      </c>
      <c r="F103" s="29">
        <f t="shared" si="6"/>
        <v>39955.4</v>
      </c>
      <c r="G103" s="28">
        <f t="shared" si="7"/>
        <v>9.6107692827502671</v>
      </c>
      <c r="H103" s="29">
        <v>122.5</v>
      </c>
      <c r="I103" s="28">
        <v>2.4489795918367347</v>
      </c>
      <c r="J103" s="29">
        <v>4252.2</v>
      </c>
      <c r="K103" s="28">
        <v>5.1379920982079872</v>
      </c>
      <c r="L103" s="29">
        <v>8537.7000000000007</v>
      </c>
      <c r="M103" s="28">
        <v>7.8804774119493537</v>
      </c>
      <c r="N103" s="29">
        <v>14606.5</v>
      </c>
      <c r="O103" s="28">
        <v>9.3605753602848054</v>
      </c>
      <c r="P103" s="29">
        <v>12436.5</v>
      </c>
      <c r="Q103" s="28">
        <v>12.692314155912035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408592.60000000003</v>
      </c>
      <c r="C104" s="34">
        <f t="shared" si="5"/>
        <v>1.6195402902548894</v>
      </c>
      <c r="D104" s="35">
        <v>350442</v>
      </c>
      <c r="E104" s="34">
        <v>0.33650185480050909</v>
      </c>
      <c r="F104" s="35">
        <f t="shared" si="6"/>
        <v>58150.600000000006</v>
      </c>
      <c r="G104" s="34">
        <f t="shared" si="7"/>
        <v>9.3517142557428468</v>
      </c>
      <c r="H104" s="35">
        <v>1804</v>
      </c>
      <c r="I104" s="34">
        <v>5.7422228381374723</v>
      </c>
      <c r="J104" s="35">
        <v>8233</v>
      </c>
      <c r="K104" s="34">
        <v>6.6318609255435437</v>
      </c>
      <c r="L104" s="35">
        <v>15578</v>
      </c>
      <c r="M104" s="34">
        <v>9.2385510335087933</v>
      </c>
      <c r="N104" s="35">
        <v>16178.9</v>
      </c>
      <c r="O104" s="34">
        <v>8.7679387968279681</v>
      </c>
      <c r="P104" s="35">
        <v>16356.7</v>
      </c>
      <c r="Q104" s="34">
        <v>11.804028991177928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484000.2</v>
      </c>
      <c r="C105" s="28">
        <f t="shared" si="5"/>
        <v>1.2475024617758421</v>
      </c>
      <c r="D105" s="29">
        <v>423449.3</v>
      </c>
      <c r="E105" s="28">
        <v>0.16204793584497604</v>
      </c>
      <c r="F105" s="29">
        <f t="shared" si="6"/>
        <v>60550.9</v>
      </c>
      <c r="G105" s="28">
        <f t="shared" si="7"/>
        <v>8.8383881329592118</v>
      </c>
      <c r="H105" s="29">
        <v>731.6</v>
      </c>
      <c r="I105" s="28">
        <v>3.350902132312739</v>
      </c>
      <c r="J105" s="29">
        <v>9040.2000000000007</v>
      </c>
      <c r="K105" s="28">
        <v>5.5447141656158037</v>
      </c>
      <c r="L105" s="29">
        <v>15807.4</v>
      </c>
      <c r="M105" s="28">
        <v>8.2461965282083067</v>
      </c>
      <c r="N105" s="29">
        <v>15164.2</v>
      </c>
      <c r="O105" s="28">
        <v>9.4123449967687041</v>
      </c>
      <c r="P105" s="29">
        <v>19807.5</v>
      </c>
      <c r="Q105" s="28">
        <v>10.577503571879339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316643.59999999998</v>
      </c>
      <c r="C106" s="28">
        <f t="shared" si="5"/>
        <v>2.1033494281899272</v>
      </c>
      <c r="D106" s="29">
        <v>257682.3</v>
      </c>
      <c r="E106" s="28">
        <v>0.56262000145139957</v>
      </c>
      <c r="F106" s="29">
        <f t="shared" si="6"/>
        <v>58961.3</v>
      </c>
      <c r="G106" s="28">
        <f t="shared" si="7"/>
        <v>8.836896727175283</v>
      </c>
      <c r="H106" s="29">
        <v>2691.2</v>
      </c>
      <c r="I106" s="28">
        <v>3.5044961355529129</v>
      </c>
      <c r="J106" s="29">
        <v>10734.5</v>
      </c>
      <c r="K106" s="28">
        <v>5.1972046206157723</v>
      </c>
      <c r="L106" s="29">
        <v>15262.3</v>
      </c>
      <c r="M106" s="28">
        <v>7.9976879631510318</v>
      </c>
      <c r="N106" s="29">
        <v>12943.5</v>
      </c>
      <c r="O106" s="28">
        <v>8.8407793100784158</v>
      </c>
      <c r="P106" s="29">
        <v>17329.8</v>
      </c>
      <c r="Q106" s="28">
        <v>12.655684774203973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406327</v>
      </c>
      <c r="C107" s="28">
        <f t="shared" si="5"/>
        <v>2.0008814969224291</v>
      </c>
      <c r="D107" s="29">
        <v>341019.2</v>
      </c>
      <c r="E107" s="28">
        <v>0.5233676784181065</v>
      </c>
      <c r="F107" s="29">
        <f t="shared" si="6"/>
        <v>65307.8</v>
      </c>
      <c r="G107" s="28">
        <f t="shared" si="7"/>
        <v>9.7160484505679232</v>
      </c>
      <c r="H107" s="29">
        <v>1017.3</v>
      </c>
      <c r="I107" s="28">
        <v>2.4032340509190995</v>
      </c>
      <c r="J107" s="29">
        <v>7039.2</v>
      </c>
      <c r="K107" s="28">
        <v>5.3337688941925219</v>
      </c>
      <c r="L107" s="29">
        <v>15514</v>
      </c>
      <c r="M107" s="28">
        <v>8.7325622663400786</v>
      </c>
      <c r="N107" s="29">
        <v>30255.5</v>
      </c>
      <c r="O107" s="28">
        <v>10.122953413428961</v>
      </c>
      <c r="P107" s="29">
        <v>11481.8</v>
      </c>
      <c r="Q107" s="28">
        <v>13.307276298141405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373521.19999999995</v>
      </c>
      <c r="C108" s="28">
        <f t="shared" si="5"/>
        <v>2.2841102486284584</v>
      </c>
      <c r="D108" s="29">
        <v>313622.09999999998</v>
      </c>
      <c r="E108" s="28">
        <v>1.0085941169324484</v>
      </c>
      <c r="F108" s="29">
        <f t="shared" si="6"/>
        <v>59899.099999999991</v>
      </c>
      <c r="G108" s="28">
        <f t="shared" si="7"/>
        <v>8.9625085518814149</v>
      </c>
      <c r="H108" s="29">
        <v>984.1</v>
      </c>
      <c r="I108" s="28">
        <v>2.3181587237069405</v>
      </c>
      <c r="J108" s="29">
        <v>7684.6</v>
      </c>
      <c r="K108" s="28">
        <v>5.0810855477188142</v>
      </c>
      <c r="L108" s="29">
        <v>13188.9</v>
      </c>
      <c r="M108" s="28">
        <v>7.5341472753603407</v>
      </c>
      <c r="N108" s="29">
        <v>21148.799999999999</v>
      </c>
      <c r="O108" s="28">
        <v>9.0642973596610705</v>
      </c>
      <c r="P108" s="29">
        <v>16892.7</v>
      </c>
      <c r="Q108" s="28">
        <v>12.103018404399531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380871.80000000005</v>
      </c>
      <c r="C109" s="28">
        <f t="shared" si="5"/>
        <v>1.3568492013442535</v>
      </c>
      <c r="D109" s="29">
        <v>336744.5</v>
      </c>
      <c r="E109" s="28">
        <v>0.4</v>
      </c>
      <c r="F109" s="29">
        <f t="shared" si="6"/>
        <v>44127.3</v>
      </c>
      <c r="G109" s="28">
        <f t="shared" si="7"/>
        <v>8.6587622094383363</v>
      </c>
      <c r="H109" s="29">
        <v>968</v>
      </c>
      <c r="I109" s="28">
        <v>2.3181587237069405</v>
      </c>
      <c r="J109" s="29">
        <v>7296.4</v>
      </c>
      <c r="K109" s="28">
        <v>5.0599999999999996</v>
      </c>
      <c r="L109" s="29">
        <v>9865.5</v>
      </c>
      <c r="M109" s="28">
        <v>7.33</v>
      </c>
      <c r="N109" s="29">
        <v>17586.5</v>
      </c>
      <c r="O109" s="28">
        <v>9.39</v>
      </c>
      <c r="P109" s="29">
        <v>8410.9</v>
      </c>
      <c r="Q109" s="28">
        <v>12.54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447394.09999999992</v>
      </c>
      <c r="C110" s="28">
        <f t="shared" si="5"/>
        <v>1.6643187695143946</v>
      </c>
      <c r="D110" s="29">
        <v>391437.6</v>
      </c>
      <c r="E110" s="28">
        <v>0.6403051035465166</v>
      </c>
      <c r="F110" s="29">
        <f t="shared" si="6"/>
        <v>55956.5</v>
      </c>
      <c r="G110" s="28">
        <f t="shared" si="7"/>
        <v>8.8276948165092524</v>
      </c>
      <c r="H110" s="29">
        <v>3410.6</v>
      </c>
      <c r="I110" s="28">
        <v>2.3257520670849701</v>
      </c>
      <c r="J110" s="29">
        <v>10768.5</v>
      </c>
      <c r="K110" s="28">
        <v>5.7666972187398438</v>
      </c>
      <c r="L110" s="29">
        <v>13578.3</v>
      </c>
      <c r="M110" s="28">
        <v>8.8838333222862964</v>
      </c>
      <c r="N110" s="29">
        <v>14080.8</v>
      </c>
      <c r="O110" s="28">
        <v>8.884195216180899</v>
      </c>
      <c r="P110" s="29">
        <v>14118.3</v>
      </c>
      <c r="Q110" s="28">
        <v>12.622772288448328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474470.50000000006</v>
      </c>
      <c r="C111" s="28">
        <f t="shared" si="5"/>
        <v>1.6754399736126904</v>
      </c>
      <c r="D111" s="29">
        <v>416970.9</v>
      </c>
      <c r="E111" s="28">
        <v>0.73188847231305598</v>
      </c>
      <c r="F111" s="29">
        <f t="shared" si="6"/>
        <v>57499.600000000006</v>
      </c>
      <c r="G111" s="28">
        <f t="shared" si="7"/>
        <v>8.5178096369366045</v>
      </c>
      <c r="H111" s="29">
        <v>5070.3999999999996</v>
      </c>
      <c r="I111" s="28">
        <v>2.8292320132533924</v>
      </c>
      <c r="J111" s="29">
        <v>10085.299999999999</v>
      </c>
      <c r="K111" s="28">
        <v>6.9435806569958247</v>
      </c>
      <c r="L111" s="29">
        <v>11765.2</v>
      </c>
      <c r="M111" s="28">
        <v>7.7773527011865511</v>
      </c>
      <c r="N111" s="29">
        <v>18647.7</v>
      </c>
      <c r="O111" s="28">
        <v>8.792612440140072</v>
      </c>
      <c r="P111" s="29">
        <v>11930.2</v>
      </c>
      <c r="Q111" s="28">
        <v>12.566721932574474</v>
      </c>
      <c r="R111" s="30">
        <v>0.8</v>
      </c>
      <c r="S111" s="31">
        <v>12</v>
      </c>
    </row>
    <row r="112" spans="1:19" ht="14.25" customHeight="1" x14ac:dyDescent="0.2">
      <c r="A112" s="26" t="s">
        <v>25</v>
      </c>
      <c r="B112" s="27">
        <f t="shared" si="4"/>
        <v>469493.80000000005</v>
      </c>
      <c r="C112" s="28">
        <f t="shared" si="5"/>
        <v>1.4256372522917236</v>
      </c>
      <c r="D112" s="29">
        <v>421618.9</v>
      </c>
      <c r="E112" s="28">
        <v>0.52469007200578544</v>
      </c>
      <c r="F112" s="29">
        <f t="shared" si="6"/>
        <v>47874.9</v>
      </c>
      <c r="G112" s="28">
        <f t="shared" si="7"/>
        <v>9.3599903080737494</v>
      </c>
      <c r="H112" s="29">
        <v>1018.9</v>
      </c>
      <c r="I112" s="28">
        <v>2.5784080871528117</v>
      </c>
      <c r="J112" s="29">
        <v>4846.8999999999996</v>
      </c>
      <c r="K112" s="28">
        <v>6.32515339701665</v>
      </c>
      <c r="L112" s="29">
        <v>13184.2</v>
      </c>
      <c r="M112" s="28">
        <v>7.7268562370109661</v>
      </c>
      <c r="N112" s="29">
        <v>18157.3</v>
      </c>
      <c r="O112" s="28">
        <v>9.8674943411189986</v>
      </c>
      <c r="P112" s="29">
        <v>10667.6</v>
      </c>
      <c r="Q112" s="28">
        <v>12.541208987963554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427015.5</v>
      </c>
      <c r="C113" s="28">
        <f t="shared" si="5"/>
        <v>2.1039311945350927</v>
      </c>
      <c r="D113" s="29">
        <v>361002</v>
      </c>
      <c r="E113" s="28">
        <v>0.91072053894438254</v>
      </c>
      <c r="F113" s="29">
        <f t="shared" si="6"/>
        <v>66013.5</v>
      </c>
      <c r="G113" s="28">
        <f t="shared" si="7"/>
        <v>8.6291333590856407</v>
      </c>
      <c r="H113" s="29">
        <v>9384.2999999999993</v>
      </c>
      <c r="I113" s="28">
        <v>3.0681885702716238</v>
      </c>
      <c r="J113" s="29">
        <v>10680.3</v>
      </c>
      <c r="K113" s="28">
        <v>6.1261897137720851</v>
      </c>
      <c r="L113" s="29">
        <v>14790.2</v>
      </c>
      <c r="M113" s="28">
        <v>9.0319752268393927</v>
      </c>
      <c r="N113" s="29">
        <v>16020.2</v>
      </c>
      <c r="O113" s="28">
        <v>8.6332387236114414</v>
      </c>
      <c r="P113" s="29">
        <v>15138.2</v>
      </c>
      <c r="Q113" s="28">
        <v>13.444294433948551</v>
      </c>
      <c r="R113" s="30">
        <v>0.3</v>
      </c>
      <c r="S113" s="31">
        <v>12</v>
      </c>
    </row>
    <row r="114" spans="1:19" ht="14.25" customHeight="1" x14ac:dyDescent="0.2">
      <c r="A114" s="26" t="s">
        <v>27</v>
      </c>
      <c r="B114" s="27">
        <f t="shared" si="4"/>
        <v>618226.00000000012</v>
      </c>
      <c r="C114" s="28">
        <f t="shared" si="5"/>
        <v>0.97405055594556011</v>
      </c>
      <c r="D114" s="29">
        <v>553315</v>
      </c>
      <c r="E114" s="28">
        <v>0.19293274897662269</v>
      </c>
      <c r="F114" s="29">
        <f t="shared" si="6"/>
        <v>64911</v>
      </c>
      <c r="G114" s="28">
        <f t="shared" si="7"/>
        <v>7.6324628337261782</v>
      </c>
      <c r="H114" s="29">
        <v>14295.4</v>
      </c>
      <c r="I114" s="28">
        <v>2.3493663696014102</v>
      </c>
      <c r="J114" s="29">
        <v>7825.9</v>
      </c>
      <c r="K114" s="28">
        <v>5.4053214326786687</v>
      </c>
      <c r="L114" s="29">
        <v>14215.9</v>
      </c>
      <c r="M114" s="28">
        <v>7.9495144169556609</v>
      </c>
      <c r="N114" s="29">
        <v>14384</v>
      </c>
      <c r="O114" s="28">
        <v>9.0143279338153501</v>
      </c>
      <c r="P114" s="29">
        <v>14189.3</v>
      </c>
      <c r="Q114" s="28">
        <v>12.46478423882785</v>
      </c>
      <c r="R114" s="29">
        <v>0.5</v>
      </c>
      <c r="S114" s="28">
        <v>12</v>
      </c>
    </row>
    <row r="115" spans="1:19" ht="14.25" customHeight="1" x14ac:dyDescent="0.2">
      <c r="A115" s="26" t="s">
        <v>28</v>
      </c>
      <c r="B115" s="27">
        <f t="shared" si="4"/>
        <v>515268.3</v>
      </c>
      <c r="C115" s="28">
        <f t="shared" si="5"/>
        <v>1.3739831462560379</v>
      </c>
      <c r="D115" s="29">
        <v>445484.4</v>
      </c>
      <c r="E115" s="28">
        <v>0.32955722579735686</v>
      </c>
      <c r="F115" s="29">
        <f t="shared" si="6"/>
        <v>69783.900000000009</v>
      </c>
      <c r="G115" s="28">
        <f t="shared" si="7"/>
        <v>8.0413584938646299</v>
      </c>
      <c r="H115" s="29">
        <v>14294.7</v>
      </c>
      <c r="I115" s="28">
        <v>1.9695061806123948</v>
      </c>
      <c r="J115" s="29">
        <v>6966.3</v>
      </c>
      <c r="K115" s="28">
        <v>6.5264921120250348</v>
      </c>
      <c r="L115" s="29">
        <v>15870.5</v>
      </c>
      <c r="M115" s="28">
        <v>7.4666387952490476</v>
      </c>
      <c r="N115" s="29">
        <v>15302.8</v>
      </c>
      <c r="O115" s="28">
        <v>9.0473910656873251</v>
      </c>
      <c r="P115" s="29">
        <v>17349.3</v>
      </c>
      <c r="Q115" s="28">
        <v>13.290740721527667</v>
      </c>
      <c r="R115" s="30">
        <v>0.3</v>
      </c>
      <c r="S115" s="31">
        <v>12</v>
      </c>
    </row>
    <row r="116" spans="1:19" ht="14.25" customHeight="1" thickBot="1" x14ac:dyDescent="0.25">
      <c r="A116" s="32" t="s">
        <v>29</v>
      </c>
      <c r="B116" s="33">
        <f t="shared" si="4"/>
        <v>684607.7</v>
      </c>
      <c r="C116" s="34">
        <f t="shared" si="5"/>
        <v>1.3096278175077496</v>
      </c>
      <c r="D116" s="35">
        <v>607135.4</v>
      </c>
      <c r="E116" s="34">
        <v>0.33900363082106566</v>
      </c>
      <c r="F116" s="35">
        <f t="shared" si="6"/>
        <v>77472.3</v>
      </c>
      <c r="G116" s="34">
        <f t="shared" si="7"/>
        <v>8.9162214494729088</v>
      </c>
      <c r="H116" s="35">
        <v>3525.7</v>
      </c>
      <c r="I116" s="34">
        <v>2.047040304053096</v>
      </c>
      <c r="J116" s="35">
        <v>11994.8</v>
      </c>
      <c r="K116" s="34">
        <v>6.6067026544836107</v>
      </c>
      <c r="L116" s="35">
        <v>25002.1</v>
      </c>
      <c r="M116" s="34">
        <v>9.1071294811235859</v>
      </c>
      <c r="N116" s="35">
        <v>27194.2</v>
      </c>
      <c r="O116" s="34">
        <v>9.1948337513146203</v>
      </c>
      <c r="P116" s="35">
        <v>9755.2000000000007</v>
      </c>
      <c r="Q116" s="34">
        <v>12.972542438904378</v>
      </c>
      <c r="R116" s="35">
        <v>0.3</v>
      </c>
      <c r="S116" s="34">
        <v>12</v>
      </c>
    </row>
    <row r="117" spans="1:19" ht="14.25" customHeight="1" x14ac:dyDescent="0.2">
      <c r="A117" s="26" t="s">
        <v>38</v>
      </c>
      <c r="B117" s="27">
        <f t="shared" si="4"/>
        <v>588240.20000000007</v>
      </c>
      <c r="C117" s="28">
        <f t="shared" si="5"/>
        <v>1.1731006143408762</v>
      </c>
      <c r="D117" s="29">
        <v>519288.3</v>
      </c>
      <c r="E117" s="28">
        <v>0.13439458004349411</v>
      </c>
      <c r="F117" s="29">
        <f t="shared" si="6"/>
        <v>68951.900000000009</v>
      </c>
      <c r="G117" s="28">
        <f t="shared" si="7"/>
        <v>8.995769616210719</v>
      </c>
      <c r="H117" s="29">
        <v>3793.1</v>
      </c>
      <c r="I117" s="28">
        <v>2.7151828319843925</v>
      </c>
      <c r="J117" s="29">
        <v>11581.9</v>
      </c>
      <c r="K117" s="28">
        <v>5.1862727186385653</v>
      </c>
      <c r="L117" s="29">
        <v>12835.8</v>
      </c>
      <c r="M117" s="28">
        <v>7.8064422163012841</v>
      </c>
      <c r="N117" s="29">
        <v>22972.3</v>
      </c>
      <c r="O117" s="28">
        <v>8.8070949360751865</v>
      </c>
      <c r="P117" s="29">
        <v>17768.5</v>
      </c>
      <c r="Q117" s="28">
        <v>13.922660719813152</v>
      </c>
      <c r="R117" s="30">
        <v>0.3</v>
      </c>
      <c r="S117" s="31">
        <v>12</v>
      </c>
    </row>
    <row r="118" spans="1:19" ht="14.25" customHeight="1" x14ac:dyDescent="0.2">
      <c r="A118" s="26" t="s">
        <v>19</v>
      </c>
      <c r="B118" s="27">
        <f t="shared" si="4"/>
        <v>481142.49999999988</v>
      </c>
      <c r="C118" s="28">
        <f t="shared" si="5"/>
        <v>1.3087005471352042</v>
      </c>
      <c r="D118" s="29">
        <v>416811.1</v>
      </c>
      <c r="E118" s="28">
        <v>0.22596047466106348</v>
      </c>
      <c r="F118" s="29">
        <f t="shared" si="6"/>
        <v>64331.399999999994</v>
      </c>
      <c r="G118" s="28">
        <f t="shared" si="7"/>
        <v>8.3239074386691421</v>
      </c>
      <c r="H118" s="29">
        <v>1475.6</v>
      </c>
      <c r="I118" s="28">
        <v>3.5957047980482524</v>
      </c>
      <c r="J118" s="29">
        <v>17714.3</v>
      </c>
      <c r="K118" s="28">
        <v>5.9439931580700343</v>
      </c>
      <c r="L118" s="29">
        <v>15514.3</v>
      </c>
      <c r="M118" s="28">
        <v>8.018325867103254</v>
      </c>
      <c r="N118" s="29">
        <v>16538.099999999999</v>
      </c>
      <c r="O118" s="28">
        <v>8.3943228665928995</v>
      </c>
      <c r="P118" s="29">
        <v>13088.8</v>
      </c>
      <c r="Q118" s="28">
        <v>12.35106770674164</v>
      </c>
      <c r="R118" s="30">
        <v>0.3</v>
      </c>
      <c r="S118" s="31">
        <v>12</v>
      </c>
    </row>
    <row r="119" spans="1:19" ht="14.25" customHeight="1" x14ac:dyDescent="0.2">
      <c r="A119" s="26" t="s">
        <v>20</v>
      </c>
      <c r="B119" s="27">
        <f t="shared" si="4"/>
        <v>455980.10000000003</v>
      </c>
      <c r="C119" s="28">
        <f t="shared" si="5"/>
        <v>1.4500777555862636</v>
      </c>
      <c r="D119" s="29">
        <v>392440.4</v>
      </c>
      <c r="E119" s="28">
        <v>0.29301581590478448</v>
      </c>
      <c r="F119" s="29">
        <f t="shared" si="6"/>
        <v>63539.7</v>
      </c>
      <c r="G119" s="28">
        <f t="shared" si="7"/>
        <v>8.5964421613573911</v>
      </c>
      <c r="H119" s="29">
        <v>4023.5</v>
      </c>
      <c r="I119" s="28">
        <v>4.0210761774574371</v>
      </c>
      <c r="J119" s="29">
        <v>10167</v>
      </c>
      <c r="K119" s="28">
        <v>5.3130539982295657</v>
      </c>
      <c r="L119" s="29">
        <v>16491.3</v>
      </c>
      <c r="M119" s="28">
        <v>9.7987428522918165</v>
      </c>
      <c r="N119" s="29">
        <v>22219.4</v>
      </c>
      <c r="O119" s="28">
        <v>8.6537035653527994</v>
      </c>
      <c r="P119" s="29">
        <v>10638.1</v>
      </c>
      <c r="Q119" s="28">
        <v>11.481357291245619</v>
      </c>
      <c r="R119" s="29">
        <v>0.4</v>
      </c>
      <c r="S119" s="28">
        <v>12</v>
      </c>
    </row>
    <row r="120" spans="1:19" ht="14.25" customHeight="1" x14ac:dyDescent="0.2">
      <c r="A120" s="26" t="s">
        <v>21</v>
      </c>
      <c r="B120" s="27">
        <f t="shared" si="4"/>
        <v>497668.8</v>
      </c>
      <c r="C120" s="28">
        <f t="shared" si="5"/>
        <v>1.070169162704192</v>
      </c>
      <c r="D120" s="29">
        <v>449227.5</v>
      </c>
      <c r="E120" s="28">
        <v>0.23845956224852666</v>
      </c>
      <c r="F120" s="29">
        <f t="shared" si="6"/>
        <v>48441.299999999996</v>
      </c>
      <c r="G120" s="28">
        <f t="shared" si="7"/>
        <v>8.783150121900114</v>
      </c>
      <c r="H120" s="29">
        <v>1927.9</v>
      </c>
      <c r="I120" s="28">
        <v>2.7581824783443123</v>
      </c>
      <c r="J120" s="29">
        <v>7687</v>
      </c>
      <c r="K120" s="28">
        <v>5.6018727722128281</v>
      </c>
      <c r="L120" s="29">
        <v>12124.2</v>
      </c>
      <c r="M120" s="28">
        <v>8.9837129872486443</v>
      </c>
      <c r="N120" s="29">
        <v>17841.8</v>
      </c>
      <c r="O120" s="28">
        <v>8.3735533970787674</v>
      </c>
      <c r="P120" s="29">
        <v>8860.1</v>
      </c>
      <c r="Q120" s="28">
        <v>13.40446676674078</v>
      </c>
      <c r="R120" s="30">
        <v>0.3</v>
      </c>
      <c r="S120" s="31">
        <v>12</v>
      </c>
    </row>
    <row r="121" spans="1:19" ht="14.25" customHeight="1" x14ac:dyDescent="0.2">
      <c r="A121" s="26" t="s">
        <v>22</v>
      </c>
      <c r="B121" s="27">
        <f t="shared" si="4"/>
        <v>474410.20000000007</v>
      </c>
      <c r="C121" s="28">
        <f t="shared" si="5"/>
        <v>1.5169151379966113</v>
      </c>
      <c r="D121" s="29">
        <v>413381.2</v>
      </c>
      <c r="E121" s="28">
        <v>0.4514197936432523</v>
      </c>
      <c r="F121" s="29">
        <f t="shared" si="6"/>
        <v>61029</v>
      </c>
      <c r="G121" s="28">
        <f t="shared" si="7"/>
        <v>8.7340699995084314</v>
      </c>
      <c r="H121" s="29">
        <v>986.8</v>
      </c>
      <c r="I121" s="28">
        <v>2.15403323875152</v>
      </c>
      <c r="J121" s="29">
        <v>19195.400000000001</v>
      </c>
      <c r="K121" s="28">
        <v>6.3955290850933029</v>
      </c>
      <c r="L121" s="29">
        <v>12280.5</v>
      </c>
      <c r="M121" s="28">
        <v>7.6348794430194209</v>
      </c>
      <c r="N121" s="29">
        <v>15700.7</v>
      </c>
      <c r="O121" s="28">
        <v>9.3723663276159677</v>
      </c>
      <c r="P121" s="29">
        <v>12861.9</v>
      </c>
      <c r="Q121" s="28">
        <v>12.99896360568812</v>
      </c>
      <c r="R121" s="30">
        <v>3.7</v>
      </c>
      <c r="S121" s="31">
        <v>10</v>
      </c>
    </row>
    <row r="122" spans="1:19" ht="14.25" customHeight="1" x14ac:dyDescent="0.2">
      <c r="A122" s="26" t="s">
        <v>23</v>
      </c>
      <c r="B122" s="27">
        <f t="shared" si="4"/>
        <v>520924.70000000007</v>
      </c>
      <c r="C122" s="28">
        <f t="shared" si="5"/>
        <v>1.1937060193152671</v>
      </c>
      <c r="D122" s="29">
        <v>465287.4</v>
      </c>
      <c r="E122" s="28">
        <v>0.35484254033098678</v>
      </c>
      <c r="F122" s="29">
        <f t="shared" si="6"/>
        <v>55637.30000000001</v>
      </c>
      <c r="G122" s="28">
        <f t="shared" si="7"/>
        <v>8.2090106277623072</v>
      </c>
      <c r="H122" s="29">
        <v>2054.9</v>
      </c>
      <c r="I122" s="28">
        <v>2.0822424448878292</v>
      </c>
      <c r="J122" s="29">
        <v>16936</v>
      </c>
      <c r="K122" s="28">
        <v>5.597945973075106</v>
      </c>
      <c r="L122" s="29">
        <v>10907</v>
      </c>
      <c r="M122" s="28">
        <v>8.1579902814706138</v>
      </c>
      <c r="N122" s="29">
        <v>13145.7</v>
      </c>
      <c r="O122" s="28">
        <v>8.6593119423081291</v>
      </c>
      <c r="P122" s="29">
        <v>12593.4</v>
      </c>
      <c r="Q122" s="28">
        <v>12.294269776231992</v>
      </c>
      <c r="R122" s="30">
        <v>0.3</v>
      </c>
      <c r="S122" s="31">
        <v>10</v>
      </c>
    </row>
    <row r="123" spans="1:19" ht="14.25" customHeight="1" x14ac:dyDescent="0.2">
      <c r="A123" s="26" t="s">
        <v>24</v>
      </c>
      <c r="B123" s="27">
        <f t="shared" si="4"/>
        <v>633147.69999999995</v>
      </c>
      <c r="C123" s="28">
        <f t="shared" si="5"/>
        <v>1.3809931221419585</v>
      </c>
      <c r="D123" s="29">
        <v>566708.69999999995</v>
      </c>
      <c r="E123" s="28">
        <v>0.41419526822157487</v>
      </c>
      <c r="F123" s="29">
        <f t="shared" si="6"/>
        <v>66439</v>
      </c>
      <c r="G123" s="28">
        <f t="shared" si="7"/>
        <v>9.6275464260449439</v>
      </c>
      <c r="H123" s="29">
        <v>196.7</v>
      </c>
      <c r="I123" s="28">
        <v>2.7727503812913068</v>
      </c>
      <c r="J123" s="29">
        <v>13153.5</v>
      </c>
      <c r="K123" s="28">
        <v>6.2380722241228561</v>
      </c>
      <c r="L123" s="29">
        <v>13688.7</v>
      </c>
      <c r="M123" s="28">
        <v>8.4144177314135025</v>
      </c>
      <c r="N123" s="29">
        <v>19824.5</v>
      </c>
      <c r="O123" s="28">
        <v>8.9603077505107347</v>
      </c>
      <c r="P123" s="29">
        <v>19575.3</v>
      </c>
      <c r="Q123" s="28">
        <v>13.498010911710166</v>
      </c>
      <c r="R123" s="30">
        <v>0.3</v>
      </c>
      <c r="S123" s="31">
        <v>10</v>
      </c>
    </row>
    <row r="124" spans="1:19" ht="14.25" customHeight="1" x14ac:dyDescent="0.2">
      <c r="A124" s="26" t="s">
        <v>25</v>
      </c>
      <c r="B124" s="27">
        <f t="shared" si="4"/>
        <v>603016.6</v>
      </c>
      <c r="C124" s="28">
        <f t="shared" si="5"/>
        <v>2.0408603113081796</v>
      </c>
      <c r="D124" s="29">
        <v>494652.3</v>
      </c>
      <c r="E124" s="28">
        <v>0.42924787168683953</v>
      </c>
      <c r="F124" s="29">
        <f t="shared" si="6"/>
        <v>108364.3</v>
      </c>
      <c r="G124" s="28">
        <f t="shared" si="7"/>
        <v>9.3974140837895863</v>
      </c>
      <c r="H124" s="29">
        <v>1644.9</v>
      </c>
      <c r="I124" s="28">
        <v>4.7573043954039758</v>
      </c>
      <c r="J124" s="29">
        <v>28555.9</v>
      </c>
      <c r="K124" s="28">
        <v>5.4983490627155858</v>
      </c>
      <c r="L124" s="29">
        <v>12398.1</v>
      </c>
      <c r="M124" s="28">
        <v>7.9575215557222476</v>
      </c>
      <c r="N124" s="29">
        <v>26633</v>
      </c>
      <c r="O124" s="28">
        <v>9.3499901625802568</v>
      </c>
      <c r="P124" s="29">
        <v>39132.1</v>
      </c>
      <c r="Q124" s="28">
        <v>12.926195297466784</v>
      </c>
      <c r="R124" s="30">
        <v>0.3</v>
      </c>
      <c r="S124" s="31">
        <v>10</v>
      </c>
    </row>
    <row r="125" spans="1:19" ht="14.25" customHeight="1" x14ac:dyDescent="0.2">
      <c r="A125" s="26" t="s">
        <v>26</v>
      </c>
      <c r="B125" s="27">
        <f t="shared" si="4"/>
        <v>636482.20000000007</v>
      </c>
      <c r="C125" s="28">
        <f t="shared" si="5"/>
        <v>1.4235860233012014</v>
      </c>
      <c r="D125" s="29">
        <v>564084.80000000005</v>
      </c>
      <c r="E125" s="28">
        <v>0.36526861209520278</v>
      </c>
      <c r="F125" s="29">
        <f t="shared" si="6"/>
        <v>72397.400000000009</v>
      </c>
      <c r="G125" s="28">
        <f t="shared" si="7"/>
        <v>9.6694728263722176</v>
      </c>
      <c r="H125" s="29">
        <v>1453.6</v>
      </c>
      <c r="I125" s="28">
        <v>2.726542377545405</v>
      </c>
      <c r="J125" s="29">
        <v>17994.099999999999</v>
      </c>
      <c r="K125" s="28">
        <v>5.6905674637797938</v>
      </c>
      <c r="L125" s="29">
        <v>20761.400000000001</v>
      </c>
      <c r="M125" s="28">
        <v>11.158850029381448</v>
      </c>
      <c r="N125" s="29">
        <v>16833.7</v>
      </c>
      <c r="O125" s="28">
        <v>9.3088089962396872</v>
      </c>
      <c r="P125" s="29">
        <v>15354.3</v>
      </c>
      <c r="Q125" s="28">
        <v>13.371283809747109</v>
      </c>
      <c r="R125" s="30">
        <v>0.3</v>
      </c>
      <c r="S125" s="31">
        <v>10</v>
      </c>
    </row>
    <row r="126" spans="1:19" ht="14.25" customHeight="1" x14ac:dyDescent="0.2">
      <c r="A126" s="26" t="s">
        <v>27</v>
      </c>
      <c r="B126" s="27">
        <f t="shared" si="4"/>
        <v>840006.50000000012</v>
      </c>
      <c r="C126" s="28">
        <f t="shared" si="5"/>
        <v>1.195125829383463</v>
      </c>
      <c r="D126" s="29">
        <v>755775.8</v>
      </c>
      <c r="E126" s="28">
        <v>0.19911623261819181</v>
      </c>
      <c r="F126" s="29">
        <f t="shared" si="6"/>
        <v>84230.7</v>
      </c>
      <c r="G126" s="28">
        <f t="shared" si="7"/>
        <v>10.13200929114919</v>
      </c>
      <c r="H126" s="29">
        <v>843.3</v>
      </c>
      <c r="I126" s="28">
        <v>2.8331791770425707</v>
      </c>
      <c r="J126" s="29">
        <v>9943.5</v>
      </c>
      <c r="K126" s="28">
        <v>6.1907119223613423</v>
      </c>
      <c r="L126" s="29">
        <v>16646.400000000001</v>
      </c>
      <c r="M126" s="28">
        <v>9.0536594699154165</v>
      </c>
      <c r="N126" s="29">
        <v>33176.5</v>
      </c>
      <c r="O126" s="28">
        <v>9.5810276852591443</v>
      </c>
      <c r="P126" s="29">
        <v>23600.7</v>
      </c>
      <c r="Q126" s="28">
        <v>13.582684793247658</v>
      </c>
      <c r="R126" s="29">
        <v>20.3</v>
      </c>
      <c r="S126" s="28">
        <v>16.896551724137929</v>
      </c>
    </row>
    <row r="127" spans="1:19" ht="14.25" customHeight="1" x14ac:dyDescent="0.2">
      <c r="A127" s="26" t="s">
        <v>28</v>
      </c>
      <c r="B127" s="27">
        <f t="shared" si="4"/>
        <v>668851.20000000019</v>
      </c>
      <c r="C127" s="28">
        <f t="shared" si="5"/>
        <v>1.2135065123602973</v>
      </c>
      <c r="D127" s="29">
        <v>594728.80000000005</v>
      </c>
      <c r="E127" s="28">
        <v>0.19746700849193782</v>
      </c>
      <c r="F127" s="29">
        <f t="shared" si="6"/>
        <v>74122.399999999994</v>
      </c>
      <c r="G127" s="28">
        <f t="shared" si="7"/>
        <v>9.3658053435938395</v>
      </c>
      <c r="H127" s="29">
        <v>573.29999999999995</v>
      </c>
      <c r="I127" s="28">
        <v>2.772248386534101</v>
      </c>
      <c r="J127" s="29">
        <v>18681.8</v>
      </c>
      <c r="K127" s="28">
        <v>5.9092344420773157</v>
      </c>
      <c r="L127" s="29">
        <v>16164.1</v>
      </c>
      <c r="M127" s="28">
        <v>8.2012455379513849</v>
      </c>
      <c r="N127" s="29">
        <v>17342.099999999999</v>
      </c>
      <c r="O127" s="28">
        <v>9.5254493977084671</v>
      </c>
      <c r="P127" s="29">
        <v>21323.3</v>
      </c>
      <c r="Q127" s="28">
        <v>13.319770157527211</v>
      </c>
      <c r="R127" s="30">
        <v>37.799999999999997</v>
      </c>
      <c r="S127" s="31">
        <v>11.984126984126984</v>
      </c>
    </row>
    <row r="128" spans="1:19" ht="14.25" customHeight="1" thickBot="1" x14ac:dyDescent="0.25">
      <c r="A128" s="32" t="s">
        <v>29</v>
      </c>
      <c r="B128" s="33">
        <f t="shared" si="4"/>
        <v>666248.6</v>
      </c>
      <c r="C128" s="34">
        <f t="shared" si="5"/>
        <v>1.464826635282986</v>
      </c>
      <c r="D128" s="35">
        <v>584649.1</v>
      </c>
      <c r="E128" s="34">
        <v>0.34948333795433884</v>
      </c>
      <c r="F128" s="35">
        <f t="shared" si="6"/>
        <v>81599.500000000015</v>
      </c>
      <c r="G128" s="34">
        <f t="shared" si="7"/>
        <v>9.4561066673202632</v>
      </c>
      <c r="H128" s="35">
        <v>1576.2</v>
      </c>
      <c r="I128" s="34">
        <v>2.6946256820200483</v>
      </c>
      <c r="J128" s="35">
        <v>25064.400000000001</v>
      </c>
      <c r="K128" s="34">
        <v>5.8909529452131295</v>
      </c>
      <c r="L128" s="35">
        <v>14571.7</v>
      </c>
      <c r="M128" s="34">
        <v>9.0876389851561576</v>
      </c>
      <c r="N128" s="35">
        <v>17606.900000000001</v>
      </c>
      <c r="O128" s="34">
        <v>9.7804268780989254</v>
      </c>
      <c r="P128" s="35">
        <v>22780</v>
      </c>
      <c r="Q128" s="34">
        <v>13.831639991220367</v>
      </c>
      <c r="R128" s="35">
        <v>0.3</v>
      </c>
      <c r="S128" s="34">
        <v>10</v>
      </c>
    </row>
    <row r="129" spans="1:19" ht="14.25" customHeight="1" x14ac:dyDescent="0.2">
      <c r="A129" s="26" t="s">
        <v>39</v>
      </c>
      <c r="B129" s="27">
        <f t="shared" si="4"/>
        <v>578860.40000000014</v>
      </c>
      <c r="C129" s="28">
        <f t="shared" si="5"/>
        <v>1.4578428615949539</v>
      </c>
      <c r="D129" s="29">
        <v>506005.8</v>
      </c>
      <c r="E129" s="28">
        <v>0.15744467355907776</v>
      </c>
      <c r="F129" s="29">
        <f t="shared" si="6"/>
        <v>72854.600000000006</v>
      </c>
      <c r="G129" s="28">
        <f t="shared" si="7"/>
        <v>10.48965451735374</v>
      </c>
      <c r="H129" s="29">
        <v>395.8</v>
      </c>
      <c r="I129" s="28">
        <v>3.9319100555836282</v>
      </c>
      <c r="J129" s="29">
        <v>6768</v>
      </c>
      <c r="K129" s="28">
        <v>5.8438012706855798</v>
      </c>
      <c r="L129" s="29">
        <v>15817.8</v>
      </c>
      <c r="M129" s="28">
        <v>8.6710165762621862</v>
      </c>
      <c r="N129" s="29">
        <v>20847.400000000001</v>
      </c>
      <c r="O129" s="28">
        <v>9.6477482563772927</v>
      </c>
      <c r="P129" s="29">
        <v>29025.3</v>
      </c>
      <c r="Q129" s="28">
        <v>13.258178692382161</v>
      </c>
      <c r="R129" s="30">
        <v>0.3</v>
      </c>
      <c r="S129" s="31">
        <v>10</v>
      </c>
    </row>
    <row r="130" spans="1:19" ht="14.25" customHeight="1" x14ac:dyDescent="0.2">
      <c r="A130" s="26" t="s">
        <v>19</v>
      </c>
      <c r="B130" s="27">
        <f t="shared" si="4"/>
        <v>628266.9</v>
      </c>
      <c r="C130" s="28">
        <f t="shared" si="5"/>
        <v>1.2980507631390417</v>
      </c>
      <c r="D130" s="29">
        <v>548664.30000000005</v>
      </c>
      <c r="E130" s="28">
        <v>0.14464232318377557</v>
      </c>
      <c r="F130" s="29">
        <f t="shared" si="6"/>
        <v>79602.600000000006</v>
      </c>
      <c r="G130" s="28">
        <f t="shared" si="7"/>
        <v>9.2479674030747745</v>
      </c>
      <c r="H130" s="29">
        <v>3604.9</v>
      </c>
      <c r="I130" s="28">
        <v>2.6580651335681993</v>
      </c>
      <c r="J130" s="29">
        <v>22062.9</v>
      </c>
      <c r="K130" s="28">
        <v>5.9725550131668994</v>
      </c>
      <c r="L130" s="29">
        <v>13364.8</v>
      </c>
      <c r="M130" s="28">
        <v>8.3481832126182205</v>
      </c>
      <c r="N130" s="29">
        <v>13229.7</v>
      </c>
      <c r="O130" s="28">
        <v>9.7242643446185486</v>
      </c>
      <c r="P130" s="29">
        <v>27041.200000000001</v>
      </c>
      <c r="Q130" s="28">
        <v>12.965894856737128</v>
      </c>
      <c r="R130" s="30">
        <v>299.10000000000002</v>
      </c>
      <c r="S130" s="31">
        <v>13.2867001003009</v>
      </c>
    </row>
    <row r="131" spans="1:19" ht="14.25" customHeight="1" x14ac:dyDescent="0.2">
      <c r="A131" s="26" t="s">
        <v>20</v>
      </c>
      <c r="B131" s="27">
        <f t="shared" si="4"/>
        <v>753647.70000000007</v>
      </c>
      <c r="C131" s="28">
        <f t="shared" si="5"/>
        <v>1.5528004132434821</v>
      </c>
      <c r="D131" s="29">
        <v>656949.4</v>
      </c>
      <c r="E131" s="28">
        <v>0.21559383264525395</v>
      </c>
      <c r="F131" s="29">
        <f t="shared" si="6"/>
        <v>96698.3</v>
      </c>
      <c r="G131" s="28">
        <f t="shared" si="7"/>
        <v>10.637521249080903</v>
      </c>
      <c r="H131" s="29">
        <v>3656.3</v>
      </c>
      <c r="I131" s="28">
        <v>4.1323966851735365</v>
      </c>
      <c r="J131" s="29">
        <v>10385.5</v>
      </c>
      <c r="K131" s="28">
        <v>5.5559832458716487</v>
      </c>
      <c r="L131" s="29">
        <v>20622.2</v>
      </c>
      <c r="M131" s="28">
        <v>11.327290298804201</v>
      </c>
      <c r="N131" s="29">
        <v>31498.5</v>
      </c>
      <c r="O131" s="28">
        <v>10.284073019350128</v>
      </c>
      <c r="P131" s="29">
        <v>30530.5</v>
      </c>
      <c r="Q131" s="28">
        <v>13.04399715039059</v>
      </c>
      <c r="R131" s="29">
        <v>5.3</v>
      </c>
      <c r="S131" s="28">
        <v>10</v>
      </c>
    </row>
    <row r="132" spans="1:19" ht="14.25" customHeight="1" x14ac:dyDescent="0.2">
      <c r="A132" s="26" t="s">
        <v>21</v>
      </c>
      <c r="B132" s="27">
        <f t="shared" si="4"/>
        <v>746985.10000000009</v>
      </c>
      <c r="C132" s="28">
        <f t="shared" si="5"/>
        <v>1.3526351931250031</v>
      </c>
      <c r="D132" s="29">
        <v>661753.19999999995</v>
      </c>
      <c r="E132" s="28">
        <v>0.24714388989732122</v>
      </c>
      <c r="F132" s="29">
        <f t="shared" si="6"/>
        <v>85231.900000000009</v>
      </c>
      <c r="G132" s="28">
        <f t="shared" si="7"/>
        <v>9.935834763744559</v>
      </c>
      <c r="H132" s="29">
        <v>1379.8</v>
      </c>
      <c r="I132" s="28">
        <v>3.126197999710103</v>
      </c>
      <c r="J132" s="29">
        <v>14529.8</v>
      </c>
      <c r="K132" s="28">
        <v>5.8536743795509931</v>
      </c>
      <c r="L132" s="29">
        <v>15909.3</v>
      </c>
      <c r="M132" s="28">
        <v>9.1383891183144428</v>
      </c>
      <c r="N132" s="29">
        <v>23938.6</v>
      </c>
      <c r="O132" s="28">
        <v>10.619966038114175</v>
      </c>
      <c r="P132" s="29">
        <v>24244.6</v>
      </c>
      <c r="Q132" s="28">
        <v>11.309707563746157</v>
      </c>
      <c r="R132" s="30">
        <v>5229.8</v>
      </c>
      <c r="S132" s="31">
        <v>15.999082182875062</v>
      </c>
    </row>
    <row r="133" spans="1:19" ht="14.25" customHeight="1" x14ac:dyDescent="0.2">
      <c r="A133" s="26" t="s">
        <v>22</v>
      </c>
      <c r="B133" s="27">
        <f t="shared" si="4"/>
        <v>789893.6</v>
      </c>
      <c r="C133" s="28">
        <f t="shared" si="5"/>
        <v>1.4005526415203262</v>
      </c>
      <c r="D133" s="29">
        <v>690193.4</v>
      </c>
      <c r="E133" s="28">
        <v>0.20961758399891978</v>
      </c>
      <c r="F133" s="29">
        <f t="shared" si="6"/>
        <v>99700.2</v>
      </c>
      <c r="G133" s="28">
        <f t="shared" si="7"/>
        <v>9.645024734152992</v>
      </c>
      <c r="H133" s="29">
        <v>6661.6</v>
      </c>
      <c r="I133" s="28">
        <v>2.3080255494175574</v>
      </c>
      <c r="J133" s="29">
        <v>11542.9</v>
      </c>
      <c r="K133" s="28">
        <v>5.6784950055878509</v>
      </c>
      <c r="L133" s="29">
        <v>17751.2</v>
      </c>
      <c r="M133" s="28">
        <v>8.2588604150705294</v>
      </c>
      <c r="N133" s="29">
        <v>35511.199999999997</v>
      </c>
      <c r="O133" s="28">
        <v>10.409408496474351</v>
      </c>
      <c r="P133" s="29">
        <v>28233</v>
      </c>
      <c r="Q133" s="28">
        <v>12.907986469734</v>
      </c>
      <c r="R133" s="30">
        <v>0.3</v>
      </c>
      <c r="S133" s="31">
        <v>10</v>
      </c>
    </row>
    <row r="134" spans="1:19" ht="14.25" customHeight="1" x14ac:dyDescent="0.2">
      <c r="A134" s="26" t="s">
        <v>23</v>
      </c>
      <c r="B134" s="27">
        <f t="shared" si="4"/>
        <v>907027.10000000009</v>
      </c>
      <c r="C134" s="28">
        <f t="shared" si="5"/>
        <v>1.0234452653068469</v>
      </c>
      <c r="D134" s="29">
        <v>827394.4</v>
      </c>
      <c r="E134" s="28">
        <v>0.19928855694454783</v>
      </c>
      <c r="F134" s="29">
        <f t="shared" si="6"/>
        <v>79632.7</v>
      </c>
      <c r="G134" s="28">
        <f t="shared" si="7"/>
        <v>9.5865436560608899</v>
      </c>
      <c r="H134" s="29">
        <v>5709.8</v>
      </c>
      <c r="I134" s="28">
        <v>2.286068864058286</v>
      </c>
      <c r="J134" s="29">
        <v>8697.4</v>
      </c>
      <c r="K134" s="28">
        <v>5.9370864856163923</v>
      </c>
      <c r="L134" s="29">
        <v>21341.4</v>
      </c>
      <c r="M134" s="28">
        <v>8.8334697817387813</v>
      </c>
      <c r="N134" s="29">
        <v>22581.200000000001</v>
      </c>
      <c r="O134" s="28">
        <v>10.111248560749651</v>
      </c>
      <c r="P134" s="29">
        <v>21282.6</v>
      </c>
      <c r="Q134" s="28">
        <v>13.243513715429506</v>
      </c>
      <c r="R134" s="30">
        <v>20.3</v>
      </c>
      <c r="S134" s="31">
        <v>0.64039408866995073</v>
      </c>
    </row>
    <row r="135" spans="1:19" ht="14.25" customHeight="1" x14ac:dyDescent="0.2">
      <c r="A135" s="26" t="s">
        <v>24</v>
      </c>
      <c r="B135" s="27">
        <f t="shared" si="4"/>
        <v>958803.6</v>
      </c>
      <c r="C135" s="28">
        <f t="shared" si="5"/>
        <v>1.1379941606393635</v>
      </c>
      <c r="D135" s="29">
        <v>860253.8</v>
      </c>
      <c r="E135" s="28">
        <v>0.2099477747148574</v>
      </c>
      <c r="F135" s="29">
        <f t="shared" si="6"/>
        <v>98549.800000000017</v>
      </c>
      <c r="G135" s="28">
        <f t="shared" si="7"/>
        <v>9.2390296783960988</v>
      </c>
      <c r="H135" s="29">
        <v>3846.5</v>
      </c>
      <c r="I135" s="28">
        <v>2.5362300792928636</v>
      </c>
      <c r="J135" s="29">
        <v>9868.1</v>
      </c>
      <c r="K135" s="28">
        <v>5.6256755606449058</v>
      </c>
      <c r="L135" s="29">
        <v>23839.7</v>
      </c>
      <c r="M135" s="28">
        <v>8.1131778503924128</v>
      </c>
      <c r="N135" s="29">
        <v>31196.400000000001</v>
      </c>
      <c r="O135" s="28">
        <v>10.10053159979998</v>
      </c>
      <c r="P135" s="29">
        <v>26795.1</v>
      </c>
      <c r="Q135" s="28">
        <v>12.510355960604734</v>
      </c>
      <c r="R135" s="30">
        <v>3004</v>
      </c>
      <c r="S135" s="31">
        <v>0.5</v>
      </c>
    </row>
    <row r="136" spans="1:19" ht="14.25" customHeight="1" x14ac:dyDescent="0.2">
      <c r="A136" s="26" t="s">
        <v>25</v>
      </c>
      <c r="B136" s="27">
        <f t="shared" si="4"/>
        <v>1029396.7</v>
      </c>
      <c r="C136" s="28">
        <f t="shared" si="5"/>
        <v>1.0279222694224688</v>
      </c>
      <c r="D136" s="29">
        <v>937310.9</v>
      </c>
      <c r="E136" s="28">
        <v>0.19247624987610837</v>
      </c>
      <c r="F136" s="29">
        <f t="shared" si="6"/>
        <v>92085.799999999988</v>
      </c>
      <c r="G136" s="28">
        <f t="shared" si="7"/>
        <v>9.5316509711595057</v>
      </c>
      <c r="H136" s="29">
        <v>4340.7</v>
      </c>
      <c r="I136" s="28">
        <v>2.227950100214251</v>
      </c>
      <c r="J136" s="29">
        <v>9683.4</v>
      </c>
      <c r="K136" s="28">
        <v>6.2904852634405266</v>
      </c>
      <c r="L136" s="29">
        <v>17760.099999999999</v>
      </c>
      <c r="M136" s="28">
        <v>8.2051696780986578</v>
      </c>
      <c r="N136" s="29">
        <v>25895.599999999999</v>
      </c>
      <c r="O136" s="28">
        <v>9.7952503127944528</v>
      </c>
      <c r="P136" s="29">
        <v>32753.8</v>
      </c>
      <c r="Q136" s="28">
        <v>12.424235935983003</v>
      </c>
      <c r="R136" s="30">
        <v>1652.2</v>
      </c>
      <c r="S136" s="31">
        <v>0.5</v>
      </c>
    </row>
    <row r="137" spans="1:19" ht="14.25" customHeight="1" x14ac:dyDescent="0.2">
      <c r="A137" s="26" t="s">
        <v>26</v>
      </c>
      <c r="B137" s="27">
        <f t="shared" si="4"/>
        <v>991344.49999999988</v>
      </c>
      <c r="C137" s="28">
        <f t="shared" si="5"/>
        <v>1.3118852497794662</v>
      </c>
      <c r="D137" s="29">
        <v>883714</v>
      </c>
      <c r="E137" s="28">
        <v>0.25111421002722589</v>
      </c>
      <c r="F137" s="29">
        <f t="shared" si="6"/>
        <v>107630.5</v>
      </c>
      <c r="G137" s="28">
        <f t="shared" si="7"/>
        <v>10.021481680378706</v>
      </c>
      <c r="H137" s="29">
        <v>4319.5</v>
      </c>
      <c r="I137" s="28">
        <v>2.3895237874754023</v>
      </c>
      <c r="J137" s="29">
        <v>10775.6</v>
      </c>
      <c r="K137" s="28">
        <v>6.0226723337911574</v>
      </c>
      <c r="L137" s="29">
        <v>28247.7</v>
      </c>
      <c r="M137" s="28">
        <v>10.233605107672485</v>
      </c>
      <c r="N137" s="29">
        <v>32902</v>
      </c>
      <c r="O137" s="28">
        <v>9.9772979150203653</v>
      </c>
      <c r="P137" s="29">
        <v>29960.2</v>
      </c>
      <c r="Q137" s="28">
        <v>12.861596885201033</v>
      </c>
      <c r="R137" s="30">
        <v>1425.5</v>
      </c>
      <c r="S137" s="31">
        <v>0.5</v>
      </c>
    </row>
    <row r="138" spans="1:19" ht="14.25" customHeight="1" x14ac:dyDescent="0.2">
      <c r="A138" s="26" t="s">
        <v>27</v>
      </c>
      <c r="B138" s="27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9">
        <v>1007302.9</v>
      </c>
      <c r="E138" s="28">
        <v>0.22199261016720992</v>
      </c>
      <c r="F138" s="29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9">
        <v>4201</v>
      </c>
      <c r="I138" s="28">
        <v>2.9613411092597004</v>
      </c>
      <c r="J138" s="29">
        <v>13173</v>
      </c>
      <c r="K138" s="28">
        <v>5.866695969027556</v>
      </c>
      <c r="L138" s="29">
        <v>26886</v>
      </c>
      <c r="M138" s="28">
        <v>7.9876979096927743</v>
      </c>
      <c r="N138" s="29">
        <v>31116.1</v>
      </c>
      <c r="O138" s="28">
        <v>9.9667388907992951</v>
      </c>
      <c r="P138" s="29">
        <v>37842.5</v>
      </c>
      <c r="Q138" s="28">
        <v>12.899058254607912</v>
      </c>
      <c r="R138" s="29">
        <v>1243.7</v>
      </c>
      <c r="S138" s="28">
        <v>0.5</v>
      </c>
    </row>
    <row r="139" spans="1:19" ht="14.25" customHeight="1" x14ac:dyDescent="0.2">
      <c r="A139" s="26" t="s">
        <v>28</v>
      </c>
      <c r="B139" s="27">
        <f t="shared" si="8"/>
        <v>985946.7</v>
      </c>
      <c r="C139" s="28">
        <f t="shared" si="9"/>
        <v>1.6221986928908028</v>
      </c>
      <c r="D139" s="29">
        <v>835338.8</v>
      </c>
      <c r="E139" s="28">
        <v>0.20426433562046925</v>
      </c>
      <c r="F139" s="29">
        <f t="shared" si="10"/>
        <v>150607.90000000002</v>
      </c>
      <c r="G139" s="28">
        <f t="shared" si="11"/>
        <v>9.4866970656917715</v>
      </c>
      <c r="H139" s="29">
        <v>3542.5</v>
      </c>
      <c r="I139" s="28">
        <v>4.5619139026111499</v>
      </c>
      <c r="J139" s="29">
        <v>16464</v>
      </c>
      <c r="K139" s="28">
        <v>6.2799455174927106</v>
      </c>
      <c r="L139" s="29">
        <v>31628.2</v>
      </c>
      <c r="M139" s="28">
        <v>8.6004058087402999</v>
      </c>
      <c r="N139" s="29">
        <v>57701.5</v>
      </c>
      <c r="O139" s="28">
        <v>9.8596578945088087</v>
      </c>
      <c r="P139" s="29">
        <v>36415.5</v>
      </c>
      <c r="Q139" s="28">
        <v>12.789949746673807</v>
      </c>
      <c r="R139" s="30">
        <v>4856.2</v>
      </c>
      <c r="S139" s="31">
        <v>0.52162184424035252</v>
      </c>
    </row>
    <row r="140" spans="1:19" ht="14.25" customHeight="1" thickBot="1" x14ac:dyDescent="0.25">
      <c r="A140" s="32" t="s">
        <v>29</v>
      </c>
      <c r="B140" s="33">
        <f t="shared" si="8"/>
        <v>1289290.0000000002</v>
      </c>
      <c r="C140" s="34">
        <f t="shared" si="9"/>
        <v>1.7282763164222166</v>
      </c>
      <c r="D140" s="35">
        <v>1096503.1000000001</v>
      </c>
      <c r="E140" s="34">
        <v>0.39786558104578085</v>
      </c>
      <c r="F140" s="35">
        <f t="shared" si="10"/>
        <v>192786.90000000002</v>
      </c>
      <c r="G140" s="34">
        <f t="shared" si="11"/>
        <v>9.2951778829370646</v>
      </c>
      <c r="H140" s="35">
        <v>8514</v>
      </c>
      <c r="I140" s="34">
        <v>2.9013174770965469</v>
      </c>
      <c r="J140" s="35">
        <v>45290.7</v>
      </c>
      <c r="K140" s="34">
        <v>5.8976745336238992</v>
      </c>
      <c r="L140" s="35">
        <v>41138.400000000001</v>
      </c>
      <c r="M140" s="34">
        <v>8.5411312544970137</v>
      </c>
      <c r="N140" s="35">
        <v>42849.599999999999</v>
      </c>
      <c r="O140" s="34">
        <v>10.355667100743062</v>
      </c>
      <c r="P140" s="35">
        <v>53363.1</v>
      </c>
      <c r="Q140" s="34">
        <v>13.179718513354732</v>
      </c>
      <c r="R140" s="35">
        <v>1631.1</v>
      </c>
      <c r="S140" s="34">
        <v>1.0800073569983446</v>
      </c>
    </row>
    <row r="141" spans="1:19" ht="14.25" customHeight="1" x14ac:dyDescent="0.2">
      <c r="A141" s="26" t="s">
        <v>40</v>
      </c>
      <c r="B141" s="27">
        <f t="shared" si="8"/>
        <v>826441.60000000021</v>
      </c>
      <c r="C141" s="28">
        <f t="shared" si="9"/>
        <v>1.6772581523001739</v>
      </c>
      <c r="D141" s="29">
        <v>694822.8</v>
      </c>
      <c r="E141" s="28">
        <v>0.22386360522423848</v>
      </c>
      <c r="F141" s="29">
        <f t="shared" si="10"/>
        <v>131618.79999999999</v>
      </c>
      <c r="G141" s="28">
        <f t="shared" si="11"/>
        <v>9.3498069728640587</v>
      </c>
      <c r="H141" s="29">
        <v>6641.3</v>
      </c>
      <c r="I141" s="28">
        <v>4.1410034180055098</v>
      </c>
      <c r="J141" s="29">
        <v>22800.3</v>
      </c>
      <c r="K141" s="28">
        <v>5.7728423748810336</v>
      </c>
      <c r="L141" s="29">
        <v>27638.400000000001</v>
      </c>
      <c r="M141" s="28">
        <v>8.3471224817645009</v>
      </c>
      <c r="N141" s="29">
        <v>32705.8</v>
      </c>
      <c r="O141" s="28">
        <v>9.9600822484085381</v>
      </c>
      <c r="P141" s="29">
        <v>40669.199999999997</v>
      </c>
      <c r="Q141" s="28">
        <v>12.622818398198145</v>
      </c>
      <c r="R141" s="30">
        <v>1163.8</v>
      </c>
      <c r="S141" s="31">
        <v>1.4372710087643925</v>
      </c>
    </row>
    <row r="142" spans="1:19" ht="14.25" customHeight="1" x14ac:dyDescent="0.2">
      <c r="A142" s="26" t="s">
        <v>19</v>
      </c>
      <c r="B142" s="27">
        <f t="shared" si="8"/>
        <v>1255730.7</v>
      </c>
      <c r="C142" s="28">
        <f t="shared" si="9"/>
        <v>1.1621548083518225</v>
      </c>
      <c r="D142" s="29">
        <v>1114415.7</v>
      </c>
      <c r="E142" s="28">
        <v>0.17162057210787679</v>
      </c>
      <c r="F142" s="29">
        <f t="shared" si="10"/>
        <v>141315</v>
      </c>
      <c r="G142" s="28">
        <f t="shared" si="11"/>
        <v>8.9735471181403241</v>
      </c>
      <c r="H142" s="29">
        <v>4606.6000000000004</v>
      </c>
      <c r="I142" s="28">
        <v>2.3673238397082441</v>
      </c>
      <c r="J142" s="29">
        <v>37465.699999999997</v>
      </c>
      <c r="K142" s="28">
        <v>5.6339625310617425</v>
      </c>
      <c r="L142" s="29">
        <v>22126.400000000001</v>
      </c>
      <c r="M142" s="28">
        <v>7.9109948297056905</v>
      </c>
      <c r="N142" s="29">
        <v>33186</v>
      </c>
      <c r="O142" s="28">
        <v>10.295258994756828</v>
      </c>
      <c r="P142" s="29">
        <v>39595.199999999997</v>
      </c>
      <c r="Q142" s="28">
        <v>13.260359715319028</v>
      </c>
      <c r="R142" s="30">
        <v>4335.1000000000004</v>
      </c>
      <c r="S142" s="31">
        <v>1.006724412354963</v>
      </c>
    </row>
    <row r="143" spans="1:19" ht="14.25" customHeight="1" x14ac:dyDescent="0.2">
      <c r="A143" s="26" t="s">
        <v>20</v>
      </c>
      <c r="B143" s="27">
        <f t="shared" si="8"/>
        <v>1169443.2</v>
      </c>
      <c r="C143" s="28">
        <f t="shared" si="9"/>
        <v>1.4875498331171622</v>
      </c>
      <c r="D143" s="29">
        <v>1000398</v>
      </c>
      <c r="E143" s="28">
        <v>0.20538111831491065</v>
      </c>
      <c r="F143" s="29">
        <f t="shared" si="10"/>
        <v>169045.2</v>
      </c>
      <c r="G143" s="28">
        <f t="shared" si="11"/>
        <v>9.0753371110211951</v>
      </c>
      <c r="H143" s="29">
        <v>4347.6000000000004</v>
      </c>
      <c r="I143" s="28">
        <v>2.286552580734198</v>
      </c>
      <c r="J143" s="29">
        <v>35290.6</v>
      </c>
      <c r="K143" s="28">
        <v>5.316548769360681</v>
      </c>
      <c r="L143" s="29">
        <v>39028</v>
      </c>
      <c r="M143" s="28">
        <v>7.9952751870451992</v>
      </c>
      <c r="N143" s="29">
        <v>31980.799999999999</v>
      </c>
      <c r="O143" s="28">
        <v>10.139361929657795</v>
      </c>
      <c r="P143" s="29">
        <v>55302</v>
      </c>
      <c r="Q143" s="28">
        <v>12.630920382626307</v>
      </c>
      <c r="R143" s="29">
        <v>3096.2</v>
      </c>
      <c r="S143" s="28">
        <v>0.56756669465796783</v>
      </c>
    </row>
    <row r="144" spans="1:19" ht="14.25" customHeight="1" x14ac:dyDescent="0.2">
      <c r="A144" s="26" t="s">
        <v>21</v>
      </c>
      <c r="B144" s="27">
        <f t="shared" si="8"/>
        <v>1144089.2</v>
      </c>
      <c r="C144" s="28">
        <f t="shared" si="9"/>
        <v>1.3710339429827676</v>
      </c>
      <c r="D144" s="29">
        <v>989451.2</v>
      </c>
      <c r="E144" s="28">
        <v>0.12987749976956922</v>
      </c>
      <c r="F144" s="29">
        <f t="shared" si="10"/>
        <v>154638</v>
      </c>
      <c r="G144" s="28">
        <f t="shared" si="11"/>
        <v>9.3125730997555589</v>
      </c>
      <c r="H144" s="29">
        <v>3426.2</v>
      </c>
      <c r="I144" s="28">
        <v>3.2301316327126255</v>
      </c>
      <c r="J144" s="29">
        <v>29417.3</v>
      </c>
      <c r="K144" s="28">
        <v>5.8833429308604117</v>
      </c>
      <c r="L144" s="29">
        <v>32035.3</v>
      </c>
      <c r="M144" s="28">
        <v>8.5198709860684936</v>
      </c>
      <c r="N144" s="29">
        <v>33170</v>
      </c>
      <c r="O144" s="28">
        <v>10.358247965028641</v>
      </c>
      <c r="P144" s="29">
        <v>51824.800000000003</v>
      </c>
      <c r="Q144" s="28">
        <v>12.304443895586669</v>
      </c>
      <c r="R144" s="30">
        <v>4764.3999999999996</v>
      </c>
      <c r="S144" s="31">
        <v>0.3659403072789858</v>
      </c>
    </row>
    <row r="145" spans="1:19" ht="14.25" customHeight="1" x14ac:dyDescent="0.2">
      <c r="A145" s="26" t="s">
        <v>22</v>
      </c>
      <c r="B145" s="27">
        <f t="shared" si="8"/>
        <v>1399327.3</v>
      </c>
      <c r="C145" s="28">
        <f t="shared" si="9"/>
        <v>1.3036375078225086</v>
      </c>
      <c r="D145" s="29">
        <v>1217918.2</v>
      </c>
      <c r="E145" s="28">
        <v>0.12513519791394859</v>
      </c>
      <c r="F145" s="29">
        <f t="shared" si="10"/>
        <v>181409.1</v>
      </c>
      <c r="G145" s="28">
        <f t="shared" si="11"/>
        <v>9.2156960097371083</v>
      </c>
      <c r="H145" s="29">
        <v>3471.9</v>
      </c>
      <c r="I145" s="28">
        <v>2.4936400817995907</v>
      </c>
      <c r="J145" s="29">
        <v>25281.1</v>
      </c>
      <c r="K145" s="28">
        <v>5.1547849579330016</v>
      </c>
      <c r="L145" s="29">
        <v>31882.1</v>
      </c>
      <c r="M145" s="28">
        <v>8.0979780190138033</v>
      </c>
      <c r="N145" s="29">
        <v>46955.199999999997</v>
      </c>
      <c r="O145" s="28">
        <v>10.381835174804923</v>
      </c>
      <c r="P145" s="29">
        <v>61365.2</v>
      </c>
      <c r="Q145" s="28">
        <v>12.781217758599338</v>
      </c>
      <c r="R145" s="30">
        <v>12453.6</v>
      </c>
      <c r="S145" s="31">
        <v>0.22894102910001926</v>
      </c>
    </row>
    <row r="146" spans="1:19" ht="14.25" customHeight="1" x14ac:dyDescent="0.2">
      <c r="A146" s="26" t="s">
        <v>23</v>
      </c>
      <c r="B146" s="27">
        <f t="shared" si="8"/>
        <v>1573933.5000000002</v>
      </c>
      <c r="C146" s="28">
        <f t="shared" si="9"/>
        <v>1.3876157321767404</v>
      </c>
      <c r="D146" s="29">
        <v>1355362</v>
      </c>
      <c r="E146" s="28">
        <v>0.13765035687882646</v>
      </c>
      <c r="F146" s="29">
        <f t="shared" si="10"/>
        <v>218571.5</v>
      </c>
      <c r="G146" s="28">
        <f t="shared" si="11"/>
        <v>9.1386517592641301</v>
      </c>
      <c r="H146" s="29">
        <v>6096.6</v>
      </c>
      <c r="I146" s="28">
        <v>2.5019387855526034</v>
      </c>
      <c r="J146" s="29">
        <v>20718.3</v>
      </c>
      <c r="K146" s="28">
        <v>5.765223401533909</v>
      </c>
      <c r="L146" s="29">
        <v>42573</v>
      </c>
      <c r="M146" s="28">
        <v>8.6545678246776117</v>
      </c>
      <c r="N146" s="29">
        <v>59863.3</v>
      </c>
      <c r="O146" s="28">
        <v>10.948949222645593</v>
      </c>
      <c r="P146" s="29">
        <v>63324.6</v>
      </c>
      <c r="Q146" s="28">
        <v>13.100315311900902</v>
      </c>
      <c r="R146" s="30">
        <v>25995.7</v>
      </c>
      <c r="S146" s="31">
        <v>0.35723215762606891</v>
      </c>
    </row>
    <row r="147" spans="1:19" ht="14.25" customHeight="1" x14ac:dyDescent="0.2">
      <c r="A147" s="26" t="s">
        <v>24</v>
      </c>
      <c r="B147" s="27">
        <f t="shared" si="8"/>
        <v>1439252.7000000002</v>
      </c>
      <c r="C147" s="28">
        <f t="shared" si="9"/>
        <v>1.6637068327195077</v>
      </c>
      <c r="D147" s="29">
        <v>1218519.2</v>
      </c>
      <c r="E147" s="28">
        <v>0.22517593978002148</v>
      </c>
      <c r="F147" s="29">
        <f t="shared" si="10"/>
        <v>220733.5</v>
      </c>
      <c r="G147" s="28">
        <f t="shared" si="11"/>
        <v>9.604855379903821</v>
      </c>
      <c r="H147" s="29">
        <v>19119.900000000001</v>
      </c>
      <c r="I147" s="28">
        <v>2.5014902797608771</v>
      </c>
      <c r="J147" s="29">
        <v>27080.6</v>
      </c>
      <c r="K147" s="28">
        <v>7.1276460639719952</v>
      </c>
      <c r="L147" s="29">
        <v>37833.300000000003</v>
      </c>
      <c r="M147" s="28">
        <v>8.2901438679681654</v>
      </c>
      <c r="N147" s="29">
        <v>50309.1</v>
      </c>
      <c r="O147" s="28">
        <v>10.480097775551542</v>
      </c>
      <c r="P147" s="29">
        <v>77729.600000000006</v>
      </c>
      <c r="Q147" s="28">
        <v>13.337579017517136</v>
      </c>
      <c r="R147" s="30">
        <v>8661</v>
      </c>
      <c r="S147" s="31">
        <v>0.19070546126313359</v>
      </c>
    </row>
    <row r="148" spans="1:19" ht="14.25" customHeight="1" x14ac:dyDescent="0.2">
      <c r="A148" s="26" t="s">
        <v>25</v>
      </c>
      <c r="B148" s="27">
        <f t="shared" si="8"/>
        <v>1713604.5000000002</v>
      </c>
      <c r="C148" s="28">
        <f t="shared" si="9"/>
        <v>1.526896673065459</v>
      </c>
      <c r="D148" s="29">
        <v>1485190.1</v>
      </c>
      <c r="E148" s="28">
        <v>0.18053246719056368</v>
      </c>
      <c r="F148" s="29">
        <f t="shared" si="10"/>
        <v>228414.4</v>
      </c>
      <c r="G148" s="28">
        <f t="shared" si="11"/>
        <v>10.281190577301606</v>
      </c>
      <c r="H148" s="29">
        <v>10051.1</v>
      </c>
      <c r="I148" s="28">
        <v>2.4680735441891932</v>
      </c>
      <c r="J148" s="29">
        <v>19797</v>
      </c>
      <c r="K148" s="28">
        <v>5.7941727534474916</v>
      </c>
      <c r="L148" s="29">
        <v>37173.1</v>
      </c>
      <c r="M148" s="28">
        <v>8.3135556894636178</v>
      </c>
      <c r="N148" s="29">
        <v>50751</v>
      </c>
      <c r="O148" s="28">
        <v>10.296215995743928</v>
      </c>
      <c r="P148" s="29">
        <v>88879.7</v>
      </c>
      <c r="Q148" s="28">
        <v>13.072561721067915</v>
      </c>
      <c r="R148" s="30">
        <v>21762.5</v>
      </c>
      <c r="S148" s="31">
        <v>9.8972372659391166</v>
      </c>
    </row>
    <row r="149" spans="1:19" ht="14.25" customHeight="1" x14ac:dyDescent="0.2">
      <c r="A149" s="26" t="s">
        <v>26</v>
      </c>
      <c r="B149" s="27">
        <f t="shared" si="8"/>
        <v>1551972.3000000003</v>
      </c>
      <c r="C149" s="28">
        <f t="shared" si="9"/>
        <v>1.6609894835107557</v>
      </c>
      <c r="D149" s="29">
        <v>1325941.5</v>
      </c>
      <c r="E149" s="28">
        <v>0.24541717866135124</v>
      </c>
      <c r="F149" s="29">
        <f t="shared" si="10"/>
        <v>226030.80000000002</v>
      </c>
      <c r="G149" s="28">
        <f t="shared" si="11"/>
        <v>9.9650173648900946</v>
      </c>
      <c r="H149" s="29">
        <v>8904.6</v>
      </c>
      <c r="I149" s="28">
        <v>2.5981689239269588</v>
      </c>
      <c r="J149" s="29">
        <v>14464.3</v>
      </c>
      <c r="K149" s="28">
        <v>5.1698835754236301</v>
      </c>
      <c r="L149" s="29">
        <v>46269.599999999999</v>
      </c>
      <c r="M149" s="28">
        <v>7.5487599201203377</v>
      </c>
      <c r="N149" s="29">
        <v>63444.2</v>
      </c>
      <c r="O149" s="28">
        <v>10.703320539939034</v>
      </c>
      <c r="P149" s="29">
        <v>82424.100000000006</v>
      </c>
      <c r="Q149" s="28">
        <v>13.02375365942728</v>
      </c>
      <c r="R149" s="30">
        <v>10524</v>
      </c>
      <c r="S149" s="31">
        <v>5.005089319650323</v>
      </c>
    </row>
    <row r="150" spans="1:19" ht="14.25" customHeight="1" x14ac:dyDescent="0.2">
      <c r="A150" s="26" t="s">
        <v>27</v>
      </c>
      <c r="B150" s="27">
        <f t="shared" si="8"/>
        <v>1602970.9999999995</v>
      </c>
      <c r="C150" s="28">
        <f t="shared" si="9"/>
        <v>1.8507545451539682</v>
      </c>
      <c r="D150" s="29">
        <v>1367982.4</v>
      </c>
      <c r="E150" s="28">
        <v>0.28898805788729448</v>
      </c>
      <c r="F150" s="29">
        <f t="shared" si="10"/>
        <v>234988.6</v>
      </c>
      <c r="G150" s="28">
        <f t="shared" si="11"/>
        <v>10.942553328118898</v>
      </c>
      <c r="H150" s="29">
        <v>3349.9</v>
      </c>
      <c r="I150" s="28">
        <v>4.0537905609122662</v>
      </c>
      <c r="J150" s="29">
        <v>19137.400000000001</v>
      </c>
      <c r="K150" s="28">
        <v>5.5946087765318167</v>
      </c>
      <c r="L150" s="29">
        <v>47181</v>
      </c>
      <c r="M150" s="28">
        <v>9.2701870456327775</v>
      </c>
      <c r="N150" s="29">
        <v>49041.9</v>
      </c>
      <c r="O150" s="28">
        <v>10.430459138002403</v>
      </c>
      <c r="P150" s="29">
        <v>107027.4</v>
      </c>
      <c r="Q150" s="28">
        <v>13.033020506898236</v>
      </c>
      <c r="R150" s="29">
        <v>9251</v>
      </c>
      <c r="S150" s="28">
        <v>11.559042265701004</v>
      </c>
    </row>
    <row r="151" spans="1:19" ht="14.25" customHeight="1" x14ac:dyDescent="0.2">
      <c r="A151" s="26" t="s">
        <v>28</v>
      </c>
      <c r="B151" s="27">
        <f t="shared" si="8"/>
        <v>1724211.6999999997</v>
      </c>
      <c r="C151" s="28">
        <f t="shared" si="9"/>
        <v>1.7037181275361954</v>
      </c>
      <c r="D151" s="29">
        <v>1473773.2</v>
      </c>
      <c r="E151" s="28">
        <v>0.25536678370864657</v>
      </c>
      <c r="F151" s="29">
        <f t="shared" si="10"/>
        <v>250438.5</v>
      </c>
      <c r="G151" s="28">
        <f t="shared" si="11"/>
        <v>10.226933985788927</v>
      </c>
      <c r="H151" s="29">
        <v>4423.8999999999996</v>
      </c>
      <c r="I151" s="28">
        <v>3.3474890933339356</v>
      </c>
      <c r="J151" s="29">
        <v>25842.7</v>
      </c>
      <c r="K151" s="28">
        <v>5.9399065887078377</v>
      </c>
      <c r="L151" s="29">
        <v>48826.2</v>
      </c>
      <c r="M151" s="28">
        <v>8.2305450557282782</v>
      </c>
      <c r="N151" s="29">
        <v>69900.800000000003</v>
      </c>
      <c r="O151" s="28">
        <v>10.53444873306171</v>
      </c>
      <c r="P151" s="29">
        <v>95075.7</v>
      </c>
      <c r="Q151" s="28">
        <v>12.743640246666603</v>
      </c>
      <c r="R151" s="30">
        <v>6369.2</v>
      </c>
      <c r="S151" s="31">
        <v>6.7610808264774214</v>
      </c>
    </row>
    <row r="152" spans="1:19" ht="14.25" customHeight="1" thickBot="1" x14ac:dyDescent="0.25">
      <c r="A152" s="32" t="s">
        <v>29</v>
      </c>
      <c r="B152" s="33">
        <f t="shared" si="8"/>
        <v>1974634.8</v>
      </c>
      <c r="C152" s="34">
        <f t="shared" si="9"/>
        <v>1.5859389214653767</v>
      </c>
      <c r="D152" s="35">
        <v>1720388.3</v>
      </c>
      <c r="E152" s="34">
        <v>0.29584663357685004</v>
      </c>
      <c r="F152" s="35">
        <f t="shared" si="10"/>
        <v>254246.5</v>
      </c>
      <c r="G152" s="34">
        <f t="shared" si="11"/>
        <v>10.315497353945874</v>
      </c>
      <c r="H152" s="35">
        <v>5211.7</v>
      </c>
      <c r="I152" s="34">
        <v>4.1169401538845296</v>
      </c>
      <c r="J152" s="35">
        <v>28364.400000000001</v>
      </c>
      <c r="K152" s="34">
        <v>5.6221236126976066</v>
      </c>
      <c r="L152" s="35">
        <v>53817.599999999999</v>
      </c>
      <c r="M152" s="34">
        <v>8.5391062217564517</v>
      </c>
      <c r="N152" s="35">
        <v>65652.7</v>
      </c>
      <c r="O152" s="34">
        <v>10.80221661866153</v>
      </c>
      <c r="P152" s="35">
        <v>96378.5</v>
      </c>
      <c r="Q152" s="34">
        <v>12.793359597835618</v>
      </c>
      <c r="R152" s="35">
        <v>4821.6000000000004</v>
      </c>
      <c r="S152" s="34">
        <v>8.2962045793927324</v>
      </c>
    </row>
    <row r="153" spans="1:19" ht="14.25" customHeight="1" x14ac:dyDescent="0.2">
      <c r="A153" s="26" t="s">
        <v>41</v>
      </c>
      <c r="B153" s="27">
        <f t="shared" si="8"/>
        <v>1666933.8</v>
      </c>
      <c r="C153" s="28">
        <f t="shared" si="9"/>
        <v>1.881552238007292</v>
      </c>
      <c r="D153" s="29">
        <v>1422999.6</v>
      </c>
      <c r="E153" s="28">
        <v>0.42768574284911975</v>
      </c>
      <c r="F153" s="29">
        <f t="shared" si="10"/>
        <v>243934.19999999998</v>
      </c>
      <c r="G153" s="28">
        <f t="shared" si="11"/>
        <v>10.362738726263068</v>
      </c>
      <c r="H153" s="29">
        <v>9644.7999999999993</v>
      </c>
      <c r="I153" s="28">
        <v>5.9593452430325149</v>
      </c>
      <c r="J153" s="29">
        <v>27134.3</v>
      </c>
      <c r="K153" s="28">
        <v>5.9488505323520409</v>
      </c>
      <c r="L153" s="29">
        <v>52050.2</v>
      </c>
      <c r="M153" s="28">
        <v>8.4549375026416822</v>
      </c>
      <c r="N153" s="29">
        <v>55536.9</v>
      </c>
      <c r="O153" s="28">
        <v>10.555517196674639</v>
      </c>
      <c r="P153" s="29">
        <v>93608</v>
      </c>
      <c r="Q153" s="28">
        <v>12.994671416972906</v>
      </c>
      <c r="R153" s="30">
        <v>5960</v>
      </c>
      <c r="S153" s="31">
        <v>11.111526845637583</v>
      </c>
    </row>
    <row r="154" spans="1:19" ht="14.25" customHeight="1" x14ac:dyDescent="0.2">
      <c r="A154" s="26" t="s">
        <v>19</v>
      </c>
      <c r="B154" s="27">
        <f t="shared" si="8"/>
        <v>1600884.5</v>
      </c>
      <c r="C154" s="28">
        <f t="shared" si="9"/>
        <v>2.0787772278387351</v>
      </c>
      <c r="D154" s="29">
        <v>1347502.6</v>
      </c>
      <c r="E154" s="28">
        <v>0.51946441884416406</v>
      </c>
      <c r="F154" s="29">
        <f t="shared" si="10"/>
        <v>253381.9</v>
      </c>
      <c r="G154" s="28">
        <f t="shared" si="11"/>
        <v>10.371311399906622</v>
      </c>
      <c r="H154" s="29">
        <v>6532</v>
      </c>
      <c r="I154" s="28">
        <v>2.7586397734231474</v>
      </c>
      <c r="J154" s="29">
        <v>25668.5</v>
      </c>
      <c r="K154" s="28">
        <v>5.8753461635857178</v>
      </c>
      <c r="L154" s="29">
        <v>40339.300000000003</v>
      </c>
      <c r="M154" s="28">
        <v>8.2973515653469452</v>
      </c>
      <c r="N154" s="29">
        <v>76189.399999999994</v>
      </c>
      <c r="O154" s="28">
        <v>11.25039859875521</v>
      </c>
      <c r="P154" s="29">
        <v>99083.9</v>
      </c>
      <c r="Q154" s="28">
        <v>12.553707988886186</v>
      </c>
      <c r="R154" s="30">
        <v>5568.8</v>
      </c>
      <c r="S154" s="31">
        <v>4.1895938083608675</v>
      </c>
    </row>
    <row r="155" spans="1:19" ht="14.25" customHeight="1" x14ac:dyDescent="0.2">
      <c r="A155" s="26" t="s">
        <v>20</v>
      </c>
      <c r="B155" s="27">
        <f t="shared" si="8"/>
        <v>1802639.3</v>
      </c>
      <c r="C155" s="28">
        <f t="shared" si="9"/>
        <v>1.8781400932510459</v>
      </c>
      <c r="D155" s="29">
        <v>1527716</v>
      </c>
      <c r="E155" s="28">
        <v>0.42997582600430984</v>
      </c>
      <c r="F155" s="29">
        <f t="shared" si="10"/>
        <v>274923.29999999993</v>
      </c>
      <c r="G155" s="28">
        <f t="shared" si="11"/>
        <v>9.9254162670097461</v>
      </c>
      <c r="H155" s="29">
        <v>8672.1</v>
      </c>
      <c r="I155" s="28">
        <v>2.58848594919339</v>
      </c>
      <c r="J155" s="29">
        <v>27385.8</v>
      </c>
      <c r="K155" s="28">
        <v>5.9206003111101371</v>
      </c>
      <c r="L155" s="29">
        <v>47241.9</v>
      </c>
      <c r="M155" s="28">
        <v>8.7124320148004237</v>
      </c>
      <c r="N155" s="29">
        <v>64554.5</v>
      </c>
      <c r="O155" s="28">
        <v>10.756575792547384</v>
      </c>
      <c r="P155" s="29">
        <v>114987.4</v>
      </c>
      <c r="Q155" s="28">
        <v>12.352668005364063</v>
      </c>
      <c r="R155" s="29">
        <v>12081.6</v>
      </c>
      <c r="S155" s="28">
        <v>1.4701544497417562</v>
      </c>
    </row>
    <row r="156" spans="1:19" ht="14.25" customHeight="1" x14ac:dyDescent="0.2">
      <c r="A156" s="26" t="s">
        <v>21</v>
      </c>
      <c r="B156" s="27">
        <f t="shared" si="8"/>
        <v>1939203.7999999998</v>
      </c>
      <c r="C156" s="28">
        <f t="shared" si="9"/>
        <v>1.8339125299775094</v>
      </c>
      <c r="D156" s="29">
        <v>1685074.5</v>
      </c>
      <c r="E156" s="28">
        <v>0.60177740746774122</v>
      </c>
      <c r="F156" s="29">
        <f t="shared" si="10"/>
        <v>254129.29999999996</v>
      </c>
      <c r="G156" s="28">
        <f t="shared" si="11"/>
        <v>10.00392470683231</v>
      </c>
      <c r="H156" s="29">
        <v>10465.700000000001</v>
      </c>
      <c r="I156" s="28">
        <v>4.483195199556647</v>
      </c>
      <c r="J156" s="29">
        <v>34597.699999999997</v>
      </c>
      <c r="K156" s="28">
        <v>5.6810450983735921</v>
      </c>
      <c r="L156" s="29">
        <v>55899.9</v>
      </c>
      <c r="M156" s="28">
        <v>8.6198450265563977</v>
      </c>
      <c r="N156" s="29">
        <v>62745.3</v>
      </c>
      <c r="O156" s="28">
        <v>10.813104296258047</v>
      </c>
      <c r="P156" s="29">
        <v>79487.8</v>
      </c>
      <c r="Q156" s="28">
        <v>12.665334856418212</v>
      </c>
      <c r="R156" s="30">
        <v>10932.9</v>
      </c>
      <c r="S156" s="31">
        <v>12.051693603709904</v>
      </c>
    </row>
    <row r="157" spans="1:19" ht="14.25" customHeight="1" x14ac:dyDescent="0.2">
      <c r="A157" s="26" t="s">
        <v>22</v>
      </c>
      <c r="B157" s="27">
        <f t="shared" si="8"/>
        <v>1765466.0000000002</v>
      </c>
      <c r="C157" s="28">
        <f t="shared" si="9"/>
        <v>1.8561936338621079</v>
      </c>
      <c r="D157" s="29">
        <v>1550127.6</v>
      </c>
      <c r="E157" s="28">
        <v>0.67849606251769212</v>
      </c>
      <c r="F157" s="29">
        <f t="shared" si="10"/>
        <v>215338.4</v>
      </c>
      <c r="G157" s="28">
        <f t="shared" si="11"/>
        <v>10.333926865807493</v>
      </c>
      <c r="H157" s="29">
        <v>5956.4</v>
      </c>
      <c r="I157" s="28">
        <v>3.4717104291182586</v>
      </c>
      <c r="J157" s="29">
        <v>26883.8</v>
      </c>
      <c r="K157" s="28">
        <v>5.8674779979020819</v>
      </c>
      <c r="L157" s="29">
        <v>48156.800000000003</v>
      </c>
      <c r="M157" s="28">
        <v>8.7614793549405281</v>
      </c>
      <c r="N157" s="29">
        <v>69979.8</v>
      </c>
      <c r="O157" s="28">
        <v>11.486191815352429</v>
      </c>
      <c r="P157" s="29">
        <v>61094.1</v>
      </c>
      <c r="Q157" s="28">
        <v>12.980932381359246</v>
      </c>
      <c r="R157" s="30">
        <v>3267.5</v>
      </c>
      <c r="S157" s="31">
        <v>8.5960765110941075</v>
      </c>
    </row>
    <row r="158" spans="1:19" ht="14.25" customHeight="1" x14ac:dyDescent="0.2">
      <c r="A158" s="26" t="s">
        <v>23</v>
      </c>
      <c r="B158" s="27">
        <f t="shared" si="8"/>
        <v>1902398.7000000002</v>
      </c>
      <c r="C158" s="28">
        <f t="shared" si="9"/>
        <v>1.7245728353367775</v>
      </c>
      <c r="D158" s="29">
        <v>1660641</v>
      </c>
      <c r="E158" s="28">
        <v>0.53873343004297736</v>
      </c>
      <c r="F158" s="29">
        <f t="shared" si="10"/>
        <v>241757.69999999998</v>
      </c>
      <c r="G158" s="28">
        <f t="shared" si="11"/>
        <v>9.8701398052678364</v>
      </c>
      <c r="H158" s="29">
        <v>13215.3</v>
      </c>
      <c r="I158" s="28">
        <v>1.6843484446058732</v>
      </c>
      <c r="J158" s="29">
        <v>37200.800000000003</v>
      </c>
      <c r="K158" s="28">
        <v>5.8299211307283718</v>
      </c>
      <c r="L158" s="29">
        <v>44155.8</v>
      </c>
      <c r="M158" s="28">
        <v>9.2873148261383545</v>
      </c>
      <c r="N158" s="29">
        <v>69116.399999999994</v>
      </c>
      <c r="O158" s="28">
        <v>11.112987814758871</v>
      </c>
      <c r="P158" s="29">
        <v>74066.100000000006</v>
      </c>
      <c r="Q158" s="28">
        <v>12.977157295982913</v>
      </c>
      <c r="R158" s="30">
        <v>4003.3</v>
      </c>
      <c r="S158" s="31">
        <v>1.9232735493218096</v>
      </c>
    </row>
    <row r="159" spans="1:19" ht="14.25" customHeight="1" x14ac:dyDescent="0.2">
      <c r="A159" s="26" t="s">
        <v>24</v>
      </c>
      <c r="B159" s="27">
        <f t="shared" si="8"/>
        <v>2214158.1</v>
      </c>
      <c r="C159" s="28">
        <f t="shared" si="9"/>
        <v>1.6550177473776602</v>
      </c>
      <c r="D159" s="29">
        <v>1927418.2</v>
      </c>
      <c r="E159" s="28">
        <v>0.37270127624612026</v>
      </c>
      <c r="F159" s="29">
        <f t="shared" si="10"/>
        <v>286739.90000000002</v>
      </c>
      <c r="G159" s="28">
        <f t="shared" si="11"/>
        <v>10.274537056056726</v>
      </c>
      <c r="H159" s="29">
        <v>12089.7</v>
      </c>
      <c r="I159" s="28">
        <v>2.8271613853114634</v>
      </c>
      <c r="J159" s="29">
        <v>39286</v>
      </c>
      <c r="K159" s="28">
        <v>6.0097720052945052</v>
      </c>
      <c r="L159" s="29">
        <v>49113.2</v>
      </c>
      <c r="M159" s="28">
        <v>8.8246084148457022</v>
      </c>
      <c r="N159" s="29">
        <v>84684.9</v>
      </c>
      <c r="O159" s="28">
        <v>11.148202005316181</v>
      </c>
      <c r="P159" s="29">
        <v>94931.1</v>
      </c>
      <c r="Q159" s="28">
        <v>13.298370734142972</v>
      </c>
      <c r="R159" s="30">
        <v>6635</v>
      </c>
      <c r="S159" s="31">
        <v>5.4140467219291635</v>
      </c>
    </row>
    <row r="160" spans="1:19" ht="14.25" customHeight="1" x14ac:dyDescent="0.2">
      <c r="A160" s="26" t="s">
        <v>25</v>
      </c>
      <c r="B160" s="27">
        <f t="shared" si="8"/>
        <v>2130254.2999999998</v>
      </c>
      <c r="C160" s="28">
        <f t="shared" si="9"/>
        <v>1.500169331426769</v>
      </c>
      <c r="D160" s="29">
        <v>1878464.3</v>
      </c>
      <c r="E160" s="28">
        <v>0.34825189331519374</v>
      </c>
      <c r="F160" s="29">
        <f t="shared" si="10"/>
        <v>251789.99999999997</v>
      </c>
      <c r="G160" s="28">
        <f t="shared" si="11"/>
        <v>10.093980777632153</v>
      </c>
      <c r="H160" s="29">
        <v>13584.4</v>
      </c>
      <c r="I160" s="28">
        <v>1.4694296398810398</v>
      </c>
      <c r="J160" s="29">
        <v>30156.3</v>
      </c>
      <c r="K160" s="28">
        <v>5.6304645132194588</v>
      </c>
      <c r="L160" s="29">
        <v>44125.9</v>
      </c>
      <c r="M160" s="28">
        <v>9.0029285748279371</v>
      </c>
      <c r="N160" s="29">
        <v>78965.2</v>
      </c>
      <c r="O160" s="28">
        <v>10.971684843450028</v>
      </c>
      <c r="P160" s="29">
        <v>81052.800000000003</v>
      </c>
      <c r="Q160" s="28">
        <v>13.22036350379012</v>
      </c>
      <c r="R160" s="30">
        <v>3905.4</v>
      </c>
      <c r="S160" s="31">
        <v>4.2548855430941774</v>
      </c>
    </row>
    <row r="161" spans="1:19" ht="14.25" customHeight="1" x14ac:dyDescent="0.2">
      <c r="A161" s="26" t="s">
        <v>26</v>
      </c>
      <c r="B161" s="27">
        <f t="shared" si="8"/>
        <v>2077982.9999999998</v>
      </c>
      <c r="C161" s="28">
        <f t="shared" si="9"/>
        <v>1.9671762040401679</v>
      </c>
      <c r="D161" s="29">
        <v>1758907.7</v>
      </c>
      <c r="E161" s="28">
        <v>0.35389883619248469</v>
      </c>
      <c r="F161" s="29">
        <f t="shared" si="10"/>
        <v>319075.3</v>
      </c>
      <c r="G161" s="28">
        <f t="shared" si="11"/>
        <v>10.8603935246633</v>
      </c>
      <c r="H161" s="29">
        <v>12560.9</v>
      </c>
      <c r="I161" s="28">
        <v>1.7688012005509157</v>
      </c>
      <c r="J161" s="29">
        <v>31646.2</v>
      </c>
      <c r="K161" s="28">
        <v>5.8519957530446005</v>
      </c>
      <c r="L161" s="29">
        <v>45345.5</v>
      </c>
      <c r="M161" s="28">
        <v>8.583241997552129</v>
      </c>
      <c r="N161" s="29">
        <v>84777.4</v>
      </c>
      <c r="O161" s="28">
        <v>11.509346476773294</v>
      </c>
      <c r="P161" s="29">
        <v>143046.20000000001</v>
      </c>
      <c r="Q161" s="28">
        <v>13.187428935546695</v>
      </c>
      <c r="R161" s="30">
        <v>1699.1</v>
      </c>
      <c r="S161" s="31">
        <v>3.8353787299158379</v>
      </c>
    </row>
    <row r="162" spans="1:19" ht="14.25" customHeight="1" x14ac:dyDescent="0.2">
      <c r="A162" s="26" t="s">
        <v>27</v>
      </c>
      <c r="B162" s="27">
        <f t="shared" si="8"/>
        <v>2159391.1</v>
      </c>
      <c r="C162" s="28">
        <f t="shared" si="9"/>
        <v>1.7483539118967377</v>
      </c>
      <c r="D162" s="29">
        <v>1871706.6</v>
      </c>
      <c r="E162" s="28">
        <v>0.35019929833019769</v>
      </c>
      <c r="F162" s="29">
        <f t="shared" si="10"/>
        <v>287684.5</v>
      </c>
      <c r="G162" s="28">
        <f t="shared" si="11"/>
        <v>10.844899669603333</v>
      </c>
      <c r="H162" s="29">
        <v>4454.5</v>
      </c>
      <c r="I162" s="28">
        <v>2.5495757099562244</v>
      </c>
      <c r="J162" s="29">
        <v>32276.799999999999</v>
      </c>
      <c r="K162" s="28">
        <v>6.3475172879591524</v>
      </c>
      <c r="L162" s="29">
        <v>63930</v>
      </c>
      <c r="M162" s="28">
        <v>9.1333018301267028</v>
      </c>
      <c r="N162" s="29">
        <v>80664.7</v>
      </c>
      <c r="O162" s="28">
        <v>11.374092880776844</v>
      </c>
      <c r="P162" s="29">
        <v>103017.2</v>
      </c>
      <c r="Q162" s="28">
        <v>13.530863438338448</v>
      </c>
      <c r="R162" s="29">
        <v>3341.3</v>
      </c>
      <c r="S162" s="28">
        <v>2.5090434860682973</v>
      </c>
    </row>
    <row r="163" spans="1:19" ht="14.25" customHeight="1" x14ac:dyDescent="0.2">
      <c r="A163" s="26" t="s">
        <v>28</v>
      </c>
      <c r="B163" s="27">
        <f t="shared" si="8"/>
        <v>1821670.7</v>
      </c>
      <c r="C163" s="28">
        <f t="shared" si="9"/>
        <v>1.4631328000170394</v>
      </c>
      <c r="D163" s="29">
        <v>1611151.3</v>
      </c>
      <c r="E163" s="28">
        <v>0.33536254230127244</v>
      </c>
      <c r="F163" s="29">
        <f t="shared" si="10"/>
        <v>210519.4</v>
      </c>
      <c r="G163" s="28">
        <f t="shared" si="11"/>
        <v>10.094206785692911</v>
      </c>
      <c r="H163" s="29">
        <v>7170.8</v>
      </c>
      <c r="I163" s="28">
        <v>2.7323774195347799</v>
      </c>
      <c r="J163" s="29">
        <v>27790.6</v>
      </c>
      <c r="K163" s="28">
        <v>6.1816996754298223</v>
      </c>
      <c r="L163" s="29">
        <v>55593.7</v>
      </c>
      <c r="M163" s="28">
        <v>8.7925799506059121</v>
      </c>
      <c r="N163" s="29">
        <v>55962.400000000001</v>
      </c>
      <c r="O163" s="28">
        <v>11.107977945906539</v>
      </c>
      <c r="P163" s="29">
        <v>63051</v>
      </c>
      <c r="Q163" s="28">
        <v>12.868260995067486</v>
      </c>
      <c r="R163" s="30">
        <v>950.9</v>
      </c>
      <c r="S163" s="31">
        <v>12.45346513829004</v>
      </c>
    </row>
    <row r="164" spans="1:19" ht="14.25" customHeight="1" thickBot="1" x14ac:dyDescent="0.25">
      <c r="A164" s="32" t="s">
        <v>29</v>
      </c>
      <c r="B164" s="33">
        <f t="shared" si="8"/>
        <v>2487759.8999999994</v>
      </c>
      <c r="C164" s="34">
        <f t="shared" si="9"/>
        <v>1.6032689340317776</v>
      </c>
      <c r="D164" s="35">
        <v>2218063.1</v>
      </c>
      <c r="E164" s="34">
        <v>0.53659769958753667</v>
      </c>
      <c r="F164" s="35">
        <f t="shared" si="10"/>
        <v>269696.8</v>
      </c>
      <c r="G164" s="34">
        <f t="shared" si="11"/>
        <v>10.375876191337827</v>
      </c>
      <c r="H164" s="35">
        <v>1841.3</v>
      </c>
      <c r="I164" s="34">
        <v>6.1012594362678545</v>
      </c>
      <c r="J164" s="35">
        <v>46130.3</v>
      </c>
      <c r="K164" s="34">
        <v>5.3779562023225518</v>
      </c>
      <c r="L164" s="35">
        <v>56902.400000000001</v>
      </c>
      <c r="M164" s="34">
        <v>9.0327538205769891</v>
      </c>
      <c r="N164" s="35">
        <v>65624.899999999994</v>
      </c>
      <c r="O164" s="34">
        <v>11.194848525483467</v>
      </c>
      <c r="P164" s="35">
        <v>96297.600000000006</v>
      </c>
      <c r="Q164" s="34">
        <v>13.260558290133917</v>
      </c>
      <c r="R164" s="35">
        <v>2900.3</v>
      </c>
      <c r="S164" s="34">
        <v>4.6248663931317449</v>
      </c>
    </row>
    <row r="165" spans="1:19" ht="14.25" customHeight="1" x14ac:dyDescent="0.2">
      <c r="A165" s="26" t="s">
        <v>42</v>
      </c>
      <c r="B165" s="27">
        <f t="shared" si="8"/>
        <v>1962619.8000000003</v>
      </c>
      <c r="C165" s="28">
        <f t="shared" si="9"/>
        <v>1.4760127519349386</v>
      </c>
      <c r="D165" s="29">
        <v>1744526.7</v>
      </c>
      <c r="E165" s="28">
        <v>0.32947954479573172</v>
      </c>
      <c r="F165" s="29">
        <f t="shared" si="10"/>
        <v>218093.10000000003</v>
      </c>
      <c r="G165" s="28">
        <f t="shared" si="11"/>
        <v>10.647131839567594</v>
      </c>
      <c r="H165" s="29">
        <v>3329.4</v>
      </c>
      <c r="I165" s="28">
        <v>3.2454006727938967</v>
      </c>
      <c r="J165" s="29">
        <v>39507.599999999999</v>
      </c>
      <c r="K165" s="28">
        <v>6.2381899432008003</v>
      </c>
      <c r="L165" s="29">
        <v>48712.6</v>
      </c>
      <c r="M165" s="28">
        <v>9.4404833657000431</v>
      </c>
      <c r="N165" s="29">
        <v>56730.3</v>
      </c>
      <c r="O165" s="28">
        <v>11.930402359938162</v>
      </c>
      <c r="P165" s="29">
        <v>68448.100000000006</v>
      </c>
      <c r="Q165" s="28">
        <v>13.298084884752097</v>
      </c>
      <c r="R165" s="30">
        <v>1365.1</v>
      </c>
      <c r="S165" s="31">
        <v>13.10556003223207</v>
      </c>
    </row>
    <row r="166" spans="1:19" ht="14.25" customHeight="1" x14ac:dyDescent="0.2">
      <c r="A166" s="26" t="s">
        <v>19</v>
      </c>
      <c r="B166" s="27">
        <f t="shared" si="8"/>
        <v>2332313.1999999997</v>
      </c>
      <c r="C166" s="28">
        <f t="shared" si="9"/>
        <v>1.2296813935624085</v>
      </c>
      <c r="D166" s="29">
        <v>2133239.7999999998</v>
      </c>
      <c r="E166" s="28">
        <v>0.30338723522784461</v>
      </c>
      <c r="F166" s="29">
        <f t="shared" si="10"/>
        <v>199073.4</v>
      </c>
      <c r="G166" s="28">
        <f t="shared" si="11"/>
        <v>11.155706493182915</v>
      </c>
      <c r="H166" s="29">
        <v>5809</v>
      </c>
      <c r="I166" s="28">
        <v>4.4922759511103472</v>
      </c>
      <c r="J166" s="29">
        <v>31067.3</v>
      </c>
      <c r="K166" s="28">
        <v>6.1491382579110523</v>
      </c>
      <c r="L166" s="29">
        <v>37506.1</v>
      </c>
      <c r="M166" s="28">
        <v>9.6020860073428054</v>
      </c>
      <c r="N166" s="29">
        <v>46161</v>
      </c>
      <c r="O166" s="28">
        <v>11.990651653993631</v>
      </c>
      <c r="P166" s="29">
        <v>77523.5</v>
      </c>
      <c r="Q166" s="28">
        <v>14.026969215786179</v>
      </c>
      <c r="R166" s="30">
        <v>1006.5</v>
      </c>
      <c r="S166" s="31">
        <v>2.5977645305514159</v>
      </c>
    </row>
    <row r="167" spans="1:19" ht="14.25" customHeight="1" x14ac:dyDescent="0.2">
      <c r="A167" s="26" t="s">
        <v>20</v>
      </c>
      <c r="B167" s="27">
        <f t="shared" si="8"/>
        <v>2512486.3000000003</v>
      </c>
      <c r="C167" s="28">
        <f t="shared" si="9"/>
        <v>1.1729457418334976</v>
      </c>
      <c r="D167" s="29">
        <v>2314581.4</v>
      </c>
      <c r="E167" s="28">
        <v>0.32746213289366288</v>
      </c>
      <c r="F167" s="29">
        <f t="shared" si="10"/>
        <v>197904.9</v>
      </c>
      <c r="G167" s="28">
        <f t="shared" si="11"/>
        <v>11.061233678398061</v>
      </c>
      <c r="H167" s="29">
        <v>1756.5</v>
      </c>
      <c r="I167" s="28">
        <v>6.9800871050384288</v>
      </c>
      <c r="J167" s="29">
        <v>33791.1</v>
      </c>
      <c r="K167" s="28">
        <v>6.3391750490513781</v>
      </c>
      <c r="L167" s="29">
        <v>39780.199999999997</v>
      </c>
      <c r="M167" s="28">
        <v>9.6592857501973342</v>
      </c>
      <c r="N167" s="29">
        <v>59754.1</v>
      </c>
      <c r="O167" s="28">
        <v>12.1256699038225</v>
      </c>
      <c r="P167" s="29">
        <v>62143.5</v>
      </c>
      <c r="Q167" s="28">
        <v>13.66220708521406</v>
      </c>
      <c r="R167" s="29">
        <v>679.5</v>
      </c>
      <c r="S167" s="28">
        <v>7.0345062545989689</v>
      </c>
    </row>
    <row r="168" spans="1:19" ht="14.25" customHeight="1" x14ac:dyDescent="0.2">
      <c r="A168" s="26" t="s">
        <v>21</v>
      </c>
      <c r="B168" s="27">
        <f t="shared" si="8"/>
        <v>2246883.5</v>
      </c>
      <c r="C168" s="28">
        <f t="shared" si="9"/>
        <v>1.526131531519102</v>
      </c>
      <c r="D168" s="29">
        <v>2022240.5</v>
      </c>
      <c r="E168" s="28">
        <v>0.4656426676253394</v>
      </c>
      <c r="F168" s="29">
        <f t="shared" si="10"/>
        <v>224643</v>
      </c>
      <c r="G168" s="28">
        <f t="shared" si="11"/>
        <v>11.072672177632956</v>
      </c>
      <c r="H168" s="29">
        <v>2833.9</v>
      </c>
      <c r="I168" s="28">
        <v>5.1225046755354819</v>
      </c>
      <c r="J168" s="29">
        <v>34043</v>
      </c>
      <c r="K168" s="28">
        <v>6.3736407190905631</v>
      </c>
      <c r="L168" s="29">
        <v>49505.1</v>
      </c>
      <c r="M168" s="28">
        <v>9.4415782616336514</v>
      </c>
      <c r="N168" s="29">
        <v>70931.600000000006</v>
      </c>
      <c r="O168" s="28">
        <v>12.588941050251227</v>
      </c>
      <c r="P168" s="29">
        <v>65190.5</v>
      </c>
      <c r="Q168" s="28">
        <v>13.692743145090157</v>
      </c>
      <c r="R168" s="30">
        <v>2138.9</v>
      </c>
      <c r="S168" s="31">
        <v>1.3591098228061156</v>
      </c>
    </row>
    <row r="169" spans="1:19" ht="14.25" customHeight="1" x14ac:dyDescent="0.2">
      <c r="A169" s="26" t="s">
        <v>22</v>
      </c>
      <c r="B169" s="27">
        <f t="shared" si="8"/>
        <v>1852116.9</v>
      </c>
      <c r="C169" s="28">
        <f t="shared" si="9"/>
        <v>1.6310938019085084</v>
      </c>
      <c r="D169" s="29">
        <v>1629438.3</v>
      </c>
      <c r="E169" s="28">
        <v>0.3940630007285334</v>
      </c>
      <c r="F169" s="29">
        <f t="shared" si="10"/>
        <v>222678.6</v>
      </c>
      <c r="G169" s="28">
        <f t="shared" si="11"/>
        <v>10.682998051900814</v>
      </c>
      <c r="H169" s="29">
        <v>7670.7</v>
      </c>
      <c r="I169" s="28">
        <v>3.6950871498037987</v>
      </c>
      <c r="J169" s="29">
        <v>37290.699999999997</v>
      </c>
      <c r="K169" s="28">
        <v>6.1353108147607864</v>
      </c>
      <c r="L169" s="29">
        <v>46262</v>
      </c>
      <c r="M169" s="28">
        <v>9.1204099044572224</v>
      </c>
      <c r="N169" s="29">
        <v>68812</v>
      </c>
      <c r="O169" s="28">
        <v>12.124309611695633</v>
      </c>
      <c r="P169" s="29">
        <v>62149</v>
      </c>
      <c r="Q169" s="28">
        <v>13.89846198651628</v>
      </c>
      <c r="R169" s="30">
        <v>494.2</v>
      </c>
      <c r="S169" s="31">
        <v>3.519222986645083</v>
      </c>
    </row>
    <row r="170" spans="1:19" ht="14.25" customHeight="1" x14ac:dyDescent="0.2">
      <c r="A170" s="26" t="s">
        <v>23</v>
      </c>
      <c r="B170" s="27">
        <f t="shared" si="8"/>
        <v>2036424.9000000001</v>
      </c>
      <c r="C170" s="28">
        <f t="shared" si="9"/>
        <v>1.8416673318029058</v>
      </c>
      <c r="D170" s="29">
        <v>1783585</v>
      </c>
      <c r="E170" s="28">
        <v>0.48369718067824063</v>
      </c>
      <c r="F170" s="29">
        <f t="shared" si="10"/>
        <v>252839.9</v>
      </c>
      <c r="G170" s="28">
        <f t="shared" si="11"/>
        <v>11.421069918157697</v>
      </c>
      <c r="H170" s="29">
        <v>12084.5</v>
      </c>
      <c r="I170" s="28">
        <v>4.8315816128097984</v>
      </c>
      <c r="J170" s="29">
        <v>30215.1</v>
      </c>
      <c r="K170" s="28">
        <v>7.0760066986374355</v>
      </c>
      <c r="L170" s="29">
        <v>50486.6</v>
      </c>
      <c r="M170" s="28">
        <v>9.6405828279186956</v>
      </c>
      <c r="N170" s="29">
        <v>71604.399999999994</v>
      </c>
      <c r="O170" s="28">
        <v>12.184928370323611</v>
      </c>
      <c r="P170" s="29">
        <v>88346.6</v>
      </c>
      <c r="Q170" s="28">
        <v>14.204087118236581</v>
      </c>
      <c r="R170" s="30">
        <v>102.7</v>
      </c>
      <c r="S170" s="31">
        <v>13.779367088607595</v>
      </c>
    </row>
    <row r="171" spans="1:19" ht="14.25" customHeight="1" x14ac:dyDescent="0.2">
      <c r="A171" s="26" t="s">
        <v>24</v>
      </c>
      <c r="B171" s="27">
        <f t="shared" si="8"/>
        <v>2410860.0999999996</v>
      </c>
      <c r="C171" s="28">
        <f t="shared" si="9"/>
        <v>1.7701332698649754</v>
      </c>
      <c r="D171" s="29">
        <v>2112275.9</v>
      </c>
      <c r="E171" s="28">
        <v>0.46258840192230577</v>
      </c>
      <c r="F171" s="29">
        <f t="shared" si="10"/>
        <v>298584.2</v>
      </c>
      <c r="G171" s="28">
        <f t="shared" si="11"/>
        <v>11.020105347168403</v>
      </c>
      <c r="H171" s="29">
        <v>8882.9</v>
      </c>
      <c r="I171" s="28">
        <v>5.6532399329047927</v>
      </c>
      <c r="J171" s="29">
        <v>42702.2</v>
      </c>
      <c r="K171" s="28">
        <v>6.2670394265400846</v>
      </c>
      <c r="L171" s="29">
        <v>50384.3</v>
      </c>
      <c r="M171" s="28">
        <v>8.6151848095537726</v>
      </c>
      <c r="N171" s="29">
        <v>96024.3</v>
      </c>
      <c r="O171" s="28">
        <v>11.867151096128795</v>
      </c>
      <c r="P171" s="29">
        <v>100172.2</v>
      </c>
      <c r="Q171" s="28">
        <v>13.906919424750576</v>
      </c>
      <c r="R171" s="30">
        <v>418.3</v>
      </c>
      <c r="S171" s="31">
        <v>14.114644991632799</v>
      </c>
    </row>
    <row r="172" spans="1:19" ht="14.25" customHeight="1" x14ac:dyDescent="0.2">
      <c r="A172" s="26" t="s">
        <v>25</v>
      </c>
      <c r="B172" s="27">
        <f t="shared" si="8"/>
        <v>1981503.2999999998</v>
      </c>
      <c r="C172" s="28">
        <f t="shared" si="9"/>
        <v>1.8842172258809762</v>
      </c>
      <c r="D172" s="29">
        <v>1733681.7</v>
      </c>
      <c r="E172" s="28">
        <v>0.46530669211078357</v>
      </c>
      <c r="F172" s="29">
        <f t="shared" si="10"/>
        <v>247821.60000000003</v>
      </c>
      <c r="G172" s="28">
        <f t="shared" si="11"/>
        <v>11.810467505657289</v>
      </c>
      <c r="H172" s="29">
        <v>11813.2</v>
      </c>
      <c r="I172" s="28">
        <v>3.8668778992990895</v>
      </c>
      <c r="J172" s="29">
        <v>27731.1</v>
      </c>
      <c r="K172" s="28">
        <v>6.9050778007363576</v>
      </c>
      <c r="L172" s="29">
        <v>33094.699999999997</v>
      </c>
      <c r="M172" s="28">
        <v>9.867638504050495</v>
      </c>
      <c r="N172" s="29">
        <v>90875.7</v>
      </c>
      <c r="O172" s="28">
        <v>12.755623582541867</v>
      </c>
      <c r="P172" s="29">
        <v>83742.2</v>
      </c>
      <c r="Q172" s="28">
        <v>14.28311330488093</v>
      </c>
      <c r="R172" s="30">
        <v>564.70000000000005</v>
      </c>
      <c r="S172" s="31">
        <v>13.956543297326013</v>
      </c>
    </row>
    <row r="173" spans="1:19" ht="14.25" customHeight="1" x14ac:dyDescent="0.2">
      <c r="A173" s="26" t="s">
        <v>26</v>
      </c>
      <c r="B173" s="27">
        <f t="shared" si="8"/>
        <v>2112700.4</v>
      </c>
      <c r="C173" s="28">
        <f t="shared" si="9"/>
        <v>2.1660384278812082</v>
      </c>
      <c r="D173" s="29">
        <v>1795835.3</v>
      </c>
      <c r="E173" s="28">
        <v>0.5028195380723387</v>
      </c>
      <c r="F173" s="29">
        <f t="shared" si="10"/>
        <v>316865.10000000003</v>
      </c>
      <c r="G173" s="28">
        <f t="shared" si="11"/>
        <v>11.592343798670159</v>
      </c>
      <c r="H173" s="29">
        <v>11735.7</v>
      </c>
      <c r="I173" s="28">
        <v>4.9157640362313275</v>
      </c>
      <c r="J173" s="29">
        <v>34604.1</v>
      </c>
      <c r="K173" s="28">
        <v>6.5150889923448361</v>
      </c>
      <c r="L173" s="29">
        <v>70683.399999999994</v>
      </c>
      <c r="M173" s="28">
        <v>9.9388429956680078</v>
      </c>
      <c r="N173" s="29">
        <v>119166.2</v>
      </c>
      <c r="O173" s="28">
        <v>12.885164115328003</v>
      </c>
      <c r="P173" s="29">
        <v>80638.3</v>
      </c>
      <c r="Q173" s="28">
        <v>14.280430899460926</v>
      </c>
      <c r="R173" s="30">
        <v>37.4</v>
      </c>
      <c r="S173" s="31">
        <v>14.265347593582888</v>
      </c>
    </row>
    <row r="174" spans="1:19" ht="14.25" customHeight="1" x14ac:dyDescent="0.2">
      <c r="A174" s="26" t="s">
        <v>27</v>
      </c>
      <c r="B174" s="27">
        <f t="shared" si="8"/>
        <v>2237708</v>
      </c>
      <c r="C174" s="28">
        <f t="shared" si="9"/>
        <v>2.1513854989122803</v>
      </c>
      <c r="D174" s="29">
        <v>1910390.9</v>
      </c>
      <c r="E174" s="28">
        <v>0.50673059686370991</v>
      </c>
      <c r="F174" s="29">
        <f t="shared" si="10"/>
        <v>327317.09999999998</v>
      </c>
      <c r="G174" s="28">
        <f t="shared" si="11"/>
        <v>11.75043717850366</v>
      </c>
      <c r="H174" s="29">
        <v>13533.5</v>
      </c>
      <c r="I174" s="28">
        <v>1.9902310562677801</v>
      </c>
      <c r="J174" s="29">
        <v>26347.599999999999</v>
      </c>
      <c r="K174" s="28">
        <v>6.5784822526529956</v>
      </c>
      <c r="L174" s="29">
        <v>67827.199999999997</v>
      </c>
      <c r="M174" s="28">
        <v>9.5128206235846395</v>
      </c>
      <c r="N174" s="29">
        <v>92654.9</v>
      </c>
      <c r="O174" s="28">
        <v>12.684458533763459</v>
      </c>
      <c r="P174" s="29">
        <v>126846.39999999999</v>
      </c>
      <c r="Q174" s="28">
        <v>14.377664640068623</v>
      </c>
      <c r="R174" s="29">
        <v>107.5</v>
      </c>
      <c r="S174" s="28">
        <v>14.853823255813953</v>
      </c>
    </row>
    <row r="175" spans="1:19" ht="14.25" customHeight="1" x14ac:dyDescent="0.2">
      <c r="A175" s="26" t="s">
        <v>28</v>
      </c>
      <c r="B175" s="27">
        <f t="shared" si="8"/>
        <v>2361358.2999999998</v>
      </c>
      <c r="C175" s="28">
        <f t="shared" si="9"/>
        <v>2.0669025547711248</v>
      </c>
      <c r="D175" s="29">
        <v>2000064.7</v>
      </c>
      <c r="E175" s="28">
        <v>0.42580078684454559</v>
      </c>
      <c r="F175" s="29">
        <f t="shared" si="10"/>
        <v>361293.6</v>
      </c>
      <c r="G175" s="28">
        <f t="shared" si="11"/>
        <v>11.151784532026033</v>
      </c>
      <c r="H175" s="29">
        <v>17578.3</v>
      </c>
      <c r="I175" s="28">
        <v>3.0512899996017819</v>
      </c>
      <c r="J175" s="29">
        <v>52383</v>
      </c>
      <c r="K175" s="28">
        <v>6.4620973025599922</v>
      </c>
      <c r="L175" s="29">
        <v>80532.800000000003</v>
      </c>
      <c r="M175" s="28">
        <v>9.5192747054616262</v>
      </c>
      <c r="N175" s="29">
        <v>106033.1</v>
      </c>
      <c r="O175" s="28">
        <v>12.592335742329517</v>
      </c>
      <c r="P175" s="29">
        <v>104382.3</v>
      </c>
      <c r="Q175" s="28">
        <v>14.652357985980382</v>
      </c>
      <c r="R175" s="30">
        <v>384.1</v>
      </c>
      <c r="S175" s="31">
        <v>14.742978391043998</v>
      </c>
    </row>
    <row r="176" spans="1:19" ht="14.25" customHeight="1" thickBot="1" x14ac:dyDescent="0.25">
      <c r="A176" s="32" t="s">
        <v>29</v>
      </c>
      <c r="B176" s="33">
        <f t="shared" si="8"/>
        <v>3050009.5000000005</v>
      </c>
      <c r="C176" s="34">
        <f t="shared" si="9"/>
        <v>2.0220209432134553</v>
      </c>
      <c r="D176" s="35">
        <v>2649213.5</v>
      </c>
      <c r="E176" s="34">
        <v>0.58880697912795621</v>
      </c>
      <c r="F176" s="35">
        <f t="shared" si="10"/>
        <v>400795.99999999994</v>
      </c>
      <c r="G176" s="34">
        <f t="shared" si="11"/>
        <v>11.495393387159554</v>
      </c>
      <c r="H176" s="35">
        <v>15594.7</v>
      </c>
      <c r="I176" s="34">
        <v>2.8640952374845297</v>
      </c>
      <c r="J176" s="35">
        <v>52490.7</v>
      </c>
      <c r="K176" s="34">
        <v>5.6635846349924819</v>
      </c>
      <c r="L176" s="35">
        <v>79690.7</v>
      </c>
      <c r="M176" s="34">
        <v>9.6494583684168926</v>
      </c>
      <c r="N176" s="35">
        <v>117590</v>
      </c>
      <c r="O176" s="34">
        <v>12.786546866230122</v>
      </c>
      <c r="P176" s="35">
        <v>135388.6</v>
      </c>
      <c r="Q176" s="34">
        <v>14.715079127784763</v>
      </c>
      <c r="R176" s="35">
        <v>41.3</v>
      </c>
      <c r="S176" s="34">
        <v>13.592251815980628</v>
      </c>
    </row>
    <row r="177" spans="1:19" ht="14.25" customHeight="1" x14ac:dyDescent="0.2">
      <c r="A177" s="26" t="s">
        <v>43</v>
      </c>
      <c r="B177" s="27">
        <f t="shared" si="8"/>
        <v>2126968.7000000002</v>
      </c>
      <c r="C177" s="28">
        <f t="shared" si="9"/>
        <v>2.5201237559349141</v>
      </c>
      <c r="D177" s="29">
        <v>1698191.2000000002</v>
      </c>
      <c r="E177" s="28">
        <v>0.40868036944249903</v>
      </c>
      <c r="F177" s="29">
        <f t="shared" si="10"/>
        <v>428777.5</v>
      </c>
      <c r="G177" s="28">
        <f t="shared" si="11"/>
        <v>10.882583489105659</v>
      </c>
      <c r="H177" s="29">
        <v>8040.2</v>
      </c>
      <c r="I177" s="28">
        <v>5.8324592671824096</v>
      </c>
      <c r="J177" s="29">
        <v>60047.1</v>
      </c>
      <c r="K177" s="28">
        <v>4.4838723102364595</v>
      </c>
      <c r="L177" s="29">
        <v>76053.600000000006</v>
      </c>
      <c r="M177" s="28">
        <v>8.9381815850926216</v>
      </c>
      <c r="N177" s="29">
        <v>100213.3</v>
      </c>
      <c r="O177" s="28">
        <v>11.886888766261599</v>
      </c>
      <c r="P177" s="29">
        <v>145145.80000000002</v>
      </c>
      <c r="Q177" s="28">
        <v>14.0717689178743</v>
      </c>
      <c r="R177" s="30">
        <v>39277.5</v>
      </c>
      <c r="S177" s="31">
        <v>11.115928457768399</v>
      </c>
    </row>
    <row r="178" spans="1:19" ht="14.25" customHeight="1" x14ac:dyDescent="0.2">
      <c r="A178" s="26" t="s">
        <v>19</v>
      </c>
      <c r="B178" s="27">
        <f t="shared" si="8"/>
        <v>2181777.9</v>
      </c>
      <c r="C178" s="28">
        <f t="shared" si="9"/>
        <v>1.9475356368766934</v>
      </c>
      <c r="D178" s="29">
        <v>1869469.7000000002</v>
      </c>
      <c r="E178" s="28">
        <v>0.43187097817097503</v>
      </c>
      <c r="F178" s="29">
        <f t="shared" si="10"/>
        <v>312308.2</v>
      </c>
      <c r="G178" s="28">
        <f t="shared" si="11"/>
        <v>11.020269413355125</v>
      </c>
      <c r="H178" s="29">
        <v>10095.9</v>
      </c>
      <c r="I178" s="28">
        <v>7.5018380728810685</v>
      </c>
      <c r="J178" s="29">
        <v>48786.400000000001</v>
      </c>
      <c r="K178" s="28">
        <v>5.3227135021235394</v>
      </c>
      <c r="L178" s="29">
        <v>54301</v>
      </c>
      <c r="M178" s="28">
        <v>9.7976961934402702</v>
      </c>
      <c r="N178" s="29">
        <v>89649.9</v>
      </c>
      <c r="O178" s="28">
        <v>12.1984384143206</v>
      </c>
      <c r="P178" s="29">
        <v>109398.7</v>
      </c>
      <c r="Q178" s="28">
        <v>13.525300410333898</v>
      </c>
      <c r="R178" s="30">
        <v>76.3</v>
      </c>
      <c r="S178" s="31">
        <v>13.668414154652698</v>
      </c>
    </row>
    <row r="179" spans="1:19" ht="14.25" customHeight="1" x14ac:dyDescent="0.2">
      <c r="A179" s="26" t="s">
        <v>20</v>
      </c>
      <c r="B179" s="27">
        <f t="shared" si="8"/>
        <v>2805377.7</v>
      </c>
      <c r="C179" s="28">
        <f t="shared" si="9"/>
        <v>2.1186349453052236</v>
      </c>
      <c r="D179" s="29">
        <v>2383578</v>
      </c>
      <c r="E179" s="28">
        <v>0.49791819650961699</v>
      </c>
      <c r="F179" s="29">
        <f t="shared" si="10"/>
        <v>421799.69999999995</v>
      </c>
      <c r="G179" s="28">
        <f t="shared" si="11"/>
        <v>11.277258781834115</v>
      </c>
      <c r="H179" s="29">
        <v>10282.5</v>
      </c>
      <c r="I179" s="28">
        <v>5.0505748601993696</v>
      </c>
      <c r="J179" s="29">
        <v>60325.5</v>
      </c>
      <c r="K179" s="28">
        <v>5.85750443842156</v>
      </c>
      <c r="L179" s="29">
        <v>82981.600000000006</v>
      </c>
      <c r="M179" s="28">
        <v>9.7664672409305187</v>
      </c>
      <c r="N179" s="29">
        <v>125159.7</v>
      </c>
      <c r="O179" s="28">
        <v>12.5147338799949</v>
      </c>
      <c r="P179" s="29">
        <v>142091.80000000002</v>
      </c>
      <c r="Q179" s="28">
        <v>13.864957182610098</v>
      </c>
      <c r="R179" s="29">
        <v>958.6</v>
      </c>
      <c r="S179" s="28">
        <v>4.7786480283747093</v>
      </c>
    </row>
    <row r="180" spans="1:19" ht="14.25" customHeight="1" x14ac:dyDescent="0.2">
      <c r="A180" s="26" t="s">
        <v>21</v>
      </c>
      <c r="B180" s="27">
        <f t="shared" si="8"/>
        <v>2559970.4999999995</v>
      </c>
      <c r="C180" s="28">
        <f t="shared" si="9"/>
        <v>1.732183765789489</v>
      </c>
      <c r="D180" s="29">
        <v>2272821.9</v>
      </c>
      <c r="E180" s="28">
        <v>0.52785658876306996</v>
      </c>
      <c r="F180" s="29">
        <f t="shared" si="10"/>
        <v>287148.60000000003</v>
      </c>
      <c r="G180" s="28">
        <f t="shared" si="11"/>
        <v>11.264604201448311</v>
      </c>
      <c r="H180" s="29">
        <v>7553.3</v>
      </c>
      <c r="I180" s="28">
        <v>3.67800219771491</v>
      </c>
      <c r="J180" s="29">
        <v>41775.4</v>
      </c>
      <c r="K180" s="28">
        <v>6.0565891409776995</v>
      </c>
      <c r="L180" s="29">
        <v>70995.5</v>
      </c>
      <c r="M180" s="28">
        <v>9.9129822735243796</v>
      </c>
      <c r="N180" s="29">
        <v>77513.600000000006</v>
      </c>
      <c r="O180" s="28">
        <v>12.6823565800066</v>
      </c>
      <c r="P180" s="29">
        <v>89164.800000000003</v>
      </c>
      <c r="Q180" s="28">
        <v>14.184853529643998</v>
      </c>
      <c r="R180" s="30">
        <v>146</v>
      </c>
      <c r="S180" s="31">
        <v>15.040835616438399</v>
      </c>
    </row>
    <row r="181" spans="1:19" ht="14.25" customHeight="1" x14ac:dyDescent="0.2">
      <c r="A181" s="26" t="s">
        <v>22</v>
      </c>
      <c r="B181" s="27">
        <f t="shared" si="8"/>
        <v>2219368</v>
      </c>
      <c r="C181" s="28">
        <f t="shared" si="9"/>
        <v>1.7757544269359566</v>
      </c>
      <c r="D181" s="29">
        <v>1990946.9</v>
      </c>
      <c r="E181" s="28">
        <v>0.75964303518089804</v>
      </c>
      <c r="F181" s="29">
        <f t="shared" si="10"/>
        <v>228421.1</v>
      </c>
      <c r="G181" s="28">
        <f t="shared" si="11"/>
        <v>10.632308508277038</v>
      </c>
      <c r="H181" s="29">
        <v>13777.4</v>
      </c>
      <c r="I181" s="28">
        <v>4.4178101818920803</v>
      </c>
      <c r="J181" s="29">
        <v>36789.300000000003</v>
      </c>
      <c r="K181" s="28">
        <v>5.705174548034349</v>
      </c>
      <c r="L181" s="29">
        <v>50837.5</v>
      </c>
      <c r="M181" s="28">
        <v>9.44779768871404</v>
      </c>
      <c r="N181" s="29">
        <v>61707.9</v>
      </c>
      <c r="O181" s="28">
        <v>12.100926980175998</v>
      </c>
      <c r="P181" s="29">
        <v>65128.6</v>
      </c>
      <c r="Q181" s="28">
        <v>14.257598059838502</v>
      </c>
      <c r="R181" s="30">
        <v>180.4</v>
      </c>
      <c r="S181" s="31">
        <v>12.6700720620843</v>
      </c>
    </row>
    <row r="182" spans="1:19" ht="14.25" customHeight="1" x14ac:dyDescent="0.2">
      <c r="A182" s="26" t="s">
        <v>23</v>
      </c>
      <c r="B182" s="27">
        <f t="shared" si="8"/>
        <v>2487897.0999999996</v>
      </c>
      <c r="C182" s="28">
        <f t="shared" si="9"/>
        <v>1.7987163038214091</v>
      </c>
      <c r="D182" s="29">
        <v>2239968.9</v>
      </c>
      <c r="E182" s="28">
        <v>0.81195376194731994</v>
      </c>
      <c r="F182" s="29">
        <f t="shared" si="10"/>
        <v>247928.2</v>
      </c>
      <c r="G182" s="28">
        <f t="shared" si="11"/>
        <v>10.713867567303767</v>
      </c>
      <c r="H182" s="29">
        <v>23499.1</v>
      </c>
      <c r="I182" s="28">
        <v>2.0781987820810204</v>
      </c>
      <c r="J182" s="29">
        <v>29841.3</v>
      </c>
      <c r="K182" s="28">
        <v>6.1364402355125289</v>
      </c>
      <c r="L182" s="29">
        <v>47024.3</v>
      </c>
      <c r="M182" s="28">
        <v>9.9102866815667596</v>
      </c>
      <c r="N182" s="29">
        <v>66822.5</v>
      </c>
      <c r="O182" s="28">
        <v>12.348944068240499</v>
      </c>
      <c r="P182" s="29">
        <v>80636.600000000006</v>
      </c>
      <c r="Q182" s="28">
        <v>14.032369135107398</v>
      </c>
      <c r="R182" s="30">
        <v>104.4</v>
      </c>
      <c r="S182" s="31">
        <v>15.139846743294997</v>
      </c>
    </row>
    <row r="183" spans="1:19" ht="14.25" customHeight="1" x14ac:dyDescent="0.2">
      <c r="A183" s="26" t="s">
        <v>24</v>
      </c>
      <c r="B183" s="27">
        <f t="shared" si="8"/>
        <v>2825455.7000000007</v>
      </c>
      <c r="C183" s="28">
        <f t="shared" si="9"/>
        <v>1.8928318391259891</v>
      </c>
      <c r="D183" s="29">
        <v>2494396.5</v>
      </c>
      <c r="E183" s="28">
        <v>0.70167845689328123</v>
      </c>
      <c r="F183" s="29">
        <f t="shared" si="10"/>
        <v>331059.20000000001</v>
      </c>
      <c r="G183" s="28">
        <f t="shared" si="11"/>
        <v>10.867688383225744</v>
      </c>
      <c r="H183" s="29">
        <v>9746.2000000000007</v>
      </c>
      <c r="I183" s="28">
        <v>3.1799625495064698</v>
      </c>
      <c r="J183" s="29">
        <v>58881.2</v>
      </c>
      <c r="K183" s="28">
        <v>5.8596289647629503</v>
      </c>
      <c r="L183" s="29">
        <v>58282.1</v>
      </c>
      <c r="M183" s="28">
        <v>9.9431419595381794</v>
      </c>
      <c r="N183" s="29">
        <v>111024.2</v>
      </c>
      <c r="O183" s="28">
        <v>12.1124022510408</v>
      </c>
      <c r="P183" s="29">
        <v>92268.2</v>
      </c>
      <c r="Q183" s="28">
        <v>13.967968725953298</v>
      </c>
      <c r="R183" s="30">
        <v>857.3</v>
      </c>
      <c r="S183" s="31">
        <v>10.215082234923599</v>
      </c>
    </row>
    <row r="184" spans="1:19" ht="14.25" customHeight="1" x14ac:dyDescent="0.2">
      <c r="A184" s="26" t="s">
        <v>25</v>
      </c>
      <c r="B184" s="27">
        <f t="shared" si="8"/>
        <v>2939871.3999999994</v>
      </c>
      <c r="C184" s="28">
        <f t="shared" si="9"/>
        <v>2.0777011031843129</v>
      </c>
      <c r="D184" s="29">
        <v>2666033.7999999998</v>
      </c>
      <c r="E184" s="28">
        <v>1.1302570897638298</v>
      </c>
      <c r="F184" s="29">
        <f t="shared" si="10"/>
        <v>273837.60000000003</v>
      </c>
      <c r="G184" s="28">
        <f t="shared" si="11"/>
        <v>11.301846229297968</v>
      </c>
      <c r="H184" s="29">
        <v>10612.8</v>
      </c>
      <c r="I184" s="28">
        <v>3.4479851688527092</v>
      </c>
      <c r="J184" s="29">
        <v>34838.300000000003</v>
      </c>
      <c r="K184" s="28">
        <v>6.3906731097671194</v>
      </c>
      <c r="L184" s="29">
        <v>47653.7</v>
      </c>
      <c r="M184" s="28">
        <v>9.2777549487238105</v>
      </c>
      <c r="N184" s="29">
        <v>99782.9</v>
      </c>
      <c r="O184" s="28">
        <v>12.466575485378799</v>
      </c>
      <c r="P184" s="29">
        <v>80901.400000000009</v>
      </c>
      <c r="Q184" s="28">
        <v>14.205910243827697</v>
      </c>
      <c r="R184" s="30">
        <v>48.5</v>
      </c>
      <c r="S184" s="31">
        <v>5.9597938144329881</v>
      </c>
    </row>
    <row r="185" spans="1:19" ht="14.25" customHeight="1" x14ac:dyDescent="0.2">
      <c r="A185" s="26" t="s">
        <v>26</v>
      </c>
      <c r="B185" s="27">
        <f t="shared" si="8"/>
        <v>3084536.3000000003</v>
      </c>
      <c r="C185" s="28">
        <f t="shared" si="9"/>
        <v>2.0558890799891043</v>
      </c>
      <c r="D185" s="29">
        <v>2768791.3</v>
      </c>
      <c r="E185" s="28">
        <v>0.99688203224273297</v>
      </c>
      <c r="F185" s="29">
        <f t="shared" si="10"/>
        <v>315745</v>
      </c>
      <c r="G185" s="28">
        <f t="shared" si="11"/>
        <v>11.342400348382391</v>
      </c>
      <c r="H185" s="29">
        <v>16794.7</v>
      </c>
      <c r="I185" s="28">
        <v>3.4484189059643797</v>
      </c>
      <c r="J185" s="29">
        <v>30901.5</v>
      </c>
      <c r="K185" s="28">
        <v>6.0701254631652208</v>
      </c>
      <c r="L185" s="29">
        <v>56467.199999999997</v>
      </c>
      <c r="M185" s="28">
        <v>9.6839330797347802</v>
      </c>
      <c r="N185" s="29">
        <v>99227.9</v>
      </c>
      <c r="O185" s="28">
        <v>12.298796356669801</v>
      </c>
      <c r="P185" s="29">
        <v>112330.6</v>
      </c>
      <c r="Q185" s="28">
        <v>13.9618468876691</v>
      </c>
      <c r="R185" s="30">
        <v>23.1</v>
      </c>
      <c r="S185" s="31">
        <v>11.4327272727273</v>
      </c>
    </row>
    <row r="186" spans="1:19" ht="14.25" customHeight="1" x14ac:dyDescent="0.2">
      <c r="A186" s="26" t="s">
        <v>27</v>
      </c>
      <c r="B186" s="27">
        <f t="shared" si="8"/>
        <v>3126207.7000000007</v>
      </c>
      <c r="C186" s="28">
        <f t="shared" si="9"/>
        <v>2.1367752436922212</v>
      </c>
      <c r="D186" s="29">
        <v>2774711.6</v>
      </c>
      <c r="E186" s="28">
        <v>0.95242099935719393</v>
      </c>
      <c r="F186" s="29">
        <f t="shared" si="10"/>
        <v>351496.1</v>
      </c>
      <c r="G186" s="28">
        <f t="shared" si="11"/>
        <v>11.486072320574825</v>
      </c>
      <c r="H186" s="29">
        <v>7502.7</v>
      </c>
      <c r="I186" s="28">
        <v>6.0625864022285292</v>
      </c>
      <c r="J186" s="29">
        <v>35052.700000000004</v>
      </c>
      <c r="K186" s="28">
        <v>5.7022384866215692</v>
      </c>
      <c r="L186" s="29">
        <v>71841.5</v>
      </c>
      <c r="M186" s="28">
        <v>9.0524893411189904</v>
      </c>
      <c r="N186" s="29">
        <v>104161.2</v>
      </c>
      <c r="O186" s="28">
        <v>11.9430401627477</v>
      </c>
      <c r="P186" s="29">
        <v>132895.5</v>
      </c>
      <c r="Q186" s="28">
        <v>14.274396100695698</v>
      </c>
      <c r="R186" s="29">
        <v>42.5</v>
      </c>
      <c r="S186" s="28">
        <v>14.027952941176499</v>
      </c>
    </row>
    <row r="187" spans="1:19" ht="14.25" customHeight="1" x14ac:dyDescent="0.2">
      <c r="A187" s="26" t="s">
        <v>28</v>
      </c>
      <c r="B187" s="27">
        <f t="shared" si="8"/>
        <v>3662006.6999999997</v>
      </c>
      <c r="C187" s="28">
        <f t="shared" si="9"/>
        <v>2.0019374817091404</v>
      </c>
      <c r="D187" s="29">
        <v>3276686.5</v>
      </c>
      <c r="E187" s="28">
        <v>0.91684414667073011</v>
      </c>
      <c r="F187" s="29">
        <f t="shared" si="10"/>
        <v>385320.2</v>
      </c>
      <c r="G187" s="28">
        <f t="shared" si="11"/>
        <v>11.229355826660523</v>
      </c>
      <c r="H187" s="29">
        <v>11591.5</v>
      </c>
      <c r="I187" s="28">
        <v>7.4048279342621699</v>
      </c>
      <c r="J187" s="29">
        <v>43329.8</v>
      </c>
      <c r="K187" s="28">
        <v>5.59293670868548</v>
      </c>
      <c r="L187" s="29">
        <v>94340</v>
      </c>
      <c r="M187" s="28">
        <v>9.174082308670771</v>
      </c>
      <c r="N187" s="29">
        <v>96118.2</v>
      </c>
      <c r="O187" s="28">
        <v>12.329059137603499</v>
      </c>
      <c r="P187" s="29">
        <v>139635.79999999999</v>
      </c>
      <c r="Q187" s="28">
        <v>13.921645050911</v>
      </c>
      <c r="R187" s="30">
        <v>304.90000000000003</v>
      </c>
      <c r="S187" s="31">
        <v>13.8858642177763</v>
      </c>
    </row>
    <row r="188" spans="1:19" ht="14.25" customHeight="1" thickBot="1" x14ac:dyDescent="0.25">
      <c r="A188" s="32" t="s">
        <v>29</v>
      </c>
      <c r="B188" s="33">
        <f t="shared" si="8"/>
        <v>4233920.5000000009</v>
      </c>
      <c r="C188" s="34">
        <f t="shared" si="9"/>
        <v>2.3597842474840958</v>
      </c>
      <c r="D188" s="35">
        <v>3818935.9</v>
      </c>
      <c r="E188" s="34">
        <v>1.3976076458890001</v>
      </c>
      <c r="F188" s="35">
        <f t="shared" si="10"/>
        <v>414984.60000000003</v>
      </c>
      <c r="G188" s="34">
        <f t="shared" si="11"/>
        <v>11.214307441770126</v>
      </c>
      <c r="H188" s="35">
        <v>8345.2000000000007</v>
      </c>
      <c r="I188" s="34">
        <v>4.9243450127019095</v>
      </c>
      <c r="J188" s="35">
        <v>49983.9</v>
      </c>
      <c r="K188" s="34">
        <v>5.7594387792869295</v>
      </c>
      <c r="L188" s="35">
        <v>112224.2</v>
      </c>
      <c r="M188" s="34">
        <v>9.3363967486513584</v>
      </c>
      <c r="N188" s="35">
        <v>111774.6</v>
      </c>
      <c r="O188" s="34">
        <v>12.500211479173299</v>
      </c>
      <c r="P188" s="35">
        <v>132612.29999999999</v>
      </c>
      <c r="Q188" s="34">
        <v>14.170097487186302</v>
      </c>
      <c r="R188" s="35">
        <v>44.4</v>
      </c>
      <c r="S188" s="34">
        <v>15.4508783783784</v>
      </c>
    </row>
    <row r="189" spans="1:19" ht="14.25" customHeight="1" x14ac:dyDescent="0.2">
      <c r="A189" s="26" t="s">
        <v>44</v>
      </c>
      <c r="B189" s="27">
        <f t="shared" si="8"/>
        <v>2959495.3000000003</v>
      </c>
      <c r="C189" s="28">
        <f t="shared" si="9"/>
        <v>2.350811857683976</v>
      </c>
      <c r="D189" s="29">
        <v>2543536.2000000002</v>
      </c>
      <c r="E189" s="28">
        <v>0.86115816083136498</v>
      </c>
      <c r="F189" s="29">
        <f t="shared" si="10"/>
        <v>415959.1</v>
      </c>
      <c r="G189" s="28">
        <f t="shared" si="11"/>
        <v>11.459851913325126</v>
      </c>
      <c r="H189" s="29">
        <v>8636.7999999999993</v>
      </c>
      <c r="I189" s="28">
        <v>5.4457178584661001</v>
      </c>
      <c r="J189" s="29">
        <v>48671</v>
      </c>
      <c r="K189" s="28">
        <v>6.2176462575250095</v>
      </c>
      <c r="L189" s="29">
        <v>103078.2</v>
      </c>
      <c r="M189" s="28">
        <v>9.6698672367193108</v>
      </c>
      <c r="N189" s="29">
        <v>120088.6</v>
      </c>
      <c r="O189" s="28">
        <v>12.319764548841398</v>
      </c>
      <c r="P189" s="29">
        <v>135384.29999999999</v>
      </c>
      <c r="Q189" s="28">
        <v>14.324983849678299</v>
      </c>
      <c r="R189" s="30">
        <v>100.2</v>
      </c>
      <c r="S189" s="31">
        <v>15.801936127744501</v>
      </c>
    </row>
    <row r="190" spans="1:19" ht="14.25" customHeight="1" x14ac:dyDescent="0.2">
      <c r="A190" s="26" t="s">
        <v>19</v>
      </c>
      <c r="B190" s="27">
        <f t="shared" si="8"/>
        <v>3650534.7000000011</v>
      </c>
      <c r="C190" s="28">
        <f t="shared" si="9"/>
        <v>2.100042992058119</v>
      </c>
      <c r="D190" s="29">
        <v>3218158.2</v>
      </c>
      <c r="E190" s="28">
        <v>0.8730281755570618</v>
      </c>
      <c r="F190" s="29">
        <f t="shared" si="10"/>
        <v>432376.5</v>
      </c>
      <c r="G190" s="28">
        <f t="shared" si="11"/>
        <v>11.23265726051252</v>
      </c>
      <c r="H190" s="29">
        <v>11638.7</v>
      </c>
      <c r="I190" s="28">
        <v>3.5320491979344801</v>
      </c>
      <c r="J190" s="29">
        <v>62821.7</v>
      </c>
      <c r="K190" s="28">
        <v>5.5658550946567802</v>
      </c>
      <c r="L190" s="29">
        <v>77570.7</v>
      </c>
      <c r="M190" s="28">
        <v>9.3112099800568995</v>
      </c>
      <c r="N190" s="29">
        <v>120416.7</v>
      </c>
      <c r="O190" s="28">
        <v>12.1527137182799</v>
      </c>
      <c r="P190" s="29">
        <v>159385</v>
      </c>
      <c r="Q190" s="28">
        <v>14.2488739718292</v>
      </c>
      <c r="R190" s="30">
        <v>543.70000000000005</v>
      </c>
      <c r="S190" s="31">
        <v>17.010402795659399</v>
      </c>
    </row>
    <row r="191" spans="1:19" ht="14.25" customHeight="1" x14ac:dyDescent="0.2">
      <c r="A191" s="26" t="s">
        <v>20</v>
      </c>
      <c r="B191" s="27">
        <f t="shared" si="8"/>
        <v>3894518.8</v>
      </c>
      <c r="C191" s="28">
        <f t="shared" si="9"/>
        <v>2.0943530982569647</v>
      </c>
      <c r="D191" s="29">
        <v>3476345.4</v>
      </c>
      <c r="E191" s="28">
        <v>1.01847454686177</v>
      </c>
      <c r="F191" s="29">
        <f t="shared" si="10"/>
        <v>418173.39999999997</v>
      </c>
      <c r="G191" s="28">
        <f t="shared" si="11"/>
        <v>11.038311401442554</v>
      </c>
      <c r="H191" s="29">
        <v>17770.7</v>
      </c>
      <c r="I191" s="28">
        <v>5.408497358010659</v>
      </c>
      <c r="J191" s="29">
        <v>53765.3</v>
      </c>
      <c r="K191" s="28">
        <v>6.0349248492987089</v>
      </c>
      <c r="L191" s="29">
        <v>89916.800000000003</v>
      </c>
      <c r="M191" s="28">
        <v>9.3629344127015202</v>
      </c>
      <c r="N191" s="29">
        <v>129456</v>
      </c>
      <c r="O191" s="28">
        <v>12.489464327647999</v>
      </c>
      <c r="P191" s="29">
        <v>127070.5</v>
      </c>
      <c r="Q191" s="28">
        <v>13.640466331681999</v>
      </c>
      <c r="R191" s="29">
        <v>194.1</v>
      </c>
      <c r="S191" s="28">
        <v>17.124204018547101</v>
      </c>
    </row>
    <row r="192" spans="1:19" ht="14.25" customHeight="1" x14ac:dyDescent="0.2">
      <c r="A192" s="26" t="s">
        <v>21</v>
      </c>
      <c r="B192" s="27">
        <f t="shared" si="8"/>
        <v>4326123.5999999996</v>
      </c>
      <c r="C192" s="28">
        <f t="shared" si="9"/>
        <v>1.8877401114938075</v>
      </c>
      <c r="D192" s="29">
        <v>3898871.9</v>
      </c>
      <c r="E192" s="28">
        <v>0.90210992056445904</v>
      </c>
      <c r="F192" s="29">
        <f t="shared" si="10"/>
        <v>427251.7</v>
      </c>
      <c r="G192" s="28">
        <f t="shared" si="11"/>
        <v>10.882077302442543</v>
      </c>
      <c r="H192" s="29">
        <v>14546.1</v>
      </c>
      <c r="I192" s="28">
        <v>4.8968753136579597</v>
      </c>
      <c r="J192" s="29">
        <v>58342.400000000001</v>
      </c>
      <c r="K192" s="28">
        <v>6.4999143847356295</v>
      </c>
      <c r="L192" s="29">
        <v>94443.9</v>
      </c>
      <c r="M192" s="28">
        <v>9.3636436657105389</v>
      </c>
      <c r="N192" s="29">
        <v>113341.8</v>
      </c>
      <c r="O192" s="28">
        <v>11.925476523224399</v>
      </c>
      <c r="P192" s="29">
        <v>145987.20000000001</v>
      </c>
      <c r="Q192" s="28">
        <v>13.371384080248099</v>
      </c>
      <c r="R192" s="30">
        <v>590.30000000000007</v>
      </c>
      <c r="S192" s="31">
        <v>18.448349991529703</v>
      </c>
    </row>
    <row r="193" spans="1:19" ht="14.25" customHeight="1" x14ac:dyDescent="0.2">
      <c r="A193" s="26" t="s">
        <v>22</v>
      </c>
      <c r="B193" s="27">
        <f t="shared" si="8"/>
        <v>4291948.7</v>
      </c>
      <c r="C193" s="28">
        <f t="shared" si="9"/>
        <v>2.0525017766405282</v>
      </c>
      <c r="D193" s="29">
        <v>3810379</v>
      </c>
      <c r="E193" s="28">
        <v>0.90326307304339015</v>
      </c>
      <c r="F193" s="29">
        <f t="shared" si="10"/>
        <v>481569.7</v>
      </c>
      <c r="G193" s="28">
        <f t="shared" si="11"/>
        <v>11.145754575090594</v>
      </c>
      <c r="H193" s="29">
        <v>14652.6</v>
      </c>
      <c r="I193" s="28">
        <v>5.6071856189345191</v>
      </c>
      <c r="J193" s="29">
        <v>79447</v>
      </c>
      <c r="K193" s="28">
        <v>6.0085300640678705</v>
      </c>
      <c r="L193" s="29">
        <v>92771.1</v>
      </c>
      <c r="M193" s="28">
        <v>9.4922282154679589</v>
      </c>
      <c r="N193" s="29">
        <v>106171</v>
      </c>
      <c r="O193" s="28">
        <v>12.218821325974099</v>
      </c>
      <c r="P193" s="29">
        <v>186478.2</v>
      </c>
      <c r="Q193" s="28">
        <v>13.901309734864499</v>
      </c>
      <c r="R193" s="30">
        <v>2049.8000000000002</v>
      </c>
      <c r="S193" s="31">
        <v>18.420334666796798</v>
      </c>
    </row>
    <row r="194" spans="1:19" ht="14.25" customHeight="1" x14ac:dyDescent="0.2">
      <c r="A194" s="26" t="s">
        <v>23</v>
      </c>
      <c r="B194" s="27">
        <f t="shared" si="8"/>
        <v>4941606.1999999993</v>
      </c>
      <c r="C194" s="28">
        <f t="shared" si="9"/>
        <v>2.0536251820308937</v>
      </c>
      <c r="D194" s="29">
        <v>4376104.0999999996</v>
      </c>
      <c r="E194" s="28">
        <v>0.85191661848263611</v>
      </c>
      <c r="F194" s="29">
        <f t="shared" si="10"/>
        <v>565502.10000000009</v>
      </c>
      <c r="G194" s="28">
        <f t="shared" si="11"/>
        <v>11.352974860747631</v>
      </c>
      <c r="H194" s="29">
        <v>21660.6</v>
      </c>
      <c r="I194" s="28">
        <v>4.4125890326214394</v>
      </c>
      <c r="J194" s="29">
        <v>82023</v>
      </c>
      <c r="K194" s="28">
        <v>6.3483826000024397</v>
      </c>
      <c r="L194" s="29">
        <v>93219.8</v>
      </c>
      <c r="M194" s="28">
        <v>9.5971790435079196</v>
      </c>
      <c r="N194" s="29">
        <v>144027.70000000001</v>
      </c>
      <c r="O194" s="28">
        <v>12.037782926478702</v>
      </c>
      <c r="P194" s="29">
        <v>221724</v>
      </c>
      <c r="Q194" s="28">
        <v>14.199197637603499</v>
      </c>
      <c r="R194" s="30">
        <v>2847</v>
      </c>
      <c r="S194" s="31">
        <v>9.52378538812785</v>
      </c>
    </row>
    <row r="195" spans="1:19" ht="14.25" customHeight="1" x14ac:dyDescent="0.2">
      <c r="A195" s="26" t="s">
        <v>24</v>
      </c>
      <c r="B195" s="27">
        <f t="shared" si="8"/>
        <v>4812132.8999999994</v>
      </c>
      <c r="C195" s="28">
        <f t="shared" si="9"/>
        <v>2.1551138277997284</v>
      </c>
      <c r="D195" s="29">
        <v>4291288.5999999996</v>
      </c>
      <c r="E195" s="28">
        <v>1.01272929161651</v>
      </c>
      <c r="F195" s="29">
        <f t="shared" si="10"/>
        <v>520844.30000000005</v>
      </c>
      <c r="G195" s="28">
        <f t="shared" si="11"/>
        <v>11.567334978994683</v>
      </c>
      <c r="H195" s="29">
        <v>17394.7</v>
      </c>
      <c r="I195" s="28">
        <v>3.4217935923010998</v>
      </c>
      <c r="J195" s="29">
        <v>69666.100000000006</v>
      </c>
      <c r="K195" s="28">
        <v>6.1792862095050483</v>
      </c>
      <c r="L195" s="29">
        <v>75186.7</v>
      </c>
      <c r="M195" s="28">
        <v>9.5854016069331394</v>
      </c>
      <c r="N195" s="29">
        <v>153641.30000000002</v>
      </c>
      <c r="O195" s="28">
        <v>12.0435047217122</v>
      </c>
      <c r="P195" s="29">
        <v>204030.1</v>
      </c>
      <c r="Q195" s="28">
        <v>14.4424921813007</v>
      </c>
      <c r="R195" s="30">
        <v>925.4</v>
      </c>
      <c r="S195" s="31">
        <v>18.3651231899719</v>
      </c>
    </row>
    <row r="196" spans="1:19" ht="14.25" customHeight="1" x14ac:dyDescent="0.2">
      <c r="A196" s="26" t="s">
        <v>25</v>
      </c>
      <c r="B196" s="27">
        <f t="shared" si="8"/>
        <v>4908838.5000000009</v>
      </c>
      <c r="C196" s="28">
        <f t="shared" si="9"/>
        <v>2.2544773558959004</v>
      </c>
      <c r="D196" s="29">
        <v>4368024.4000000004</v>
      </c>
      <c r="E196" s="28">
        <v>1.0482864440958701</v>
      </c>
      <c r="F196" s="29">
        <f t="shared" si="10"/>
        <v>540814.1</v>
      </c>
      <c r="G196" s="28">
        <f t="shared" si="11"/>
        <v>11.996588986862591</v>
      </c>
      <c r="H196" s="29">
        <v>16102.9</v>
      </c>
      <c r="I196" s="28">
        <v>3.4405063063175003</v>
      </c>
      <c r="J196" s="29">
        <v>50510.7</v>
      </c>
      <c r="K196" s="28">
        <v>6.4444788331977199</v>
      </c>
      <c r="L196" s="29">
        <v>79986.8</v>
      </c>
      <c r="M196" s="28">
        <v>9.7108516655248103</v>
      </c>
      <c r="N196" s="29">
        <v>195418.2</v>
      </c>
      <c r="O196" s="28">
        <v>12.459706644519299</v>
      </c>
      <c r="P196" s="29">
        <v>197850.4</v>
      </c>
      <c r="Q196" s="28">
        <v>14.548100003841299</v>
      </c>
      <c r="R196" s="30">
        <v>945.1</v>
      </c>
      <c r="S196" s="31">
        <v>18.057782245265098</v>
      </c>
    </row>
    <row r="197" spans="1:19" ht="14.25" customHeight="1" x14ac:dyDescent="0.2">
      <c r="A197" s="26" t="s">
        <v>26</v>
      </c>
      <c r="B197" s="27">
        <f t="shared" si="8"/>
        <v>4742214.8000000017</v>
      </c>
      <c r="C197" s="28">
        <f t="shared" si="9"/>
        <v>2.1029459492218692</v>
      </c>
      <c r="D197" s="29">
        <v>4236965.4000000004</v>
      </c>
      <c r="E197" s="28">
        <v>0.97585736881401008</v>
      </c>
      <c r="F197" s="29">
        <f t="shared" si="10"/>
        <v>505249.4</v>
      </c>
      <c r="G197" s="28">
        <f t="shared" si="11"/>
        <v>11.554585709552546</v>
      </c>
      <c r="H197" s="29">
        <v>24917.4</v>
      </c>
      <c r="I197" s="28">
        <v>4.3921247802740293</v>
      </c>
      <c r="J197" s="29">
        <v>52820.4</v>
      </c>
      <c r="K197" s="28">
        <v>6.3642207366850689</v>
      </c>
      <c r="L197" s="29">
        <v>90295.4</v>
      </c>
      <c r="M197" s="28">
        <v>9.6969526908347508</v>
      </c>
      <c r="N197" s="29">
        <v>172417</v>
      </c>
      <c r="O197" s="28">
        <v>12.608399473369797</v>
      </c>
      <c r="P197" s="29">
        <v>164070</v>
      </c>
      <c r="Q197" s="28">
        <v>14.193787066495997</v>
      </c>
      <c r="R197" s="30">
        <v>729.2</v>
      </c>
      <c r="S197" s="31">
        <v>19.307739989029095</v>
      </c>
    </row>
    <row r="198" spans="1:19" ht="14.25" customHeight="1" x14ac:dyDescent="0.2">
      <c r="A198" s="26" t="s">
        <v>27</v>
      </c>
      <c r="B198" s="27">
        <f t="shared" si="8"/>
        <v>4900407.5000000009</v>
      </c>
      <c r="C198" s="28">
        <f t="shared" si="9"/>
        <v>2.0212764324191426</v>
      </c>
      <c r="D198" s="29">
        <v>4475108.5</v>
      </c>
      <c r="E198" s="28">
        <v>1.07470695045718</v>
      </c>
      <c r="F198" s="29">
        <f t="shared" si="10"/>
        <v>425299.00000000006</v>
      </c>
      <c r="G198" s="28">
        <f t="shared" si="11"/>
        <v>11.981330734377472</v>
      </c>
      <c r="H198" s="29">
        <v>19738.2</v>
      </c>
      <c r="I198" s="28">
        <v>4.3553445602942498</v>
      </c>
      <c r="J198" s="29">
        <v>41911.9</v>
      </c>
      <c r="K198" s="28">
        <v>6.0422956248702597</v>
      </c>
      <c r="L198" s="29">
        <v>84591.8</v>
      </c>
      <c r="M198" s="28">
        <v>9.5756187479164598</v>
      </c>
      <c r="N198" s="29">
        <v>134039.70000000001</v>
      </c>
      <c r="O198" s="28">
        <v>13.1450249142605</v>
      </c>
      <c r="P198" s="29">
        <v>143691</v>
      </c>
      <c r="Q198" s="28">
        <v>15.035609690238097</v>
      </c>
      <c r="R198" s="29">
        <v>1326.4</v>
      </c>
      <c r="S198" s="28">
        <v>18.080076899879398</v>
      </c>
    </row>
    <row r="199" spans="1:19" ht="14.25" customHeight="1" x14ac:dyDescent="0.2">
      <c r="A199" s="26" t="s">
        <v>28</v>
      </c>
      <c r="B199" s="27">
        <f t="shared" si="8"/>
        <v>4883874.5</v>
      </c>
      <c r="C199" s="28">
        <f t="shared" si="9"/>
        <v>2.1829058686909359</v>
      </c>
      <c r="D199" s="29">
        <v>4390358.2</v>
      </c>
      <c r="E199" s="28">
        <v>1.1044625937355201</v>
      </c>
      <c r="F199" s="29">
        <f t="shared" si="10"/>
        <v>493516.3</v>
      </c>
      <c r="G199" s="28">
        <f t="shared" si="11"/>
        <v>11.77681852250878</v>
      </c>
      <c r="H199" s="29">
        <v>12621.7</v>
      </c>
      <c r="I199" s="28">
        <v>4.17664126068596</v>
      </c>
      <c r="J199" s="29">
        <v>59355.199999999997</v>
      </c>
      <c r="K199" s="28">
        <v>7.09638176604577</v>
      </c>
      <c r="L199" s="29">
        <v>120726.1</v>
      </c>
      <c r="M199" s="28">
        <v>9.5716619852707883</v>
      </c>
      <c r="N199" s="29">
        <v>146833.5</v>
      </c>
      <c r="O199" s="28">
        <v>13.1295094511811</v>
      </c>
      <c r="P199" s="29">
        <v>153101.70000000001</v>
      </c>
      <c r="Q199" s="28">
        <v>14.619666979530599</v>
      </c>
      <c r="R199" s="30">
        <v>878.1</v>
      </c>
      <c r="S199" s="31">
        <v>18.712350529552403</v>
      </c>
    </row>
    <row r="200" spans="1:19" ht="14.25" customHeight="1" thickBot="1" x14ac:dyDescent="0.25">
      <c r="A200" s="32" t="s">
        <v>29</v>
      </c>
      <c r="B200" s="33">
        <f t="shared" si="8"/>
        <v>6574363.7999999998</v>
      </c>
      <c r="C200" s="34">
        <f t="shared" si="9"/>
        <v>2.3651261352467299</v>
      </c>
      <c r="D200" s="35">
        <v>5971177.5999999987</v>
      </c>
      <c r="E200" s="34">
        <v>1.4085093148125427</v>
      </c>
      <c r="F200" s="35">
        <f t="shared" si="10"/>
        <v>603186.19999999995</v>
      </c>
      <c r="G200" s="34">
        <f t="shared" si="11"/>
        <v>11.835052552594874</v>
      </c>
      <c r="H200" s="35">
        <v>13200.8</v>
      </c>
      <c r="I200" s="34">
        <v>6.3579605781467787</v>
      </c>
      <c r="J200" s="35">
        <v>72800.899999999994</v>
      </c>
      <c r="K200" s="34">
        <v>6.3492677013608363</v>
      </c>
      <c r="L200" s="35">
        <v>140664.19999999998</v>
      </c>
      <c r="M200" s="34">
        <v>9.4933554948593901</v>
      </c>
      <c r="N200" s="35">
        <v>218410.5</v>
      </c>
      <c r="O200" s="34">
        <v>13.482710327571251</v>
      </c>
      <c r="P200" s="35">
        <v>157231.39999999997</v>
      </c>
      <c r="Q200" s="34">
        <v>14.602160121960374</v>
      </c>
      <c r="R200" s="35">
        <v>878.4</v>
      </c>
      <c r="S200" s="34">
        <v>18.805746812386158</v>
      </c>
    </row>
    <row r="201" spans="1:19" ht="14.25" customHeight="1" x14ac:dyDescent="0.2">
      <c r="A201" s="26" t="s">
        <v>45</v>
      </c>
      <c r="B201" s="27">
        <f t="shared" si="8"/>
        <v>4132316.0000000014</v>
      </c>
      <c r="C201" s="28">
        <f t="shared" si="9"/>
        <v>2.0044904015084999</v>
      </c>
      <c r="D201" s="29">
        <v>3587010.0000000009</v>
      </c>
      <c r="E201" s="28">
        <v>0.55077365577458648</v>
      </c>
      <c r="F201" s="29">
        <f t="shared" si="10"/>
        <v>545306.00000000012</v>
      </c>
      <c r="G201" s="28">
        <f t="shared" si="11"/>
        <v>11.567004850487614</v>
      </c>
      <c r="H201" s="29">
        <v>14500.5</v>
      </c>
      <c r="I201" s="28">
        <v>3.7261759249681043</v>
      </c>
      <c r="J201" s="29">
        <v>69019.599999999991</v>
      </c>
      <c r="K201" s="28">
        <v>5.5370331036401259</v>
      </c>
      <c r="L201" s="29">
        <v>111283.2</v>
      </c>
      <c r="M201" s="28">
        <v>9.6812805167356792</v>
      </c>
      <c r="N201" s="29">
        <v>173494.2</v>
      </c>
      <c r="O201" s="28">
        <v>12.795821566369364</v>
      </c>
      <c r="P201" s="29">
        <v>168462.70000000004</v>
      </c>
      <c r="Q201" s="28">
        <v>14.275551466288974</v>
      </c>
      <c r="R201" s="30">
        <v>8545.7999999999993</v>
      </c>
      <c r="S201" s="31">
        <v>19.787413349247586</v>
      </c>
    </row>
    <row r="202" spans="1:19" ht="14.25" customHeight="1" x14ac:dyDescent="0.2">
      <c r="A202" s="26" t="s">
        <v>19</v>
      </c>
      <c r="B202" s="27">
        <f t="shared" ref="B202:B251" si="12">D202+H202+J202+L202+N202+P202+R202</f>
        <v>5217846.0000000009</v>
      </c>
      <c r="C202" s="28">
        <f t="shared" ref="C202:C251" si="13">(D202*E202+H202*I202+J202*K202+L202*M202+N202*O202+P202*Q202+R202*S202)/(D202+H202+J202+L202+N202+P202+R202)</f>
        <v>2.2619424293089532</v>
      </c>
      <c r="D202" s="29">
        <v>4695544.4000000004</v>
      </c>
      <c r="E202" s="28">
        <v>1.2712220365757798</v>
      </c>
      <c r="F202" s="29">
        <f t="shared" ref="F202:F252" si="14">H202+J202+L202+N202+P202+R202</f>
        <v>522301.6</v>
      </c>
      <c r="G202" s="28">
        <f t="shared" ref="G202:G252" si="15">(H202*I202+J202*K202+L202*M202+N202*O202+P202*Q202+R202*S202)/(H202+J202+L202+N202+P202+R202)</f>
        <v>11.168619322628931</v>
      </c>
      <c r="H202" s="29">
        <v>15651.3</v>
      </c>
      <c r="I202" s="28">
        <v>3.8518487921131204</v>
      </c>
      <c r="J202" s="29">
        <v>84436.9</v>
      </c>
      <c r="K202" s="28">
        <v>6.2362779424635395</v>
      </c>
      <c r="L202" s="29">
        <v>109886.9</v>
      </c>
      <c r="M202" s="28">
        <v>9.6415792146288606</v>
      </c>
      <c r="N202" s="29">
        <v>175619.5</v>
      </c>
      <c r="O202" s="28">
        <v>12.600298588710297</v>
      </c>
      <c r="P202" s="29">
        <v>133839.1</v>
      </c>
      <c r="Q202" s="28">
        <v>14.331040622658099</v>
      </c>
      <c r="R202" s="30">
        <v>2867.9</v>
      </c>
      <c r="S202" s="31">
        <v>19.573331008752</v>
      </c>
    </row>
    <row r="203" spans="1:19" ht="14.25" customHeight="1" x14ac:dyDescent="0.2">
      <c r="A203" s="26" t="s">
        <v>20</v>
      </c>
      <c r="B203" s="27">
        <f t="shared" si="12"/>
        <v>5635679.799999998</v>
      </c>
      <c r="C203" s="28">
        <f t="shared" si="13"/>
        <v>2.2341253640776402</v>
      </c>
      <c r="D203" s="29">
        <v>5058384.1999999983</v>
      </c>
      <c r="E203" s="28">
        <v>1.2135979267846049</v>
      </c>
      <c r="F203" s="29">
        <f t="shared" si="14"/>
        <v>577295.6</v>
      </c>
      <c r="G203" s="28">
        <f t="shared" si="15"/>
        <v>11.176199172486331</v>
      </c>
      <c r="H203" s="29">
        <v>27475.800000000007</v>
      </c>
      <c r="I203" s="28">
        <v>2.9847137480983257</v>
      </c>
      <c r="J203" s="29">
        <v>85726.400000000009</v>
      </c>
      <c r="K203" s="28">
        <v>6.5777489431493681</v>
      </c>
      <c r="L203" s="29">
        <v>123553.1</v>
      </c>
      <c r="M203" s="28">
        <v>9.7576556395590224</v>
      </c>
      <c r="N203" s="29">
        <v>181413.6</v>
      </c>
      <c r="O203" s="28">
        <v>12.505654802065553</v>
      </c>
      <c r="P203" s="29">
        <v>156036.69999999998</v>
      </c>
      <c r="Q203" s="28">
        <v>14.563695098653078</v>
      </c>
      <c r="R203" s="29">
        <v>3090</v>
      </c>
      <c r="S203" s="28">
        <v>19.197763106796117</v>
      </c>
    </row>
    <row r="204" spans="1:19" ht="14.25" customHeight="1" x14ac:dyDescent="0.2">
      <c r="A204" s="26" t="s">
        <v>21</v>
      </c>
      <c r="B204" s="27">
        <f t="shared" si="12"/>
        <v>5639484</v>
      </c>
      <c r="C204" s="28">
        <f t="shared" si="13"/>
        <v>2.2439834853685192</v>
      </c>
      <c r="D204" s="29">
        <v>5067292.7</v>
      </c>
      <c r="E204" s="28">
        <v>1.2310063377629634</v>
      </c>
      <c r="F204" s="29">
        <f t="shared" si="14"/>
        <v>572191.29999999993</v>
      </c>
      <c r="G204" s="28">
        <f t="shared" si="15"/>
        <v>11.214849881499422</v>
      </c>
      <c r="H204" s="29">
        <v>22483.4</v>
      </c>
      <c r="I204" s="28">
        <v>4.5594918028412073</v>
      </c>
      <c r="J204" s="29">
        <v>92718.099999999991</v>
      </c>
      <c r="K204" s="28">
        <v>6.4876836130162294</v>
      </c>
      <c r="L204" s="29">
        <v>130552.29999999999</v>
      </c>
      <c r="M204" s="28">
        <v>9.8759537595277909</v>
      </c>
      <c r="N204" s="29">
        <v>164870.20000000001</v>
      </c>
      <c r="O204" s="28">
        <v>12.546002643291507</v>
      </c>
      <c r="P204" s="29">
        <v>156905.60000000001</v>
      </c>
      <c r="Q204" s="28">
        <v>14.430823456906571</v>
      </c>
      <c r="R204" s="30">
        <v>4661.7</v>
      </c>
      <c r="S204" s="31">
        <v>19.506510714975228</v>
      </c>
    </row>
    <row r="205" spans="1:19" ht="14.25" customHeight="1" x14ac:dyDescent="0.2">
      <c r="A205" s="26" t="s">
        <v>22</v>
      </c>
      <c r="B205" s="27">
        <f t="shared" si="12"/>
        <v>5790849.2000000011</v>
      </c>
      <c r="C205" s="28">
        <f t="shared" si="13"/>
        <v>2.3332061309764365</v>
      </c>
      <c r="D205" s="29">
        <v>5200795.5</v>
      </c>
      <c r="E205" s="28">
        <v>1.37293209202323</v>
      </c>
      <c r="F205" s="29">
        <f t="shared" si="14"/>
        <v>590053.70000000007</v>
      </c>
      <c r="G205" s="28">
        <f t="shared" si="15"/>
        <v>10.79716271756282</v>
      </c>
      <c r="H205" s="29">
        <v>18086.7</v>
      </c>
      <c r="I205" s="28">
        <v>4.1538057799377404</v>
      </c>
      <c r="J205" s="29">
        <v>110279.7</v>
      </c>
      <c r="K205" s="28">
        <v>6.0088747974468593</v>
      </c>
      <c r="L205" s="29">
        <v>115668.7</v>
      </c>
      <c r="M205" s="28">
        <v>9.3909968556748691</v>
      </c>
      <c r="N205" s="29">
        <v>171777.9</v>
      </c>
      <c r="O205" s="28">
        <v>12.2316003280981</v>
      </c>
      <c r="P205" s="29">
        <v>172234.8</v>
      </c>
      <c r="Q205" s="28">
        <v>13.9732617508192</v>
      </c>
      <c r="R205" s="30">
        <v>2005.9</v>
      </c>
      <c r="S205" s="31">
        <v>19.480184954384598</v>
      </c>
    </row>
    <row r="206" spans="1:19" ht="14.25" customHeight="1" x14ac:dyDescent="0.2">
      <c r="A206" s="26" t="s">
        <v>23</v>
      </c>
      <c r="B206" s="27">
        <f t="shared" si="12"/>
        <v>6012560.7000000002</v>
      </c>
      <c r="C206" s="28">
        <f t="shared" si="13"/>
        <v>2.3623946189848812</v>
      </c>
      <c r="D206" s="29">
        <v>5448366.7999999998</v>
      </c>
      <c r="E206" s="28">
        <v>1.4588433943177199</v>
      </c>
      <c r="F206" s="29">
        <f t="shared" si="14"/>
        <v>564193.89999999991</v>
      </c>
      <c r="G206" s="28">
        <f t="shared" si="15"/>
        <v>11.087902807882182</v>
      </c>
      <c r="H206" s="29">
        <v>24018.9</v>
      </c>
      <c r="I206" s="28">
        <v>3.1796531481458401</v>
      </c>
      <c r="J206" s="29">
        <v>81251.600000000006</v>
      </c>
      <c r="K206" s="28">
        <v>6.2208482048353497</v>
      </c>
      <c r="L206" s="29">
        <v>111901.1</v>
      </c>
      <c r="M206" s="28">
        <v>9.649549352061781</v>
      </c>
      <c r="N206" s="29">
        <v>160540.9</v>
      </c>
      <c r="O206" s="28">
        <v>12.384591951334498</v>
      </c>
      <c r="P206" s="29">
        <v>185643.2</v>
      </c>
      <c r="Q206" s="28">
        <v>13.948395955251801</v>
      </c>
      <c r="R206" s="30">
        <v>838.2</v>
      </c>
      <c r="S206" s="31">
        <v>19.6228847530422</v>
      </c>
    </row>
    <row r="207" spans="1:19" ht="14.25" customHeight="1" x14ac:dyDescent="0.2">
      <c r="A207" s="26" t="s">
        <v>24</v>
      </c>
      <c r="B207" s="27">
        <f t="shared" si="12"/>
        <v>6643205.5000000009</v>
      </c>
      <c r="C207" s="28">
        <f t="shared" si="13"/>
        <v>2.3591095938549547</v>
      </c>
      <c r="D207" s="29">
        <v>6016529.5999999996</v>
      </c>
      <c r="E207" s="28">
        <v>1.4071795674370156</v>
      </c>
      <c r="F207" s="29">
        <f t="shared" si="14"/>
        <v>626675.9</v>
      </c>
      <c r="G207" s="28">
        <f t="shared" si="15"/>
        <v>11.498307672275253</v>
      </c>
      <c r="H207" s="29">
        <v>22530.7</v>
      </c>
      <c r="I207" s="28">
        <v>3.9090296351200804</v>
      </c>
      <c r="J207" s="29">
        <v>75595.199999999997</v>
      </c>
      <c r="K207" s="28">
        <v>7.00472928175334</v>
      </c>
      <c r="L207" s="29">
        <v>101807.9</v>
      </c>
      <c r="M207" s="28">
        <v>9.8251222547562627</v>
      </c>
      <c r="N207" s="29">
        <v>227107.8</v>
      </c>
      <c r="O207" s="28">
        <v>12.351840548849488</v>
      </c>
      <c r="P207" s="29">
        <v>198875.40000000002</v>
      </c>
      <c r="Q207" s="28">
        <v>13.916827581490722</v>
      </c>
      <c r="R207" s="30">
        <v>758.9</v>
      </c>
      <c r="S207" s="31">
        <v>19.668171037027275</v>
      </c>
    </row>
    <row r="208" spans="1:19" ht="14.25" customHeight="1" x14ac:dyDescent="0.2">
      <c r="A208" s="26" t="s">
        <v>25</v>
      </c>
      <c r="B208" s="27">
        <f t="shared" si="12"/>
        <v>6353730.5999999996</v>
      </c>
      <c r="C208" s="28">
        <f t="shared" si="13"/>
        <v>2.4885321000232543</v>
      </c>
      <c r="D208" s="29">
        <v>5758382.7999999998</v>
      </c>
      <c r="E208" s="28">
        <v>1.57487981087329</v>
      </c>
      <c r="F208" s="29">
        <f t="shared" si="14"/>
        <v>595347.79999999993</v>
      </c>
      <c r="G208" s="28">
        <f t="shared" si="15"/>
        <v>11.325651556955457</v>
      </c>
      <c r="H208" s="29">
        <v>28083.5</v>
      </c>
      <c r="I208" s="28">
        <v>3.6303352502358996</v>
      </c>
      <c r="J208" s="29">
        <v>84050.9</v>
      </c>
      <c r="K208" s="28">
        <v>6.2582054445579987</v>
      </c>
      <c r="L208" s="29">
        <v>126393.5</v>
      </c>
      <c r="M208" s="28">
        <v>10.916805334135098</v>
      </c>
      <c r="N208" s="29">
        <v>210168.8</v>
      </c>
      <c r="O208" s="28">
        <v>12.690863924616799</v>
      </c>
      <c r="P208" s="29">
        <v>144322.1</v>
      </c>
      <c r="Q208" s="28">
        <v>14.011224289280698</v>
      </c>
      <c r="R208" s="30">
        <v>2329</v>
      </c>
      <c r="S208" s="31">
        <v>19.568582224130498</v>
      </c>
    </row>
    <row r="209" spans="1:19" ht="14.25" customHeight="1" x14ac:dyDescent="0.2">
      <c r="A209" s="26" t="s">
        <v>26</v>
      </c>
      <c r="B209" s="27">
        <f t="shared" si="12"/>
        <v>5438166.3999999994</v>
      </c>
      <c r="C209" s="28">
        <f t="shared" si="13"/>
        <v>2.597293529488172</v>
      </c>
      <c r="D209" s="29">
        <v>4818613</v>
      </c>
      <c r="E209" s="28">
        <v>1.44620466574095</v>
      </c>
      <c r="F209" s="29">
        <f t="shared" si="14"/>
        <v>619553.39999999991</v>
      </c>
      <c r="G209" s="28">
        <f t="shared" si="15"/>
        <v>11.549954854577487</v>
      </c>
      <c r="H209" s="29">
        <v>18156.2</v>
      </c>
      <c r="I209" s="28">
        <v>4.9279760081955502</v>
      </c>
      <c r="J209" s="29">
        <v>76984.7</v>
      </c>
      <c r="K209" s="28">
        <v>6.6204031190613195</v>
      </c>
      <c r="L209" s="29">
        <v>138027.1</v>
      </c>
      <c r="M209" s="28">
        <v>9.8317190174972904</v>
      </c>
      <c r="N209" s="29">
        <v>200441.1</v>
      </c>
      <c r="O209" s="28">
        <v>12.7000047195909</v>
      </c>
      <c r="P209" s="29">
        <v>183174.1</v>
      </c>
      <c r="Q209" s="28">
        <v>14.196888102630201</v>
      </c>
      <c r="R209" s="30">
        <v>2770.2</v>
      </c>
      <c r="S209" s="31">
        <v>19.320609703270495</v>
      </c>
    </row>
    <row r="210" spans="1:19" ht="14.25" customHeight="1" x14ac:dyDescent="0.2">
      <c r="A210" s="26" t="s">
        <v>27</v>
      </c>
      <c r="B210" s="27">
        <f t="shared" si="12"/>
        <v>5965222.4000000004</v>
      </c>
      <c r="C210" s="28">
        <f t="shared" si="13"/>
        <v>2.5402930670279789</v>
      </c>
      <c r="D210" s="29">
        <v>5315370.4000000004</v>
      </c>
      <c r="E210" s="28">
        <v>1.4415844534559623</v>
      </c>
      <c r="F210" s="29">
        <f t="shared" si="14"/>
        <v>649852</v>
      </c>
      <c r="G210" s="28">
        <f t="shared" si="15"/>
        <v>11.527021187901246</v>
      </c>
      <c r="H210" s="29">
        <v>19079.900000000001</v>
      </c>
      <c r="I210" s="28">
        <v>3.6908719647377617</v>
      </c>
      <c r="J210" s="29">
        <v>54555.100000000006</v>
      </c>
      <c r="K210" s="28">
        <v>6.4047563655826858</v>
      </c>
      <c r="L210" s="29">
        <v>157981.70000000004</v>
      </c>
      <c r="M210" s="28">
        <v>9.5584671642348429</v>
      </c>
      <c r="N210" s="29">
        <v>241063.69999999998</v>
      </c>
      <c r="O210" s="28">
        <v>12.614756995765021</v>
      </c>
      <c r="P210" s="29">
        <v>174456.29999999996</v>
      </c>
      <c r="Q210" s="28">
        <v>14.160317185449884</v>
      </c>
      <c r="R210" s="29">
        <v>2715.3</v>
      </c>
      <c r="S210" s="28">
        <v>18.283338857584795</v>
      </c>
    </row>
    <row r="211" spans="1:19" ht="14.25" customHeight="1" x14ac:dyDescent="0.2">
      <c r="A211" s="26" t="s">
        <v>28</v>
      </c>
      <c r="B211" s="27">
        <f t="shared" si="12"/>
        <v>6284489.3000000007</v>
      </c>
      <c r="C211" s="28">
        <f t="shared" si="13"/>
        <v>2.8151328710194514</v>
      </c>
      <c r="D211" s="29">
        <v>5551486</v>
      </c>
      <c r="E211" s="28">
        <v>1.6953785116273401</v>
      </c>
      <c r="F211" s="29">
        <f t="shared" si="14"/>
        <v>733003.29999999993</v>
      </c>
      <c r="G211" s="28">
        <f t="shared" si="15"/>
        <v>11.295723135216461</v>
      </c>
      <c r="H211" s="29">
        <v>14100.4</v>
      </c>
      <c r="I211" s="28">
        <v>5.9746300814161293</v>
      </c>
      <c r="J211" s="29">
        <v>93633.5</v>
      </c>
      <c r="K211" s="28">
        <v>6.0929287167520192</v>
      </c>
      <c r="L211" s="29">
        <v>177263.9</v>
      </c>
      <c r="M211" s="28">
        <v>9.4374136922407796</v>
      </c>
      <c r="N211" s="29">
        <v>228987</v>
      </c>
      <c r="O211" s="28">
        <v>12.3715479088333</v>
      </c>
      <c r="P211" s="29">
        <v>216233.3</v>
      </c>
      <c r="Q211" s="28">
        <v>14.197238404075598</v>
      </c>
      <c r="R211" s="30">
        <v>2785.2</v>
      </c>
      <c r="S211" s="31">
        <v>17.701892144190701</v>
      </c>
    </row>
    <row r="212" spans="1:19" ht="14.25" customHeight="1" thickBot="1" x14ac:dyDescent="0.25">
      <c r="A212" s="32" t="s">
        <v>29</v>
      </c>
      <c r="B212" s="33">
        <f t="shared" si="12"/>
        <v>8025773.5999999996</v>
      </c>
      <c r="C212" s="34">
        <f t="shared" si="13"/>
        <v>2.8515136274215305</v>
      </c>
      <c r="D212" s="35">
        <v>7184434.2000000002</v>
      </c>
      <c r="E212" s="34">
        <v>1.8662929872751797</v>
      </c>
      <c r="F212" s="35">
        <f t="shared" si="14"/>
        <v>841339.4</v>
      </c>
      <c r="G212" s="34">
        <f t="shared" si="15"/>
        <v>11.264590278310971</v>
      </c>
      <c r="H212" s="35">
        <v>18780.8</v>
      </c>
      <c r="I212" s="34">
        <v>4.1680100954165997</v>
      </c>
      <c r="J212" s="35">
        <v>102785.8</v>
      </c>
      <c r="K212" s="34">
        <v>5.9723813989870189</v>
      </c>
      <c r="L212" s="35">
        <v>199934.1</v>
      </c>
      <c r="M212" s="34">
        <v>9.2898296838808392</v>
      </c>
      <c r="N212" s="35">
        <v>262490.09999999998</v>
      </c>
      <c r="O212" s="34">
        <v>12.461033219919498</v>
      </c>
      <c r="P212" s="35">
        <v>253228.4</v>
      </c>
      <c r="Q212" s="34">
        <v>14.164429341258701</v>
      </c>
      <c r="R212" s="35">
        <v>4120.2</v>
      </c>
      <c r="S212" s="34">
        <v>17.014147371486796</v>
      </c>
    </row>
    <row r="213" spans="1:19" ht="14.25" customHeight="1" x14ac:dyDescent="0.2">
      <c r="A213" s="26" t="s">
        <v>46</v>
      </c>
      <c r="B213" s="27">
        <f t="shared" si="12"/>
        <v>5465336.2999999998</v>
      </c>
      <c r="C213" s="28">
        <f t="shared" si="13"/>
        <v>2.7506578896160527</v>
      </c>
      <c r="D213" s="29">
        <v>4742359.2</v>
      </c>
      <c r="E213" s="28">
        <v>1.5537355909269797</v>
      </c>
      <c r="F213" s="29">
        <f t="shared" si="14"/>
        <v>722977.1</v>
      </c>
      <c r="G213" s="28">
        <f t="shared" si="15"/>
        <v>10.601854663169837</v>
      </c>
      <c r="H213" s="29">
        <v>13608</v>
      </c>
      <c r="I213" s="28">
        <v>4.5709900793650799</v>
      </c>
      <c r="J213" s="29">
        <v>122202.8</v>
      </c>
      <c r="K213" s="28">
        <v>5.5583511261607796</v>
      </c>
      <c r="L213" s="29">
        <v>172047.5</v>
      </c>
      <c r="M213" s="28">
        <v>9.4680893881050299</v>
      </c>
      <c r="N213" s="29">
        <v>230018.5</v>
      </c>
      <c r="O213" s="28">
        <v>12.005924658233999</v>
      </c>
      <c r="P213" s="29">
        <v>179405.6</v>
      </c>
      <c r="Q213" s="28">
        <v>13.579463010073301</v>
      </c>
      <c r="R213" s="30">
        <v>5694.7</v>
      </c>
      <c r="S213" s="31">
        <v>16.975861063796199</v>
      </c>
    </row>
    <row r="214" spans="1:19" ht="14.25" customHeight="1" x14ac:dyDescent="0.2">
      <c r="A214" s="26" t="s">
        <v>19</v>
      </c>
      <c r="B214" s="27">
        <f t="shared" si="12"/>
        <v>6661469.6000000015</v>
      </c>
      <c r="C214" s="28">
        <f t="shared" si="13"/>
        <v>2.3809214876549145</v>
      </c>
      <c r="D214" s="29">
        <v>5919892.9000000004</v>
      </c>
      <c r="E214" s="28">
        <v>1.29840158172456</v>
      </c>
      <c r="F214" s="29">
        <f t="shared" si="14"/>
        <v>741576.7</v>
      </c>
      <c r="G214" s="28">
        <f t="shared" si="15"/>
        <v>11.022511636355349</v>
      </c>
      <c r="H214" s="29">
        <v>17018.3</v>
      </c>
      <c r="I214" s="28">
        <v>4.9755633641433006</v>
      </c>
      <c r="J214" s="29">
        <v>97242.7</v>
      </c>
      <c r="K214" s="28">
        <v>5.7876000974880393</v>
      </c>
      <c r="L214" s="29">
        <v>157359.70000000001</v>
      </c>
      <c r="M214" s="28">
        <v>9.3290765678887286</v>
      </c>
      <c r="N214" s="29">
        <v>249718.39999999999</v>
      </c>
      <c r="O214" s="28">
        <v>12.156536883145201</v>
      </c>
      <c r="P214" s="29">
        <v>215286.9</v>
      </c>
      <c r="Q214" s="28">
        <v>13.663218268273599</v>
      </c>
      <c r="R214" s="30">
        <v>4950.7</v>
      </c>
      <c r="S214" s="31">
        <v>16.425309552184501</v>
      </c>
    </row>
    <row r="215" spans="1:19" ht="14.25" customHeight="1" x14ac:dyDescent="0.2">
      <c r="A215" s="26" t="s">
        <v>20</v>
      </c>
      <c r="B215" s="27">
        <f t="shared" si="12"/>
        <v>7094376.9000000004</v>
      </c>
      <c r="C215" s="28">
        <f t="shared" si="13"/>
        <v>2.4582648663619779</v>
      </c>
      <c r="D215" s="29">
        <v>6414787.5</v>
      </c>
      <c r="E215" s="28">
        <v>1.5922748095708548</v>
      </c>
      <c r="F215" s="29">
        <f t="shared" si="14"/>
        <v>679589.4</v>
      </c>
      <c r="G215" s="28">
        <f t="shared" si="15"/>
        <v>10.63252743053379</v>
      </c>
      <c r="H215" s="29">
        <v>20973.7</v>
      </c>
      <c r="I215" s="28">
        <v>4.5846286063021786</v>
      </c>
      <c r="J215" s="29">
        <v>99075.3</v>
      </c>
      <c r="K215" s="28">
        <v>5.9857612845986843</v>
      </c>
      <c r="L215" s="29">
        <v>142004.6</v>
      </c>
      <c r="M215" s="28">
        <v>9.2907733270612383</v>
      </c>
      <c r="N215" s="29">
        <v>247438.7</v>
      </c>
      <c r="O215" s="28">
        <v>11.825288635124577</v>
      </c>
      <c r="P215" s="29">
        <v>167565.70000000001</v>
      </c>
      <c r="Q215" s="28">
        <v>13.445701315961443</v>
      </c>
      <c r="R215" s="29">
        <v>2531.4</v>
      </c>
      <c r="S215" s="28">
        <v>15.070817334281426</v>
      </c>
    </row>
    <row r="216" spans="1:19" ht="14.25" customHeight="1" x14ac:dyDescent="0.2">
      <c r="A216" s="26" t="s">
        <v>21</v>
      </c>
      <c r="B216" s="27">
        <f t="shared" si="12"/>
        <v>8237133.0999999987</v>
      </c>
      <c r="C216" s="28">
        <f t="shared" si="13"/>
        <v>2.4651423958415828</v>
      </c>
      <c r="D216" s="29">
        <v>7501622.0999999996</v>
      </c>
      <c r="E216" s="28">
        <v>1.6774837806079299</v>
      </c>
      <c r="F216" s="29">
        <f t="shared" si="14"/>
        <v>735511.00000000012</v>
      </c>
      <c r="G216" s="28">
        <f t="shared" si="15"/>
        <v>10.498628333226835</v>
      </c>
      <c r="H216" s="29">
        <v>29085.599999999999</v>
      </c>
      <c r="I216" s="28">
        <v>3.5141824820529699</v>
      </c>
      <c r="J216" s="29">
        <v>101130.3</v>
      </c>
      <c r="K216" s="28">
        <v>5.5714038720343986</v>
      </c>
      <c r="L216" s="29">
        <v>158000.30000000002</v>
      </c>
      <c r="M216" s="28">
        <v>9.2793219253381203</v>
      </c>
      <c r="N216" s="29">
        <v>240740.6</v>
      </c>
      <c r="O216" s="28">
        <v>11.9502161662802</v>
      </c>
      <c r="P216" s="29">
        <v>204596.8</v>
      </c>
      <c r="Q216" s="28">
        <v>13.107326751933599</v>
      </c>
      <c r="R216" s="30">
        <v>1957.4</v>
      </c>
      <c r="S216" s="31">
        <v>16.068154184121802</v>
      </c>
    </row>
    <row r="217" spans="1:19" ht="14.25" customHeight="1" x14ac:dyDescent="0.2">
      <c r="A217" s="26" t="s">
        <v>22</v>
      </c>
      <c r="B217" s="27">
        <f t="shared" si="12"/>
        <v>7743596.2000000011</v>
      </c>
      <c r="C217" s="28">
        <f t="shared" si="13"/>
        <v>2.5541557915946131</v>
      </c>
      <c r="D217" s="29">
        <v>6958450.7000000002</v>
      </c>
      <c r="E217" s="28">
        <v>1.63707845037977</v>
      </c>
      <c r="F217" s="29">
        <f t="shared" si="14"/>
        <v>785145.5</v>
      </c>
      <c r="G217" s="28">
        <f t="shared" si="15"/>
        <v>10.68186902045546</v>
      </c>
      <c r="H217" s="29">
        <v>19671.2</v>
      </c>
      <c r="I217" s="28">
        <v>3.7299645674895299</v>
      </c>
      <c r="J217" s="29">
        <v>104504.9</v>
      </c>
      <c r="K217" s="28">
        <v>5.6786040463174494</v>
      </c>
      <c r="L217" s="29">
        <v>171801.7</v>
      </c>
      <c r="M217" s="28">
        <v>9.4216606238471385</v>
      </c>
      <c r="N217" s="29">
        <v>303563.2</v>
      </c>
      <c r="O217" s="28">
        <v>11.930323306645901</v>
      </c>
      <c r="P217" s="29">
        <v>177443.20000000001</v>
      </c>
      <c r="Q217" s="28">
        <v>13.2430678211394</v>
      </c>
      <c r="R217" s="30">
        <v>8161.3</v>
      </c>
      <c r="S217" s="31">
        <v>15.910431181306899</v>
      </c>
    </row>
    <row r="218" spans="1:19" ht="14.25" customHeight="1" x14ac:dyDescent="0.2">
      <c r="A218" s="26" t="s">
        <v>23</v>
      </c>
      <c r="B218" s="27">
        <f t="shared" si="12"/>
        <v>7820930.5000000009</v>
      </c>
      <c r="C218" s="28">
        <f t="shared" si="13"/>
        <v>2.3503749541055261</v>
      </c>
      <c r="D218" s="29">
        <v>7165147.9000000004</v>
      </c>
      <c r="E218" s="28">
        <v>1.6026394549371397</v>
      </c>
      <c r="F218" s="29">
        <f t="shared" si="14"/>
        <v>655782.60000000009</v>
      </c>
      <c r="G218" s="28">
        <f t="shared" si="15"/>
        <v>10.520209654846004</v>
      </c>
      <c r="H218" s="29">
        <v>42422.8</v>
      </c>
      <c r="I218" s="28">
        <v>2.3250990033661099</v>
      </c>
      <c r="J218" s="29">
        <v>87097.600000000006</v>
      </c>
      <c r="K218" s="28">
        <v>6.1829673263097895</v>
      </c>
      <c r="L218" s="29">
        <v>127213</v>
      </c>
      <c r="M218" s="28">
        <v>9.3235333653007206</v>
      </c>
      <c r="N218" s="29">
        <v>202251.4</v>
      </c>
      <c r="O218" s="28">
        <v>12.065250322123898</v>
      </c>
      <c r="P218" s="29">
        <v>188993.9</v>
      </c>
      <c r="Q218" s="28">
        <v>13.282888453013602</v>
      </c>
      <c r="R218" s="30">
        <v>7803.9</v>
      </c>
      <c r="S218" s="31">
        <v>16.035354630377096</v>
      </c>
    </row>
    <row r="219" spans="1:19" ht="14.25" customHeight="1" x14ac:dyDescent="0.2">
      <c r="A219" s="26" t="s">
        <v>24</v>
      </c>
      <c r="B219" s="27">
        <f t="shared" si="12"/>
        <v>8814080.4000000004</v>
      </c>
      <c r="C219" s="28">
        <f t="shared" si="13"/>
        <v>2.5016840974130385</v>
      </c>
      <c r="D219" s="29">
        <v>7983532.5</v>
      </c>
      <c r="E219" s="28">
        <v>1.6177430469532097</v>
      </c>
      <c r="F219" s="29">
        <f t="shared" si="14"/>
        <v>830547.9</v>
      </c>
      <c r="G219" s="28">
        <f t="shared" si="15"/>
        <v>10.9984512368281</v>
      </c>
      <c r="H219" s="29">
        <v>34222.9</v>
      </c>
      <c r="I219" s="28">
        <v>4.9343946597161503</v>
      </c>
      <c r="J219" s="29">
        <v>101566.7</v>
      </c>
      <c r="K219" s="28">
        <v>6.6485970992461088</v>
      </c>
      <c r="L219" s="29">
        <v>146960.30000000002</v>
      </c>
      <c r="M219" s="28">
        <v>8.9796273891656497</v>
      </c>
      <c r="N219" s="29">
        <v>288255.90000000002</v>
      </c>
      <c r="O219" s="28">
        <v>11.784459540984198</v>
      </c>
      <c r="P219" s="29">
        <v>258000.6</v>
      </c>
      <c r="Q219" s="28">
        <v>13.759345517025901</v>
      </c>
      <c r="R219" s="30">
        <v>1541.5</v>
      </c>
      <c r="S219" s="31">
        <v>15.6257482971132</v>
      </c>
    </row>
    <row r="220" spans="1:19" ht="14.25" customHeight="1" x14ac:dyDescent="0.2">
      <c r="A220" s="26" t="s">
        <v>25</v>
      </c>
      <c r="B220" s="27">
        <f t="shared" si="12"/>
        <v>8214324.7999999989</v>
      </c>
      <c r="C220" s="28">
        <f t="shared" si="13"/>
        <v>2.4973310290822677</v>
      </c>
      <c r="D220" s="29">
        <v>7377303.5</v>
      </c>
      <c r="E220" s="28">
        <v>1.5613027270736497</v>
      </c>
      <c r="F220" s="29">
        <f t="shared" si="14"/>
        <v>837021.3</v>
      </c>
      <c r="G220" s="28">
        <f t="shared" si="15"/>
        <v>10.747258323055828</v>
      </c>
      <c r="H220" s="29">
        <v>20265.8</v>
      </c>
      <c r="I220" s="28">
        <v>3.68192230259847</v>
      </c>
      <c r="J220" s="29">
        <v>87824.1</v>
      </c>
      <c r="K220" s="28">
        <v>6.1637464659472698</v>
      </c>
      <c r="L220" s="29">
        <v>168572.3</v>
      </c>
      <c r="M220" s="28">
        <v>8.4557971920653596</v>
      </c>
      <c r="N220" s="29">
        <v>323910.5</v>
      </c>
      <c r="O220" s="28">
        <v>11.7158220249112</v>
      </c>
      <c r="P220" s="29">
        <v>226456.8</v>
      </c>
      <c r="Q220" s="28">
        <v>13.247924292845301</v>
      </c>
      <c r="R220" s="30">
        <v>9991.8000000000011</v>
      </c>
      <c r="S220" s="31">
        <v>15.9498842050481</v>
      </c>
    </row>
    <row r="221" spans="1:19" ht="14.25" customHeight="1" x14ac:dyDescent="0.2">
      <c r="A221" s="26" t="s">
        <v>26</v>
      </c>
      <c r="B221" s="27">
        <f t="shared" si="12"/>
        <v>7675023.0999999996</v>
      </c>
      <c r="C221" s="28">
        <f t="shared" si="13"/>
        <v>2.5429317135214857</v>
      </c>
      <c r="D221" s="29">
        <v>6847639.7999999998</v>
      </c>
      <c r="E221" s="28">
        <v>1.5617040115048098</v>
      </c>
      <c r="F221" s="29">
        <f t="shared" si="14"/>
        <v>827383.3</v>
      </c>
      <c r="G221" s="28">
        <f t="shared" si="15"/>
        <v>10.663827875181903</v>
      </c>
      <c r="H221" s="29">
        <v>40388.9</v>
      </c>
      <c r="I221" s="28">
        <v>4.0219614547561298</v>
      </c>
      <c r="J221" s="29">
        <v>72317</v>
      </c>
      <c r="K221" s="28">
        <v>5.6451070011200697</v>
      </c>
      <c r="L221" s="29">
        <v>149188.30000000002</v>
      </c>
      <c r="M221" s="28">
        <v>8.8823722972914112</v>
      </c>
      <c r="N221" s="29">
        <v>316324.3</v>
      </c>
      <c r="O221" s="28">
        <v>11.822993804143401</v>
      </c>
      <c r="P221" s="29">
        <v>245826.5</v>
      </c>
      <c r="Q221" s="28">
        <v>12.7630220419686</v>
      </c>
      <c r="R221" s="30">
        <v>3338.3</v>
      </c>
      <c r="S221" s="31">
        <v>14.935145433304399</v>
      </c>
    </row>
    <row r="222" spans="1:19" ht="14.25" customHeight="1" x14ac:dyDescent="0.2">
      <c r="A222" s="26" t="s">
        <v>27</v>
      </c>
      <c r="B222" s="27">
        <f t="shared" si="12"/>
        <v>8620521.7000000011</v>
      </c>
      <c r="C222" s="28">
        <f t="shared" si="13"/>
        <v>2.5035311858213811</v>
      </c>
      <c r="D222" s="29">
        <v>7753778.4000000004</v>
      </c>
      <c r="E222" s="28">
        <v>1.5763715971041901</v>
      </c>
      <c r="F222" s="29">
        <f t="shared" si="14"/>
        <v>866743.3</v>
      </c>
      <c r="G222" s="28">
        <f t="shared" si="15"/>
        <v>10.797786234978661</v>
      </c>
      <c r="H222" s="29">
        <v>28876.400000000001</v>
      </c>
      <c r="I222" s="28">
        <v>3.2524168178858899</v>
      </c>
      <c r="J222" s="29">
        <v>81503.900000000009</v>
      </c>
      <c r="K222" s="28">
        <v>5.7549598976245298</v>
      </c>
      <c r="L222" s="29">
        <v>206191.8</v>
      </c>
      <c r="M222" s="28">
        <v>8.9637878712926504</v>
      </c>
      <c r="N222" s="29">
        <v>287182.7</v>
      </c>
      <c r="O222" s="28">
        <v>11.898117637308898</v>
      </c>
      <c r="P222" s="29">
        <v>257660.9</v>
      </c>
      <c r="Q222" s="28">
        <v>13.377984719451</v>
      </c>
      <c r="R222" s="29">
        <v>5327.6</v>
      </c>
      <c r="S222" s="28">
        <v>15.722355657331597</v>
      </c>
    </row>
    <row r="223" spans="1:19" ht="14.25" customHeight="1" x14ac:dyDescent="0.2">
      <c r="A223" s="26" t="s">
        <v>28</v>
      </c>
      <c r="B223" s="27">
        <f t="shared" si="12"/>
        <v>8270674.0000000009</v>
      </c>
      <c r="C223" s="28">
        <f t="shared" si="13"/>
        <v>2.6302958598053823</v>
      </c>
      <c r="D223" s="29">
        <v>7375302.5</v>
      </c>
      <c r="E223" s="28">
        <v>1.65352416189031</v>
      </c>
      <c r="F223" s="29">
        <f t="shared" si="14"/>
        <v>895371.5</v>
      </c>
      <c r="G223" s="28">
        <f t="shared" si="15"/>
        <v>10.676103377201548</v>
      </c>
      <c r="H223" s="29">
        <v>23239.9</v>
      </c>
      <c r="I223" s="28">
        <v>3.0866186171196999</v>
      </c>
      <c r="J223" s="29">
        <v>79131.7</v>
      </c>
      <c r="K223" s="28">
        <v>5.3673296795089698</v>
      </c>
      <c r="L223" s="29">
        <v>233188.7</v>
      </c>
      <c r="M223" s="28">
        <v>8.8184628414670208</v>
      </c>
      <c r="N223" s="29">
        <v>294683.2</v>
      </c>
      <c r="O223" s="28">
        <v>11.6048715332262</v>
      </c>
      <c r="P223" s="29">
        <v>261328.4</v>
      </c>
      <c r="Q223" s="28">
        <v>13.508594546172599</v>
      </c>
      <c r="R223" s="30">
        <v>3799.6</v>
      </c>
      <c r="S223" s="31">
        <v>14.8210603747763</v>
      </c>
    </row>
    <row r="224" spans="1:19" ht="14.25" customHeight="1" thickBot="1" x14ac:dyDescent="0.25">
      <c r="A224" s="32" t="s">
        <v>29</v>
      </c>
      <c r="B224" s="33">
        <f t="shared" si="12"/>
        <v>11173552.499999998</v>
      </c>
      <c r="C224" s="34">
        <f t="shared" si="13"/>
        <v>2.202827855509697</v>
      </c>
      <c r="D224" s="35">
        <v>10119283.699999999</v>
      </c>
      <c r="E224" s="34">
        <v>1.3375913706224098</v>
      </c>
      <c r="F224" s="35">
        <f t="shared" si="14"/>
        <v>1054268.8</v>
      </c>
      <c r="G224" s="34">
        <f t="shared" si="15"/>
        <v>10.507705566170598</v>
      </c>
      <c r="H224" s="35">
        <v>26526.1</v>
      </c>
      <c r="I224" s="34">
        <v>2.5011676047364699</v>
      </c>
      <c r="J224" s="35">
        <v>130526.2</v>
      </c>
      <c r="K224" s="34">
        <v>4.8018103108801098</v>
      </c>
      <c r="L224" s="35">
        <v>242120.7</v>
      </c>
      <c r="M224" s="34">
        <v>8.9508883090128197</v>
      </c>
      <c r="N224" s="35">
        <v>376244.5</v>
      </c>
      <c r="O224" s="34">
        <v>12.0275640467834</v>
      </c>
      <c r="P224" s="35">
        <v>274791.5</v>
      </c>
      <c r="Q224" s="34">
        <v>13.218957831665101</v>
      </c>
      <c r="R224" s="35">
        <v>4059.8</v>
      </c>
      <c r="S224" s="34">
        <v>14.749605399280799</v>
      </c>
    </row>
    <row r="225" spans="1:19" ht="14.25" customHeight="1" x14ac:dyDescent="0.2">
      <c r="A225" s="26" t="s">
        <v>47</v>
      </c>
      <c r="B225" s="27">
        <f t="shared" si="12"/>
        <v>7289402.1999999993</v>
      </c>
      <c r="C225" s="28">
        <f t="shared" si="13"/>
        <v>2.5901994247209972</v>
      </c>
      <c r="D225" s="29">
        <v>6465268.2999999998</v>
      </c>
      <c r="E225" s="28">
        <v>1.5924860829054799</v>
      </c>
      <c r="F225" s="29">
        <f t="shared" si="14"/>
        <v>824133.90000000014</v>
      </c>
      <c r="G225" s="28">
        <f t="shared" si="15"/>
        <v>10.41718535665138</v>
      </c>
      <c r="H225" s="29">
        <v>23586.5</v>
      </c>
      <c r="I225" s="28">
        <v>2.8592561422847798</v>
      </c>
      <c r="J225" s="29">
        <v>105800.5</v>
      </c>
      <c r="K225" s="28">
        <v>5.4068696461736883</v>
      </c>
      <c r="L225" s="29">
        <v>194326.7</v>
      </c>
      <c r="M225" s="28">
        <v>8.8781836772816103</v>
      </c>
      <c r="N225" s="29">
        <v>290404.60000000003</v>
      </c>
      <c r="O225" s="28">
        <v>11.947855801870899</v>
      </c>
      <c r="P225" s="29">
        <v>207413.8</v>
      </c>
      <c r="Q225" s="28">
        <v>13.0813298440123</v>
      </c>
      <c r="R225" s="30">
        <v>2601.8000000000002</v>
      </c>
      <c r="S225" s="31">
        <v>14.389071027749999</v>
      </c>
    </row>
    <row r="226" spans="1:19" ht="14.25" customHeight="1" x14ac:dyDescent="0.2">
      <c r="A226" s="26" t="s">
        <v>19</v>
      </c>
      <c r="B226" s="27">
        <f t="shared" si="12"/>
        <v>8388624.5999999996</v>
      </c>
      <c r="C226" s="28">
        <f t="shared" si="13"/>
        <v>2.232784290526006</v>
      </c>
      <c r="D226" s="29">
        <v>7772782.5</v>
      </c>
      <c r="E226" s="28">
        <v>1.5780786673240899</v>
      </c>
      <c r="F226" s="29">
        <f t="shared" si="14"/>
        <v>615842.1</v>
      </c>
      <c r="G226" s="28">
        <f t="shared" si="15"/>
        <v>10.496078421725306</v>
      </c>
      <c r="H226" s="29">
        <v>13439.8</v>
      </c>
      <c r="I226" s="28">
        <v>3.5260022470572498</v>
      </c>
      <c r="J226" s="29">
        <v>86317.2</v>
      </c>
      <c r="K226" s="28">
        <v>5.4005315858253002</v>
      </c>
      <c r="L226" s="29">
        <v>115640.3</v>
      </c>
      <c r="M226" s="28">
        <v>8.8050547603214504</v>
      </c>
      <c r="N226" s="29">
        <v>233136.2</v>
      </c>
      <c r="O226" s="28">
        <v>11.958376283906098</v>
      </c>
      <c r="P226" s="29">
        <v>164979.5</v>
      </c>
      <c r="Q226" s="28">
        <v>12.781523007403997</v>
      </c>
      <c r="R226" s="30">
        <v>2329.1</v>
      </c>
      <c r="S226" s="31">
        <v>15.259367566871299</v>
      </c>
    </row>
    <row r="227" spans="1:19" ht="14.25" customHeight="1" x14ac:dyDescent="0.2">
      <c r="A227" s="26" t="s">
        <v>20</v>
      </c>
      <c r="B227" s="27">
        <f t="shared" si="12"/>
        <v>9932035.8000000026</v>
      </c>
      <c r="C227" s="28">
        <f t="shared" si="13"/>
        <v>2.0499560279474616</v>
      </c>
      <c r="D227" s="29">
        <v>9234982</v>
      </c>
      <c r="E227" s="28">
        <v>1.4133208273713997</v>
      </c>
      <c r="F227" s="29">
        <f t="shared" si="14"/>
        <v>697053.8</v>
      </c>
      <c r="G227" s="28">
        <f t="shared" si="15"/>
        <v>10.484476602810293</v>
      </c>
      <c r="H227" s="29">
        <v>16449.3</v>
      </c>
      <c r="I227" s="28">
        <v>2.9368076453101306</v>
      </c>
      <c r="J227" s="29">
        <v>108340.8</v>
      </c>
      <c r="K227" s="28">
        <v>5.9933862681464403</v>
      </c>
      <c r="L227" s="29">
        <v>132575.79999999999</v>
      </c>
      <c r="M227" s="28">
        <v>8.7679805665890811</v>
      </c>
      <c r="N227" s="29">
        <v>276990</v>
      </c>
      <c r="O227" s="28">
        <v>11.8094642405863</v>
      </c>
      <c r="P227" s="29">
        <v>156080.80000000002</v>
      </c>
      <c r="Q227" s="28">
        <v>13.2604894003619</v>
      </c>
      <c r="R227" s="29">
        <v>6617.1</v>
      </c>
      <c r="S227" s="28">
        <v>16.226780916111299</v>
      </c>
    </row>
    <row r="228" spans="1:19" ht="14.25" customHeight="1" x14ac:dyDescent="0.2">
      <c r="A228" s="26" t="s">
        <v>21</v>
      </c>
      <c r="B228" s="27">
        <f t="shared" si="12"/>
        <v>13955725.4</v>
      </c>
      <c r="C228" s="28">
        <f t="shared" si="13"/>
        <v>1.7542225724074507</v>
      </c>
      <c r="D228" s="29">
        <v>12878194.600000001</v>
      </c>
      <c r="E228" s="28">
        <v>0.97639689044611877</v>
      </c>
      <c r="F228" s="29">
        <f t="shared" si="14"/>
        <v>1077530.8</v>
      </c>
      <c r="G228" s="28">
        <f t="shared" si="15"/>
        <v>11.050467744402294</v>
      </c>
      <c r="H228" s="29">
        <v>31760.299999999996</v>
      </c>
      <c r="I228" s="28">
        <v>3.7343075159869401</v>
      </c>
      <c r="J228" s="29">
        <v>121196.5</v>
      </c>
      <c r="K228" s="28">
        <v>6.4706574694813792</v>
      </c>
      <c r="L228" s="29">
        <v>142540.19999999998</v>
      </c>
      <c r="M228" s="28">
        <v>9.1804254378764725</v>
      </c>
      <c r="N228" s="29">
        <v>343289.1999999999</v>
      </c>
      <c r="O228" s="28">
        <v>11.780384034802147</v>
      </c>
      <c r="P228" s="29">
        <v>436098.5</v>
      </c>
      <c r="Q228" s="28">
        <v>12.865339137832393</v>
      </c>
      <c r="R228" s="30">
        <v>2646.1000000000004</v>
      </c>
      <c r="S228" s="31">
        <v>15.56335550432712</v>
      </c>
    </row>
    <row r="229" spans="1:19" ht="14.25" customHeight="1" x14ac:dyDescent="0.2">
      <c r="A229" s="26" t="s">
        <v>22</v>
      </c>
      <c r="B229" s="27">
        <f t="shared" si="12"/>
        <v>9427203.8000000007</v>
      </c>
      <c r="C229" s="28">
        <f t="shared" si="13"/>
        <v>2.2689506881139025</v>
      </c>
      <c r="D229" s="29">
        <v>8550977.8000000007</v>
      </c>
      <c r="E229" s="28">
        <v>1.4023349634938824</v>
      </c>
      <c r="F229" s="29">
        <f t="shared" si="14"/>
        <v>876226.00000000023</v>
      </c>
      <c r="G229" s="28">
        <f t="shared" si="15"/>
        <v>10.726143036157335</v>
      </c>
      <c r="H229" s="29">
        <v>40681.899999999994</v>
      </c>
      <c r="I229" s="28">
        <v>3.1128443115980335</v>
      </c>
      <c r="J229" s="29">
        <v>120813</v>
      </c>
      <c r="K229" s="28">
        <v>5.5919770223403109</v>
      </c>
      <c r="L229" s="29">
        <v>160094.20000000001</v>
      </c>
      <c r="M229" s="28">
        <v>9.1115143459288337</v>
      </c>
      <c r="N229" s="29">
        <v>267302.50000000006</v>
      </c>
      <c r="O229" s="28">
        <v>12.170698586807077</v>
      </c>
      <c r="P229" s="29">
        <v>283989.60000000003</v>
      </c>
      <c r="Q229" s="28">
        <v>13.490369499446457</v>
      </c>
      <c r="R229" s="30">
        <v>3344.8</v>
      </c>
      <c r="S229" s="31">
        <v>15.911884118631907</v>
      </c>
    </row>
    <row r="230" spans="1:19" ht="14.25" customHeight="1" x14ac:dyDescent="0.2">
      <c r="A230" s="26" t="s">
        <v>23</v>
      </c>
      <c r="B230" s="27">
        <f t="shared" si="12"/>
        <v>9439040.0000000019</v>
      </c>
      <c r="C230" s="28">
        <f t="shared" si="13"/>
        <v>2.4778248027341756</v>
      </c>
      <c r="D230" s="29">
        <v>8543824.6000000015</v>
      </c>
      <c r="E230" s="28">
        <v>1.5758260738405139</v>
      </c>
      <c r="F230" s="29">
        <f t="shared" si="14"/>
        <v>895215.4</v>
      </c>
      <c r="G230" s="28">
        <f t="shared" si="15"/>
        <v>11.086388651267615</v>
      </c>
      <c r="H230" s="29">
        <v>32787.299999999996</v>
      </c>
      <c r="I230" s="28">
        <v>4.0866777075270013</v>
      </c>
      <c r="J230" s="29">
        <v>99744.499999999985</v>
      </c>
      <c r="K230" s="28">
        <v>5.5173300382477235</v>
      </c>
      <c r="L230" s="29">
        <v>136924.6</v>
      </c>
      <c r="M230" s="28">
        <v>9.2452846091936713</v>
      </c>
      <c r="N230" s="29">
        <v>276880.60000000003</v>
      </c>
      <c r="O230" s="28">
        <v>12.123257375200717</v>
      </c>
      <c r="P230" s="29">
        <v>344124.5</v>
      </c>
      <c r="Q230" s="28">
        <v>13.202259164924321</v>
      </c>
      <c r="R230" s="30">
        <v>4753.8999999999996</v>
      </c>
      <c r="S230" s="31">
        <v>15.685834788279099</v>
      </c>
    </row>
    <row r="231" spans="1:19" ht="14.25" customHeight="1" x14ac:dyDescent="0.2">
      <c r="A231" s="26" t="s">
        <v>24</v>
      </c>
      <c r="B231" s="27">
        <f t="shared" si="12"/>
        <v>9406478.4999999981</v>
      </c>
      <c r="C231" s="28">
        <f t="shared" si="13"/>
        <v>2.3995681547563175</v>
      </c>
      <c r="D231" s="29">
        <v>8584012.8000000007</v>
      </c>
      <c r="E231" s="28">
        <v>1.5495396388504901</v>
      </c>
      <c r="F231" s="29">
        <f t="shared" si="14"/>
        <v>822465.7</v>
      </c>
      <c r="G231" s="28">
        <f t="shared" si="15"/>
        <v>11.271251996283832</v>
      </c>
      <c r="H231" s="29">
        <v>29717.200000000001</v>
      </c>
      <c r="I231" s="28">
        <v>3.5021356991910402</v>
      </c>
      <c r="J231" s="29">
        <v>71740.2</v>
      </c>
      <c r="K231" s="28">
        <v>5.4420488930892308</v>
      </c>
      <c r="L231" s="29">
        <v>113495.2</v>
      </c>
      <c r="M231" s="28">
        <v>8.9036697587210689</v>
      </c>
      <c r="N231" s="29">
        <v>295876</v>
      </c>
      <c r="O231" s="28">
        <v>11.8258518703781</v>
      </c>
      <c r="P231" s="29">
        <v>306801.90000000002</v>
      </c>
      <c r="Q231" s="28">
        <v>13.670282582995702</v>
      </c>
      <c r="R231" s="30">
        <v>4835.2</v>
      </c>
      <c r="S231" s="31">
        <v>14.922365569159499</v>
      </c>
    </row>
    <row r="232" spans="1:19" ht="14.25" customHeight="1" x14ac:dyDescent="0.2">
      <c r="A232" s="26" t="s">
        <v>25</v>
      </c>
      <c r="B232" s="27">
        <f t="shared" si="12"/>
        <v>10157583.600000001</v>
      </c>
      <c r="C232" s="28">
        <f t="shared" si="13"/>
        <v>2.9774550973914713</v>
      </c>
      <c r="D232" s="29">
        <v>9221718.5999999996</v>
      </c>
      <c r="E232" s="28">
        <v>2.1082984564287202</v>
      </c>
      <c r="F232" s="29">
        <f t="shared" si="14"/>
        <v>935865</v>
      </c>
      <c r="G232" s="28">
        <f t="shared" si="15"/>
        <v>11.541850562848266</v>
      </c>
      <c r="H232" s="29">
        <v>23023.4</v>
      </c>
      <c r="I232" s="28">
        <v>4.5692889408167296</v>
      </c>
      <c r="J232" s="29">
        <v>76708.400000000009</v>
      </c>
      <c r="K232" s="28">
        <v>5.6728944287718193</v>
      </c>
      <c r="L232" s="29">
        <v>116722.3</v>
      </c>
      <c r="M232" s="28">
        <v>8.7275398360039205</v>
      </c>
      <c r="N232" s="29">
        <v>374496.3</v>
      </c>
      <c r="O232" s="28">
        <v>12.335347687013201</v>
      </c>
      <c r="P232" s="29">
        <v>341720.9</v>
      </c>
      <c r="Q232" s="28">
        <v>13.387329706787</v>
      </c>
      <c r="R232" s="30">
        <v>3193.7</v>
      </c>
      <c r="S232" s="31">
        <v>15.1184544572126</v>
      </c>
    </row>
    <row r="233" spans="1:19" ht="14.25" customHeight="1" x14ac:dyDescent="0.2">
      <c r="A233" s="26" t="s">
        <v>26</v>
      </c>
      <c r="B233" s="27">
        <f t="shared" si="12"/>
        <v>9365299.5</v>
      </c>
      <c r="C233" s="28">
        <f t="shared" si="13"/>
        <v>2.9167479203414723</v>
      </c>
      <c r="D233" s="29">
        <v>8557713.5</v>
      </c>
      <c r="E233" s="28">
        <v>2.0967014298854503</v>
      </c>
      <c r="F233" s="29">
        <f t="shared" si="14"/>
        <v>807586.00000000012</v>
      </c>
      <c r="G233" s="28">
        <f t="shared" si="15"/>
        <v>11.606500989368316</v>
      </c>
      <c r="H233" s="29">
        <v>19907.8</v>
      </c>
      <c r="I233" s="28">
        <v>2.8023687700298403</v>
      </c>
      <c r="J233" s="29">
        <v>73717.7</v>
      </c>
      <c r="K233" s="28">
        <v>6.0657835770784994</v>
      </c>
      <c r="L233" s="29">
        <v>105793.5</v>
      </c>
      <c r="M233" s="28">
        <v>8.5229183834545594</v>
      </c>
      <c r="N233" s="29">
        <v>280036.10000000003</v>
      </c>
      <c r="O233" s="28">
        <v>12.088263159642599</v>
      </c>
      <c r="P233" s="29">
        <v>325634.5</v>
      </c>
      <c r="Q233" s="28">
        <v>13.962952263964699</v>
      </c>
      <c r="R233" s="30">
        <v>2496.4</v>
      </c>
      <c r="S233" s="31">
        <v>14.687021711264201</v>
      </c>
    </row>
    <row r="234" spans="1:19" ht="14.25" customHeight="1" x14ac:dyDescent="0.2">
      <c r="A234" s="26" t="s">
        <v>27</v>
      </c>
      <c r="B234" s="27">
        <f t="shared" si="12"/>
        <v>10735485.299999997</v>
      </c>
      <c r="C234" s="28">
        <f t="shared" si="13"/>
        <v>2.6649674577822782</v>
      </c>
      <c r="D234" s="29">
        <v>9971193.8000000007</v>
      </c>
      <c r="E234" s="28">
        <v>2.0032707500881202</v>
      </c>
      <c r="F234" s="29">
        <f t="shared" si="14"/>
        <v>764291.5</v>
      </c>
      <c r="G234" s="28">
        <f t="shared" si="15"/>
        <v>11.297676455907197</v>
      </c>
      <c r="H234" s="29">
        <v>13976.2</v>
      </c>
      <c r="I234" s="28">
        <v>4.80698473118587</v>
      </c>
      <c r="J234" s="29">
        <v>78685.2</v>
      </c>
      <c r="K234" s="28">
        <v>5.99501007813413</v>
      </c>
      <c r="L234" s="29">
        <v>126018.5</v>
      </c>
      <c r="M234" s="28">
        <v>8.8130445053702395</v>
      </c>
      <c r="N234" s="29">
        <v>293898.7</v>
      </c>
      <c r="O234" s="28">
        <v>11.9641588785524</v>
      </c>
      <c r="P234" s="29">
        <v>247045.2</v>
      </c>
      <c r="Q234" s="28">
        <v>13.7567430575457</v>
      </c>
      <c r="R234" s="29">
        <v>4667.7</v>
      </c>
      <c r="S234" s="28">
        <v>15.086961030057598</v>
      </c>
    </row>
    <row r="235" spans="1:19" ht="14.25" customHeight="1" x14ac:dyDescent="0.2">
      <c r="A235" s="26" t="s">
        <v>28</v>
      </c>
      <c r="B235" s="27">
        <f t="shared" si="12"/>
        <v>8877759.9999999981</v>
      </c>
      <c r="C235" s="28">
        <f t="shared" si="13"/>
        <v>2.4980392590022715</v>
      </c>
      <c r="D235" s="29">
        <v>7964727.2999999998</v>
      </c>
      <c r="E235" s="28">
        <v>1.4699344979457114</v>
      </c>
      <c r="F235" s="29">
        <f t="shared" si="14"/>
        <v>913032.7</v>
      </c>
      <c r="G235" s="28">
        <f t="shared" si="15"/>
        <v>11.466583384143854</v>
      </c>
      <c r="H235" s="29">
        <v>36879.100000000006</v>
      </c>
      <c r="I235" s="28">
        <v>4.1140216003102017</v>
      </c>
      <c r="J235" s="29">
        <v>94539.3</v>
      </c>
      <c r="K235" s="28">
        <v>9.0746765419248927</v>
      </c>
      <c r="L235" s="29">
        <v>161174.20000000001</v>
      </c>
      <c r="M235" s="28">
        <v>9.0902052375628344</v>
      </c>
      <c r="N235" s="29">
        <v>325499.40000000002</v>
      </c>
      <c r="O235" s="28">
        <v>12.090340022132143</v>
      </c>
      <c r="P235" s="29">
        <v>292379.49999999994</v>
      </c>
      <c r="Q235" s="28">
        <v>13.760390680605177</v>
      </c>
      <c r="R235" s="30">
        <v>2561.1999999999998</v>
      </c>
      <c r="S235" s="31">
        <v>14.043994221458691</v>
      </c>
    </row>
    <row r="236" spans="1:19" ht="14.25" customHeight="1" thickBot="1" x14ac:dyDescent="0.25">
      <c r="A236" s="32" t="s">
        <v>29</v>
      </c>
      <c r="B236" s="33">
        <f t="shared" si="12"/>
        <v>11876025.800000001</v>
      </c>
      <c r="C236" s="34">
        <f t="shared" si="13"/>
        <v>2.4793386708540162</v>
      </c>
      <c r="D236" s="35">
        <v>10952317.300000001</v>
      </c>
      <c r="E236" s="34">
        <v>1.768470683733752</v>
      </c>
      <c r="F236" s="35">
        <f t="shared" si="14"/>
        <v>923708.5</v>
      </c>
      <c r="G236" s="34">
        <f t="shared" si="15"/>
        <v>10.908027757674635</v>
      </c>
      <c r="H236" s="35">
        <v>34088.5</v>
      </c>
      <c r="I236" s="34">
        <v>1.7191918095545418</v>
      </c>
      <c r="J236" s="35">
        <v>64196.3</v>
      </c>
      <c r="K236" s="34">
        <v>5.3510450290748848</v>
      </c>
      <c r="L236" s="35">
        <v>175980.6</v>
      </c>
      <c r="M236" s="34">
        <v>8.3742701127283361</v>
      </c>
      <c r="N236" s="35">
        <v>275508.2</v>
      </c>
      <c r="O236" s="34">
        <v>12.176285148681599</v>
      </c>
      <c r="P236" s="35">
        <v>358393.29999999993</v>
      </c>
      <c r="Q236" s="34">
        <v>12.840347062849673</v>
      </c>
      <c r="R236" s="35">
        <v>15541.6</v>
      </c>
      <c r="S236" s="34">
        <v>15.664163020538426</v>
      </c>
    </row>
    <row r="237" spans="1:19" ht="14.25" customHeight="1" x14ac:dyDescent="0.2">
      <c r="A237" s="26" t="s">
        <v>48</v>
      </c>
      <c r="B237" s="27">
        <f t="shared" si="12"/>
        <v>6760207.0999999996</v>
      </c>
      <c r="C237" s="28">
        <f t="shared" si="13"/>
        <v>2.4241623365355149</v>
      </c>
      <c r="D237" s="29">
        <v>6111921.2000000002</v>
      </c>
      <c r="E237" s="28">
        <v>1.4360564678091701</v>
      </c>
      <c r="F237" s="29">
        <f t="shared" si="14"/>
        <v>648285.9</v>
      </c>
      <c r="G237" s="28">
        <f t="shared" si="15"/>
        <v>11.739844209167574</v>
      </c>
      <c r="H237" s="29">
        <v>22845.8</v>
      </c>
      <c r="I237" s="28">
        <v>2.9512169851789003</v>
      </c>
      <c r="J237" s="29">
        <v>56864.800000000003</v>
      </c>
      <c r="K237" s="28">
        <v>5.6530456978658181</v>
      </c>
      <c r="L237" s="29">
        <v>126955.6</v>
      </c>
      <c r="M237" s="28">
        <v>9.4697654298038092</v>
      </c>
      <c r="N237" s="29">
        <v>197434</v>
      </c>
      <c r="O237" s="28">
        <v>12.761686994134699</v>
      </c>
      <c r="P237" s="29">
        <v>241706.7</v>
      </c>
      <c r="Q237" s="28">
        <v>14.324335725902502</v>
      </c>
      <c r="R237" s="30">
        <v>2479</v>
      </c>
      <c r="S237" s="31">
        <v>15.237863251310998</v>
      </c>
    </row>
    <row r="238" spans="1:19" ht="14.25" customHeight="1" x14ac:dyDescent="0.2">
      <c r="A238" s="26" t="s">
        <v>19</v>
      </c>
      <c r="B238" s="27">
        <f t="shared" si="12"/>
        <v>8511820.0000000019</v>
      </c>
      <c r="C238" s="28">
        <f t="shared" si="13"/>
        <v>2.6120590583447507</v>
      </c>
      <c r="D238" s="29">
        <v>7660631.4000000004</v>
      </c>
      <c r="E238" s="28">
        <v>1.5116600177369199</v>
      </c>
      <c r="F238" s="29">
        <f t="shared" si="14"/>
        <v>851188.6</v>
      </c>
      <c r="G238" s="28">
        <f t="shared" si="15"/>
        <v>12.515565100378476</v>
      </c>
      <c r="H238" s="29">
        <v>13224.7</v>
      </c>
      <c r="I238" s="28">
        <v>3.2870776652778502</v>
      </c>
      <c r="J238" s="29">
        <v>67214.2</v>
      </c>
      <c r="K238" s="28">
        <v>7.2649763294065801</v>
      </c>
      <c r="L238" s="29">
        <v>112925.5</v>
      </c>
      <c r="M238" s="28">
        <v>9.9226615866212704</v>
      </c>
      <c r="N238" s="29">
        <v>211516.7</v>
      </c>
      <c r="O238" s="28">
        <v>13.005451422984599</v>
      </c>
      <c r="P238" s="29">
        <v>443898.1</v>
      </c>
      <c r="Q238" s="28">
        <v>13.997438276937899</v>
      </c>
      <c r="R238" s="30">
        <v>2409.4</v>
      </c>
      <c r="S238" s="31">
        <v>15.148254337179399</v>
      </c>
    </row>
    <row r="239" spans="1:19" ht="14.25" customHeight="1" x14ac:dyDescent="0.2">
      <c r="A239" s="26" t="s">
        <v>20</v>
      </c>
      <c r="B239" s="27">
        <f t="shared" si="12"/>
        <v>9410650.5000000019</v>
      </c>
      <c r="C239" s="28">
        <f t="shared" si="13"/>
        <v>2.2728445081453206</v>
      </c>
      <c r="D239" s="29">
        <v>8767147.8000000007</v>
      </c>
      <c r="E239" s="28">
        <v>1.5478853546874201</v>
      </c>
      <c r="F239" s="29">
        <f t="shared" si="14"/>
        <v>643502.70000000007</v>
      </c>
      <c r="G239" s="28">
        <f t="shared" si="15"/>
        <v>12.149763513035738</v>
      </c>
      <c r="H239" s="29">
        <v>11501.6</v>
      </c>
      <c r="I239" s="28">
        <v>3.7920286742714095</v>
      </c>
      <c r="J239" s="29">
        <v>71715.400000000009</v>
      </c>
      <c r="K239" s="28">
        <v>7.8828008767991298</v>
      </c>
      <c r="L239" s="29">
        <v>100114.4</v>
      </c>
      <c r="M239" s="28">
        <v>9.684861428525771</v>
      </c>
      <c r="N239" s="29">
        <v>192855.5</v>
      </c>
      <c r="O239" s="28">
        <v>12.933224828952198</v>
      </c>
      <c r="P239" s="29">
        <v>263686.40000000002</v>
      </c>
      <c r="Q239" s="28">
        <v>13.988734447434499</v>
      </c>
      <c r="R239" s="29">
        <v>3629.4</v>
      </c>
      <c r="S239" s="28">
        <v>15.704069818702798</v>
      </c>
    </row>
    <row r="240" spans="1:19" ht="14.25" customHeight="1" x14ac:dyDescent="0.2">
      <c r="A240" s="26" t="s">
        <v>21</v>
      </c>
      <c r="B240" s="27">
        <f t="shared" si="12"/>
        <v>10792260.4</v>
      </c>
      <c r="C240" s="28">
        <f t="shared" si="13"/>
        <v>2.4735924812377532</v>
      </c>
      <c r="D240" s="29">
        <v>9795006.5</v>
      </c>
      <c r="E240" s="28">
        <v>1.4470587751013699</v>
      </c>
      <c r="F240" s="29">
        <f t="shared" si="14"/>
        <v>997253.90000000014</v>
      </c>
      <c r="G240" s="28">
        <f t="shared" si="15"/>
        <v>12.556184611561802</v>
      </c>
      <c r="H240" s="29">
        <v>21618.5</v>
      </c>
      <c r="I240" s="28">
        <v>4.6108020445451796</v>
      </c>
      <c r="J240" s="29">
        <v>85543.2</v>
      </c>
      <c r="K240" s="28">
        <v>7.7367648509758791</v>
      </c>
      <c r="L240" s="29">
        <v>117083.8</v>
      </c>
      <c r="M240" s="28">
        <v>9.8471517408898617</v>
      </c>
      <c r="N240" s="29">
        <v>285052.90000000002</v>
      </c>
      <c r="O240" s="28">
        <v>12.782565316823598</v>
      </c>
      <c r="P240" s="29">
        <v>418706.7</v>
      </c>
      <c r="Q240" s="28">
        <v>13.989251459315099</v>
      </c>
      <c r="R240" s="30">
        <v>69248.800000000003</v>
      </c>
      <c r="S240" s="31">
        <v>15.973637868093</v>
      </c>
    </row>
    <row r="241" spans="1:19" ht="14.25" customHeight="1" x14ac:dyDescent="0.2">
      <c r="A241" s="26" t="s">
        <v>22</v>
      </c>
      <c r="B241" s="27">
        <f t="shared" si="12"/>
        <v>8912477.3999999966</v>
      </c>
      <c r="C241" s="28">
        <f t="shared" si="13"/>
        <v>2.4203370104478483</v>
      </c>
      <c r="D241" s="29">
        <v>8121060.2999999989</v>
      </c>
      <c r="E241" s="28">
        <v>1.4821024269454077</v>
      </c>
      <c r="F241" s="29">
        <f t="shared" si="14"/>
        <v>791417.1</v>
      </c>
      <c r="G241" s="28">
        <f t="shared" si="15"/>
        <v>12.047952623212213</v>
      </c>
      <c r="H241" s="29">
        <v>32397.100000000002</v>
      </c>
      <c r="I241" s="28">
        <v>5.3708231292307032</v>
      </c>
      <c r="J241" s="29">
        <v>78804.800000000003</v>
      </c>
      <c r="K241" s="28">
        <v>6.8812699607130527</v>
      </c>
      <c r="L241" s="29">
        <v>104155.29999999999</v>
      </c>
      <c r="M241" s="28">
        <v>9.7646222131759028</v>
      </c>
      <c r="N241" s="29">
        <v>271198.60000000003</v>
      </c>
      <c r="O241" s="28">
        <v>13.240498317469189</v>
      </c>
      <c r="P241" s="29">
        <v>303199.69999999995</v>
      </c>
      <c r="Q241" s="28">
        <v>13.810135778498466</v>
      </c>
      <c r="R241" s="30">
        <v>1661.6</v>
      </c>
      <c r="S241" s="31">
        <v>14.208438252286951</v>
      </c>
    </row>
    <row r="242" spans="1:19" ht="14.25" customHeight="1" x14ac:dyDescent="0.2">
      <c r="A242" s="26" t="s">
        <v>23</v>
      </c>
      <c r="B242" s="27">
        <f t="shared" si="12"/>
        <v>10911341.699999999</v>
      </c>
      <c r="C242" s="28">
        <f t="shared" si="13"/>
        <v>2.525876409589479</v>
      </c>
      <c r="D242" s="29">
        <v>9946119.3000000007</v>
      </c>
      <c r="E242" s="28">
        <v>1.5599992847461599</v>
      </c>
      <c r="F242" s="29">
        <f t="shared" si="14"/>
        <v>965222.40000000002</v>
      </c>
      <c r="G242" s="28">
        <f t="shared" si="15"/>
        <v>12.478742311616458</v>
      </c>
      <c r="H242" s="29">
        <v>19505.900000000001</v>
      </c>
      <c r="I242" s="28">
        <v>4.61913339041008</v>
      </c>
      <c r="J242" s="29">
        <v>73054.2</v>
      </c>
      <c r="K242" s="28">
        <v>6.9371355924779099</v>
      </c>
      <c r="L242" s="29">
        <v>121095.6</v>
      </c>
      <c r="M242" s="28">
        <v>9.9102030957359286</v>
      </c>
      <c r="N242" s="29">
        <v>292243</v>
      </c>
      <c r="O242" s="28">
        <v>13.1818309489021</v>
      </c>
      <c r="P242" s="29">
        <v>452906.1</v>
      </c>
      <c r="Q242" s="28">
        <v>13.900584935817799</v>
      </c>
      <c r="R242" s="30">
        <v>6417.6</v>
      </c>
      <c r="S242" s="31">
        <v>15.556412833458001</v>
      </c>
    </row>
    <row r="243" spans="1:19" ht="14.25" customHeight="1" x14ac:dyDescent="0.2">
      <c r="A243" s="26" t="s">
        <v>24</v>
      </c>
      <c r="B243" s="27">
        <f t="shared" si="12"/>
        <v>10503675.299999999</v>
      </c>
      <c r="C243" s="28">
        <f t="shared" si="13"/>
        <v>2.4207961904534487</v>
      </c>
      <c r="D243" s="29">
        <v>9609513.9000000004</v>
      </c>
      <c r="E243" s="28">
        <v>1.4830027105741499</v>
      </c>
      <c r="F243" s="29">
        <f t="shared" si="14"/>
        <v>894161.4</v>
      </c>
      <c r="G243" s="28">
        <f t="shared" si="15"/>
        <v>12.499222166154803</v>
      </c>
      <c r="H243" s="29">
        <v>15944.6</v>
      </c>
      <c r="I243" s="28">
        <v>4.4994985763205095</v>
      </c>
      <c r="J243" s="29">
        <v>61950.7</v>
      </c>
      <c r="K243" s="28">
        <v>6.4219577341337502</v>
      </c>
      <c r="L243" s="29">
        <v>120900.6</v>
      </c>
      <c r="M243" s="28">
        <v>9.8460375548177606</v>
      </c>
      <c r="N243" s="29">
        <v>308970.10000000003</v>
      </c>
      <c r="O243" s="28">
        <v>13.100057701376299</v>
      </c>
      <c r="P243" s="29">
        <v>382844</v>
      </c>
      <c r="Q243" s="28">
        <v>14.141374222921099</v>
      </c>
      <c r="R243" s="30">
        <v>3551.4</v>
      </c>
      <c r="S243" s="31">
        <v>15.452004843160399</v>
      </c>
    </row>
    <row r="244" spans="1:19" ht="14.25" customHeight="1" x14ac:dyDescent="0.2">
      <c r="A244" s="26" t="s">
        <v>25</v>
      </c>
      <c r="B244" s="27">
        <f t="shared" si="12"/>
        <v>9912304.4000000004</v>
      </c>
      <c r="C244" s="28">
        <f t="shared" si="13"/>
        <v>2.4185331595547077</v>
      </c>
      <c r="D244" s="29">
        <v>9084157.5</v>
      </c>
      <c r="E244" s="28">
        <v>1.4911898594888999</v>
      </c>
      <c r="F244" s="29">
        <f t="shared" si="14"/>
        <v>828146.89999999991</v>
      </c>
      <c r="G244" s="28">
        <f t="shared" si="15"/>
        <v>12.590801623480081</v>
      </c>
      <c r="H244" s="29">
        <v>17137.5</v>
      </c>
      <c r="I244" s="28">
        <v>5.9640325601750499</v>
      </c>
      <c r="J244" s="29">
        <v>59947.8</v>
      </c>
      <c r="K244" s="28">
        <v>6.7667279700005691</v>
      </c>
      <c r="L244" s="29">
        <v>116622.3</v>
      </c>
      <c r="M244" s="28">
        <v>9.8098978325757606</v>
      </c>
      <c r="N244" s="29">
        <v>247407.4</v>
      </c>
      <c r="O244" s="28">
        <v>13.310623150318099</v>
      </c>
      <c r="P244" s="29">
        <v>384050.7</v>
      </c>
      <c r="Q244" s="28">
        <v>14.151696421852598</v>
      </c>
      <c r="R244" s="30">
        <v>2981.2</v>
      </c>
      <c r="S244" s="31">
        <v>15.7674221789883</v>
      </c>
    </row>
    <row r="245" spans="1:19" ht="14.25" customHeight="1" x14ac:dyDescent="0.2">
      <c r="A245" s="26" t="s">
        <v>26</v>
      </c>
      <c r="B245" s="27">
        <f t="shared" si="12"/>
        <v>10579527.799999999</v>
      </c>
      <c r="C245" s="28">
        <f t="shared" si="13"/>
        <v>2.1788400587217138</v>
      </c>
      <c r="D245" s="29">
        <v>9762680</v>
      </c>
      <c r="E245" s="28">
        <v>1.2941671196843498</v>
      </c>
      <c r="F245" s="29">
        <f t="shared" si="14"/>
        <v>816847.8</v>
      </c>
      <c r="G245" s="28">
        <f t="shared" si="15"/>
        <v>12.75214246399389</v>
      </c>
      <c r="H245" s="29">
        <v>11391.7</v>
      </c>
      <c r="I245" s="28">
        <v>5.2598723632118096</v>
      </c>
      <c r="J245" s="29">
        <v>53060.3</v>
      </c>
      <c r="K245" s="28">
        <v>6.7763863943475595</v>
      </c>
      <c r="L245" s="29">
        <v>108423.6</v>
      </c>
      <c r="M245" s="28">
        <v>9.7853726494969688</v>
      </c>
      <c r="N245" s="29">
        <v>252129.2</v>
      </c>
      <c r="O245" s="28">
        <v>13.484590559126</v>
      </c>
      <c r="P245" s="29">
        <v>388881.8</v>
      </c>
      <c r="Q245" s="28">
        <v>14.1151700439568</v>
      </c>
      <c r="R245" s="30">
        <v>2961.2</v>
      </c>
      <c r="S245" s="31">
        <v>15.914642712413899</v>
      </c>
    </row>
    <row r="246" spans="1:19" ht="14.25" customHeight="1" x14ac:dyDescent="0.2">
      <c r="A246" s="26" t="s">
        <v>27</v>
      </c>
      <c r="B246" s="27">
        <f t="shared" si="12"/>
        <v>11182742.500000002</v>
      </c>
      <c r="C246" s="28">
        <f t="shared" si="13"/>
        <v>2.3659465765218166</v>
      </c>
      <c r="D246" s="29">
        <v>10254365.4</v>
      </c>
      <c r="E246" s="28">
        <v>1.4047391883460698</v>
      </c>
      <c r="F246" s="29">
        <f t="shared" si="14"/>
        <v>928377.1</v>
      </c>
      <c r="G246" s="28">
        <f t="shared" si="15"/>
        <v>12.982938080872527</v>
      </c>
      <c r="H246" s="29">
        <v>18447</v>
      </c>
      <c r="I246" s="28">
        <v>4.2084439204206596</v>
      </c>
      <c r="J246" s="29">
        <v>56335.5</v>
      </c>
      <c r="K246" s="28">
        <v>6.8455091904749201</v>
      </c>
      <c r="L246" s="29">
        <v>110609.3</v>
      </c>
      <c r="M246" s="28">
        <v>9.6236845455128996</v>
      </c>
      <c r="N246" s="29">
        <v>317363.5</v>
      </c>
      <c r="O246" s="28">
        <v>13.389484357842001</v>
      </c>
      <c r="P246" s="29">
        <v>420976.9</v>
      </c>
      <c r="Q246" s="28">
        <v>14.7318878019198</v>
      </c>
      <c r="R246" s="29">
        <v>4644.9000000000005</v>
      </c>
      <c r="S246" s="28">
        <v>15.973857133630396</v>
      </c>
    </row>
    <row r="247" spans="1:19" ht="14.25" customHeight="1" x14ac:dyDescent="0.2">
      <c r="A247" s="26" t="s">
        <v>28</v>
      </c>
      <c r="B247" s="27">
        <f t="shared" si="12"/>
        <v>10504298.800000001</v>
      </c>
      <c r="C247" s="28">
        <f t="shared" si="13"/>
        <v>2.404558559396655</v>
      </c>
      <c r="D247" s="29">
        <v>9562915.5</v>
      </c>
      <c r="E247" s="28">
        <v>1.3611661486499598</v>
      </c>
      <c r="F247" s="29">
        <f t="shared" si="14"/>
        <v>941383.3</v>
      </c>
      <c r="G247" s="28">
        <f t="shared" si="15"/>
        <v>13.003719875846546</v>
      </c>
      <c r="H247" s="29">
        <v>12564.8</v>
      </c>
      <c r="I247" s="28">
        <v>4.9068601171526796</v>
      </c>
      <c r="J247" s="29">
        <v>64742</v>
      </c>
      <c r="K247" s="28">
        <v>7.6511830341972793</v>
      </c>
      <c r="L247" s="29">
        <v>142161.20000000001</v>
      </c>
      <c r="M247" s="28">
        <v>9.8048898996350591</v>
      </c>
      <c r="N247" s="29">
        <v>270705.8</v>
      </c>
      <c r="O247" s="28">
        <v>13.494958615589299</v>
      </c>
      <c r="P247" s="29">
        <v>444746.2</v>
      </c>
      <c r="Q247" s="28">
        <v>14.683250698937998</v>
      </c>
      <c r="R247" s="30">
        <v>6463.3</v>
      </c>
      <c r="S247" s="31">
        <v>16.573528538053299</v>
      </c>
    </row>
    <row r="248" spans="1:19" ht="14.25" customHeight="1" thickBot="1" x14ac:dyDescent="0.25">
      <c r="A248" s="32" t="s">
        <v>29</v>
      </c>
      <c r="B248" s="33">
        <f t="shared" si="12"/>
        <v>15555884.699999999</v>
      </c>
      <c r="C248" s="34">
        <f t="shared" si="13"/>
        <v>2.4494565275351996</v>
      </c>
      <c r="D248" s="35">
        <v>14525461.699999999</v>
      </c>
      <c r="E248" s="34">
        <v>1.7039291999923101</v>
      </c>
      <c r="F248" s="35">
        <f t="shared" si="14"/>
        <v>1030423</v>
      </c>
      <c r="G248" s="34">
        <f t="shared" si="15"/>
        <v>12.958857659427249</v>
      </c>
      <c r="H248" s="35">
        <v>40720.1</v>
      </c>
      <c r="I248" s="34">
        <v>7.5898972497611688</v>
      </c>
      <c r="J248" s="35">
        <v>91392.4</v>
      </c>
      <c r="K248" s="34">
        <v>6.68792687356936</v>
      </c>
      <c r="L248" s="35">
        <v>150016.6</v>
      </c>
      <c r="M248" s="34">
        <v>9.81456026199767</v>
      </c>
      <c r="N248" s="35">
        <v>321655.90000000002</v>
      </c>
      <c r="O248" s="34">
        <v>13.785256763516497</v>
      </c>
      <c r="P248" s="35">
        <v>423283.7</v>
      </c>
      <c r="Q248" s="34">
        <v>15.287463386849099</v>
      </c>
      <c r="R248" s="35">
        <v>3354.3</v>
      </c>
      <c r="S248" s="34">
        <v>16.5243791551143</v>
      </c>
    </row>
    <row r="249" spans="1:19" ht="14.25" customHeight="1" x14ac:dyDescent="0.2">
      <c r="A249" s="26" t="s">
        <v>49</v>
      </c>
      <c r="B249" s="27">
        <f t="shared" si="12"/>
        <v>8515122.6999999993</v>
      </c>
      <c r="C249" s="28">
        <f t="shared" si="13"/>
        <v>2.2803785519144668</v>
      </c>
      <c r="D249" s="29">
        <v>7783987.2999999998</v>
      </c>
      <c r="E249" s="28">
        <v>1.2505227802722652</v>
      </c>
      <c r="F249" s="29">
        <f t="shared" si="14"/>
        <v>731135.39999999991</v>
      </c>
      <c r="G249" s="28">
        <f t="shared" si="15"/>
        <v>13.244673602180939</v>
      </c>
      <c r="H249" s="29">
        <v>11413.6</v>
      </c>
      <c r="I249" s="28">
        <v>7.6681591259550013</v>
      </c>
      <c r="J249" s="29">
        <v>65489.1</v>
      </c>
      <c r="K249" s="28">
        <v>6.5549007697464159</v>
      </c>
      <c r="L249" s="29">
        <v>119393.60000000001</v>
      </c>
      <c r="M249" s="28">
        <v>9.9237992656222804</v>
      </c>
      <c r="N249" s="29">
        <v>247734.39999999999</v>
      </c>
      <c r="O249" s="28">
        <v>14.153912488536108</v>
      </c>
      <c r="P249" s="29">
        <v>282893.7</v>
      </c>
      <c r="Q249" s="28">
        <v>15.58182529338759</v>
      </c>
      <c r="R249" s="30">
        <v>4211</v>
      </c>
      <c r="S249" s="31">
        <v>16.054270007124199</v>
      </c>
    </row>
    <row r="250" spans="1:19" ht="14.25" customHeight="1" x14ac:dyDescent="0.2">
      <c r="A250" s="26" t="s">
        <v>19</v>
      </c>
      <c r="B250" s="27">
        <f t="shared" si="12"/>
        <v>12458243.800000003</v>
      </c>
      <c r="C250" s="28">
        <f t="shared" si="13"/>
        <v>2.3797968374162011</v>
      </c>
      <c r="D250" s="29">
        <v>11485647.300000001</v>
      </c>
      <c r="E250" s="28">
        <v>1.445713157237555</v>
      </c>
      <c r="F250" s="29">
        <f t="shared" si="14"/>
        <v>972596.50000000012</v>
      </c>
      <c r="G250" s="28">
        <f t="shared" si="15"/>
        <v>13.410636141503694</v>
      </c>
      <c r="H250" s="29">
        <v>20623.599999999999</v>
      </c>
      <c r="I250" s="28">
        <v>5.8660603386411685</v>
      </c>
      <c r="J250" s="29">
        <v>78859.399999999994</v>
      </c>
      <c r="K250" s="28">
        <v>6.5676523661098107</v>
      </c>
      <c r="L250" s="29">
        <v>117248.8</v>
      </c>
      <c r="M250" s="28">
        <v>9.8938137789043452</v>
      </c>
      <c r="N250" s="29">
        <v>333072.5</v>
      </c>
      <c r="O250" s="28">
        <v>14.112089400956252</v>
      </c>
      <c r="P250" s="29">
        <v>419441.8</v>
      </c>
      <c r="Q250" s="28">
        <v>15.470893313446586</v>
      </c>
      <c r="R250" s="30">
        <v>3350.4</v>
      </c>
      <c r="S250" s="31">
        <v>16.329792860553965</v>
      </c>
    </row>
    <row r="251" spans="1:19" ht="14.25" customHeight="1" x14ac:dyDescent="0.2">
      <c r="A251" s="26" t="s">
        <v>20</v>
      </c>
      <c r="B251" s="27">
        <f t="shared" si="12"/>
        <v>15003291.4</v>
      </c>
      <c r="C251" s="28">
        <f t="shared" si="13"/>
        <v>3.0659247177589304</v>
      </c>
      <c r="D251" s="29">
        <v>13754906.199999999</v>
      </c>
      <c r="E251" s="28">
        <v>2.1491847318449908</v>
      </c>
      <c r="F251" s="29">
        <f t="shared" si="14"/>
        <v>1248385.2</v>
      </c>
      <c r="G251" s="28">
        <f t="shared" si="15"/>
        <v>13.166711330765535</v>
      </c>
      <c r="H251" s="29">
        <v>38813</v>
      </c>
      <c r="I251" s="28">
        <v>4.8196899492438092</v>
      </c>
      <c r="J251" s="29">
        <v>125922.3</v>
      </c>
      <c r="K251" s="28">
        <v>6.556159353823749</v>
      </c>
      <c r="L251" s="29">
        <v>159979.1</v>
      </c>
      <c r="M251" s="28">
        <v>9.8144356294040893</v>
      </c>
      <c r="N251" s="29">
        <v>375296.1</v>
      </c>
      <c r="O251" s="28">
        <v>13.781176044728413</v>
      </c>
      <c r="P251" s="29">
        <v>538412.9</v>
      </c>
      <c r="Q251" s="28">
        <v>15.808389585390689</v>
      </c>
      <c r="R251" s="29">
        <v>9961.7999999999993</v>
      </c>
      <c r="S251" s="28">
        <v>17.158262964524489</v>
      </c>
    </row>
    <row r="252" spans="1:19" ht="14.25" customHeight="1" x14ac:dyDescent="0.2">
      <c r="A252" s="26" t="s">
        <v>21</v>
      </c>
      <c r="B252" s="27">
        <f>D252+H252+J252+L252+N252+P252+R252</f>
        <v>16659978.300000001</v>
      </c>
      <c r="C252" s="28">
        <f>(D252*E252+H252*I252+J252*K252+L252*M252+N252*O252+P252*Q252+R252*S252)/(D252+H252+J252+L252+N252+P252+R252)</f>
        <v>3.1669993175801436</v>
      </c>
      <c r="D252" s="29">
        <v>15335299.9</v>
      </c>
      <c r="E252" s="28">
        <v>2.2669508325037717</v>
      </c>
      <c r="F252" s="29">
        <f t="shared" si="14"/>
        <v>1324678.4000000001</v>
      </c>
      <c r="G252" s="28">
        <f t="shared" si="15"/>
        <v>13.586519589962363</v>
      </c>
      <c r="H252" s="29">
        <v>33690</v>
      </c>
      <c r="I252" s="28">
        <v>5.1401220540219654</v>
      </c>
      <c r="J252" s="29">
        <v>137073.79999999999</v>
      </c>
      <c r="K252" s="28">
        <v>6.3028483196642977</v>
      </c>
      <c r="L252" s="29">
        <v>151249.60000000001</v>
      </c>
      <c r="M252" s="28">
        <v>9.9560652986850862</v>
      </c>
      <c r="N252" s="29">
        <v>404122</v>
      </c>
      <c r="O252" s="28">
        <v>13.854413674583416</v>
      </c>
      <c r="P252" s="29">
        <v>593762.9</v>
      </c>
      <c r="Q252" s="28">
        <v>16.469125827834649</v>
      </c>
      <c r="R252" s="30">
        <v>4780.1000000000004</v>
      </c>
      <c r="S252" s="31">
        <v>16.142503504110795</v>
      </c>
    </row>
    <row r="253" spans="1:19" ht="14.25" customHeight="1" x14ac:dyDescent="0.2">
      <c r="A253" s="26" t="s">
        <v>22</v>
      </c>
      <c r="B253" s="27">
        <f t="shared" ref="B253:B284" si="16">D253+H253+J253+L253+N253+P253+R253</f>
        <v>14114790.499999998</v>
      </c>
      <c r="C253" s="28">
        <f t="shared" ref="C253:C284" si="17">(D253*E253+H253*I253+J253*K253+L253*M253+N253*O253+P253*Q253+R253*S253)/(D253+H253+J253+L253+N253+P253+R253)</f>
        <v>2.7658724348760257</v>
      </c>
      <c r="D253" s="29">
        <v>12815410.4</v>
      </c>
      <c r="E253" s="28">
        <v>1.6672745090551293</v>
      </c>
      <c r="F253" s="29">
        <f t="shared" ref="F253:F275" si="18">H253+J253+L253+N253+P253+R253</f>
        <v>1299380.0999999999</v>
      </c>
      <c r="G253" s="28">
        <f t="shared" ref="G253:G275" si="19">(H253*I253+J253*K253+L253*M253+N253*O253+P253*Q253+R253*S253)/(H253+J253+L253+N253+P253+R253)</f>
        <v>13.601026277838182</v>
      </c>
      <c r="H253" s="29">
        <v>25155.1</v>
      </c>
      <c r="I253" s="28">
        <v>5.5552698657528694</v>
      </c>
      <c r="J253" s="29">
        <v>111494.2</v>
      </c>
      <c r="K253" s="28">
        <v>6.1046371829207269</v>
      </c>
      <c r="L253" s="29">
        <v>163815.70000000001</v>
      </c>
      <c r="M253" s="28">
        <v>10.278843096235587</v>
      </c>
      <c r="N253" s="29">
        <v>390556.4</v>
      </c>
      <c r="O253" s="28">
        <v>13.461520361719845</v>
      </c>
      <c r="P253" s="29">
        <v>604222.5</v>
      </c>
      <c r="Q253" s="28">
        <v>16.290717441008898</v>
      </c>
      <c r="R253" s="30">
        <v>4136.2</v>
      </c>
      <c r="S253" s="31">
        <v>16.438046999661527</v>
      </c>
    </row>
    <row r="254" spans="1:19" ht="14.25" customHeight="1" x14ac:dyDescent="0.2">
      <c r="A254" s="26" t="s">
        <v>23</v>
      </c>
      <c r="B254" s="27">
        <f t="shared" si="16"/>
        <v>16531158.800000001</v>
      </c>
      <c r="C254" s="28">
        <f t="shared" si="17"/>
        <v>2.3026956267578771</v>
      </c>
      <c r="D254" s="29">
        <v>15124211.9</v>
      </c>
      <c r="E254" s="28">
        <v>1.3547671022117853</v>
      </c>
      <c r="F254" s="29">
        <f t="shared" si="18"/>
        <v>1406946.9</v>
      </c>
      <c r="G254" s="28">
        <f t="shared" si="19"/>
        <v>12.49261243974453</v>
      </c>
      <c r="H254" s="29">
        <v>40343.800000000003</v>
      </c>
      <c r="I254" s="28">
        <v>3.5069981261061183</v>
      </c>
      <c r="J254" s="29">
        <v>134212.70000000001</v>
      </c>
      <c r="K254" s="28">
        <v>6.3046677624397693</v>
      </c>
      <c r="L254" s="29">
        <v>183128.3</v>
      </c>
      <c r="M254" s="28">
        <v>9.7063186083199593</v>
      </c>
      <c r="N254" s="29">
        <v>480218.1</v>
      </c>
      <c r="O254" s="28">
        <v>13.318431625130332</v>
      </c>
      <c r="P254" s="29">
        <v>565663.5</v>
      </c>
      <c r="Q254" s="28">
        <v>14.7817499538153</v>
      </c>
      <c r="R254" s="30">
        <v>3380.5</v>
      </c>
      <c r="S254" s="31">
        <v>15.985877828723563</v>
      </c>
    </row>
    <row r="255" spans="1:19" ht="14.25" customHeight="1" x14ac:dyDescent="0.2">
      <c r="A255" s="26" t="s">
        <v>24</v>
      </c>
      <c r="B255" s="27">
        <f t="shared" si="16"/>
        <v>15649000.200000001</v>
      </c>
      <c r="C255" s="28">
        <f t="shared" si="17"/>
        <v>2.4309842161034676</v>
      </c>
      <c r="D255" s="29">
        <v>14274863.800000001</v>
      </c>
      <c r="E255" s="28">
        <v>1.4832482513073086</v>
      </c>
      <c r="F255" s="29">
        <f t="shared" si="18"/>
        <v>1374136.4</v>
      </c>
      <c r="G255" s="28">
        <f t="shared" si="19"/>
        <v>12.276296381494589</v>
      </c>
      <c r="H255" s="29">
        <v>36995.4</v>
      </c>
      <c r="I255" s="28">
        <v>3.5588291247019903</v>
      </c>
      <c r="J255" s="29">
        <v>167187</v>
      </c>
      <c r="K255" s="28">
        <v>7.5276656259158905</v>
      </c>
      <c r="L255" s="29">
        <v>168413.1</v>
      </c>
      <c r="M255" s="28">
        <v>9.9065540625996444</v>
      </c>
      <c r="N255" s="29">
        <v>461531.3</v>
      </c>
      <c r="O255" s="28">
        <v>13.169019648288208</v>
      </c>
      <c r="P255" s="29">
        <v>536512.19999999995</v>
      </c>
      <c r="Q255" s="28">
        <v>14.308540952097642</v>
      </c>
      <c r="R255" s="30">
        <v>3497.4</v>
      </c>
      <c r="S255" s="31">
        <v>16.04121690398582</v>
      </c>
    </row>
    <row r="256" spans="1:19" ht="14.25" customHeight="1" x14ac:dyDescent="0.2">
      <c r="A256" s="26" t="s">
        <v>25</v>
      </c>
      <c r="B256" s="27">
        <f t="shared" si="16"/>
        <v>15896069.4</v>
      </c>
      <c r="C256" s="28">
        <f t="shared" si="17"/>
        <v>2.2338475943619112</v>
      </c>
      <c r="D256" s="29">
        <v>14508300.199999999</v>
      </c>
      <c r="E256" s="28">
        <v>1.2633514143166129</v>
      </c>
      <c r="F256" s="29">
        <f t="shared" si="18"/>
        <v>1387769.2</v>
      </c>
      <c r="G256" s="28">
        <f t="shared" si="19"/>
        <v>12.379806967902155</v>
      </c>
      <c r="H256" s="29">
        <v>35198.800000000003</v>
      </c>
      <c r="I256" s="28">
        <v>3.9064472368376189</v>
      </c>
      <c r="J256" s="29">
        <v>113761</v>
      </c>
      <c r="K256" s="28">
        <v>6.3492731076555229</v>
      </c>
      <c r="L256" s="29">
        <v>165136.6</v>
      </c>
      <c r="M256" s="28">
        <v>8.9706060195014299</v>
      </c>
      <c r="N256" s="29">
        <v>565010</v>
      </c>
      <c r="O256" s="28">
        <v>13.322892968266046</v>
      </c>
      <c r="P256" s="29">
        <v>502515</v>
      </c>
      <c r="Q256" s="28">
        <v>14.354456848054287</v>
      </c>
      <c r="R256" s="30">
        <v>6147.8</v>
      </c>
      <c r="S256" s="31">
        <v>15.979680861446372</v>
      </c>
    </row>
    <row r="257" spans="1:19" ht="14.25" customHeight="1" x14ac:dyDescent="0.2">
      <c r="A257" s="26" t="s">
        <v>26</v>
      </c>
      <c r="B257" s="27">
        <f t="shared" si="16"/>
        <v>16155158.500000002</v>
      </c>
      <c r="C257" s="28">
        <f t="shared" si="17"/>
        <v>2.3525286819067723</v>
      </c>
      <c r="D257" s="29">
        <v>14749624.9</v>
      </c>
      <c r="E257" s="28">
        <v>1.3748587146104305</v>
      </c>
      <c r="F257" s="29">
        <f t="shared" si="18"/>
        <v>1405533.6</v>
      </c>
      <c r="G257" s="28">
        <f t="shared" si="19"/>
        <v>12.612166227118298</v>
      </c>
      <c r="H257" s="29">
        <v>20256.900000000001</v>
      </c>
      <c r="I257" s="28">
        <v>5.4626306098169017</v>
      </c>
      <c r="J257" s="29">
        <v>99892.7</v>
      </c>
      <c r="K257" s="28">
        <v>6.2751869455926217</v>
      </c>
      <c r="L257" s="29">
        <v>199249.8</v>
      </c>
      <c r="M257" s="28">
        <v>9.398823281127509</v>
      </c>
      <c r="N257" s="29">
        <v>538478.5</v>
      </c>
      <c r="O257" s="28">
        <v>13.272943710844533</v>
      </c>
      <c r="P257" s="29">
        <v>540682.80000000005</v>
      </c>
      <c r="Q257" s="28">
        <v>14.534807031035573</v>
      </c>
      <c r="R257" s="30">
        <v>6972.9</v>
      </c>
      <c r="S257" s="31">
        <v>15.87480531773007</v>
      </c>
    </row>
    <row r="258" spans="1:19" ht="14.25" customHeight="1" x14ac:dyDescent="0.2">
      <c r="A258" s="26" t="s">
        <v>27</v>
      </c>
      <c r="B258" s="27">
        <f t="shared" si="16"/>
        <v>16320508.699999997</v>
      </c>
      <c r="C258" s="28">
        <f t="shared" si="17"/>
        <v>2.3498188547272432</v>
      </c>
      <c r="D258" s="29">
        <v>14829363.6</v>
      </c>
      <c r="E258" s="28">
        <v>1.3649838449574465</v>
      </c>
      <c r="F258" s="29">
        <f t="shared" si="18"/>
        <v>1491145.0999999999</v>
      </c>
      <c r="G258" s="28">
        <f t="shared" si="19"/>
        <v>12.143953876118427</v>
      </c>
      <c r="H258" s="29">
        <v>33837</v>
      </c>
      <c r="I258" s="28">
        <v>7.4610403109022672</v>
      </c>
      <c r="J258" s="29">
        <v>141365.6</v>
      </c>
      <c r="K258" s="28">
        <v>6.0152076742856817</v>
      </c>
      <c r="L258" s="29">
        <v>252845.2</v>
      </c>
      <c r="M258" s="28">
        <v>8.9536926427711485</v>
      </c>
      <c r="N258" s="29">
        <v>517302.1</v>
      </c>
      <c r="O258" s="28">
        <v>13.252273592162105</v>
      </c>
      <c r="P258" s="29">
        <v>535622</v>
      </c>
      <c r="Q258" s="28">
        <v>14.444794782514535</v>
      </c>
      <c r="R258" s="29">
        <v>10173.200000000001</v>
      </c>
      <c r="S258" s="28">
        <v>14.677546593009083</v>
      </c>
    </row>
    <row r="259" spans="1:19" ht="14.25" customHeight="1" x14ac:dyDescent="0.2">
      <c r="A259" s="26" t="s">
        <v>28</v>
      </c>
      <c r="B259" s="27">
        <f t="shared" si="16"/>
        <v>17344614.5</v>
      </c>
      <c r="C259" s="28">
        <f t="shared" si="17"/>
        <v>2.4524743800445954</v>
      </c>
      <c r="D259" s="29">
        <v>15696088.1</v>
      </c>
      <c r="E259" s="28">
        <v>1.414572936361131</v>
      </c>
      <c r="F259" s="29">
        <f t="shared" si="18"/>
        <v>1648526.4000000001</v>
      </c>
      <c r="G259" s="28">
        <f t="shared" si="19"/>
        <v>12.33462882972332</v>
      </c>
      <c r="H259" s="29">
        <v>23450.400000000001</v>
      </c>
      <c r="I259" s="28">
        <v>6.9536553747484042</v>
      </c>
      <c r="J259" s="29">
        <v>113384.4</v>
      </c>
      <c r="K259" s="28">
        <v>5.6049114163853231</v>
      </c>
      <c r="L259" s="29">
        <v>320968.90000000002</v>
      </c>
      <c r="M259" s="28">
        <v>9.9801320657546579</v>
      </c>
      <c r="N259" s="29">
        <v>567245.9</v>
      </c>
      <c r="O259" s="28">
        <v>12.806244425918287</v>
      </c>
      <c r="P259" s="29">
        <v>616824.1</v>
      </c>
      <c r="Q259" s="28">
        <v>14.525640116850168</v>
      </c>
      <c r="R259" s="30">
        <v>6652.7</v>
      </c>
      <c r="S259" s="31">
        <v>16.236895395854315</v>
      </c>
    </row>
    <row r="260" spans="1:19" ht="14.25" customHeight="1" thickBot="1" x14ac:dyDescent="0.25">
      <c r="A260" s="32" t="s">
        <v>29</v>
      </c>
      <c r="B260" s="33">
        <f t="shared" si="16"/>
        <v>22334400.699999996</v>
      </c>
      <c r="C260" s="34">
        <f t="shared" si="17"/>
        <v>2.3715414951340064</v>
      </c>
      <c r="D260" s="35">
        <v>20429749</v>
      </c>
      <c r="E260" s="34">
        <v>1.4598729790561791</v>
      </c>
      <c r="F260" s="35">
        <f t="shared" si="18"/>
        <v>1904651.7</v>
      </c>
      <c r="G260" s="34">
        <f t="shared" si="19"/>
        <v>12.150315721766871</v>
      </c>
      <c r="H260" s="35">
        <v>24617</v>
      </c>
      <c r="I260" s="34">
        <v>6.1970150302636373</v>
      </c>
      <c r="J260" s="35">
        <v>152774.9</v>
      </c>
      <c r="K260" s="34">
        <v>5.4731891822544148</v>
      </c>
      <c r="L260" s="35">
        <v>292273.8</v>
      </c>
      <c r="M260" s="34">
        <v>8.9753783062320327</v>
      </c>
      <c r="N260" s="35">
        <v>641491.4</v>
      </c>
      <c r="O260" s="34">
        <v>12.589578123728547</v>
      </c>
      <c r="P260" s="35">
        <v>780590.2</v>
      </c>
      <c r="Q260" s="34">
        <v>14.400026080265931</v>
      </c>
      <c r="R260" s="35">
        <v>12904.4</v>
      </c>
      <c r="S260" s="34">
        <v>16.54539443910604</v>
      </c>
    </row>
    <row r="261" spans="1:19" ht="14.25" customHeight="1" x14ac:dyDescent="0.2">
      <c r="A261" s="26" t="s">
        <v>50</v>
      </c>
      <c r="B261" s="27">
        <f t="shared" si="16"/>
        <v>14449491.6</v>
      </c>
      <c r="C261" s="28">
        <f t="shared" si="17"/>
        <v>3.2854008491205331</v>
      </c>
      <c r="D261" s="29">
        <v>12684117.1</v>
      </c>
      <c r="E261" s="28">
        <v>2.1187110908965043</v>
      </c>
      <c r="F261" s="29">
        <f t="shared" si="18"/>
        <v>1765374.5</v>
      </c>
      <c r="G261" s="28">
        <f t="shared" si="19"/>
        <v>11.668001545281186</v>
      </c>
      <c r="H261" s="29">
        <v>25966.9</v>
      </c>
      <c r="I261" s="28">
        <v>6.4846099457386126</v>
      </c>
      <c r="J261" s="29">
        <v>154245.70000000001</v>
      </c>
      <c r="K261" s="28">
        <v>5.6252338963095898</v>
      </c>
      <c r="L261" s="29">
        <v>245968.1</v>
      </c>
      <c r="M261" s="28">
        <v>7.9380734940831745</v>
      </c>
      <c r="N261" s="29">
        <v>634227.30000000005</v>
      </c>
      <c r="O261" s="28">
        <v>12.116437327753001</v>
      </c>
      <c r="P261" s="29">
        <v>698517.6</v>
      </c>
      <c r="Q261" s="28">
        <v>14.057991247464631</v>
      </c>
      <c r="R261" s="30">
        <v>6448.9</v>
      </c>
      <c r="S261" s="31">
        <v>16.358842903440895</v>
      </c>
    </row>
    <row r="262" spans="1:19" ht="14.25" customHeight="1" x14ac:dyDescent="0.2">
      <c r="A262" s="26" t="s">
        <v>19</v>
      </c>
      <c r="B262" s="27">
        <f t="shared" si="16"/>
        <v>16432948.4</v>
      </c>
      <c r="C262" s="28">
        <f t="shared" si="17"/>
        <v>3.1443254825165767</v>
      </c>
      <c r="D262" s="29">
        <v>14670616</v>
      </c>
      <c r="E262" s="28">
        <v>2.0950710187629475</v>
      </c>
      <c r="F262" s="29">
        <f t="shared" si="18"/>
        <v>1762332.4</v>
      </c>
      <c r="G262" s="28">
        <f t="shared" si="19"/>
        <v>11.878891858312315</v>
      </c>
      <c r="H262" s="29">
        <v>13588.6</v>
      </c>
      <c r="I262" s="28">
        <v>7.8731409416716964</v>
      </c>
      <c r="J262" s="29">
        <v>136396.4</v>
      </c>
      <c r="K262" s="28">
        <v>5.8774815171074897</v>
      </c>
      <c r="L262" s="29">
        <v>199717.8</v>
      </c>
      <c r="M262" s="28">
        <v>7.8253406256227525</v>
      </c>
      <c r="N262" s="29">
        <v>643773.69999999995</v>
      </c>
      <c r="O262" s="28">
        <v>12.143156829799047</v>
      </c>
      <c r="P262" s="29">
        <v>759618.5</v>
      </c>
      <c r="Q262" s="28">
        <v>13.813072402791665</v>
      </c>
      <c r="R262" s="30">
        <v>9237.4</v>
      </c>
      <c r="S262" s="31">
        <v>16.555909671552605</v>
      </c>
    </row>
    <row r="263" spans="1:19" ht="14.25" customHeight="1" x14ac:dyDescent="0.2">
      <c r="A263" s="26" t="s">
        <v>20</v>
      </c>
      <c r="B263" s="27">
        <f t="shared" si="16"/>
        <v>20726815.800000001</v>
      </c>
      <c r="C263" s="28">
        <f t="shared" si="17"/>
        <v>3.0591938378687189</v>
      </c>
      <c r="D263" s="29">
        <v>18690639.300000001</v>
      </c>
      <c r="E263" s="28">
        <v>2.10183026548482</v>
      </c>
      <c r="F263" s="29">
        <f t="shared" si="18"/>
        <v>2036176.5000000002</v>
      </c>
      <c r="G263" s="28">
        <f t="shared" si="19"/>
        <v>11.847104517707576</v>
      </c>
      <c r="H263" s="29">
        <v>37947.9</v>
      </c>
      <c r="I263" s="28">
        <v>7.5518053436422043</v>
      </c>
      <c r="J263" s="29">
        <v>172145.6</v>
      </c>
      <c r="K263" s="28">
        <v>6.8896969193519908</v>
      </c>
      <c r="L263" s="29">
        <v>232640.9</v>
      </c>
      <c r="M263" s="28">
        <v>8.0361290727468813</v>
      </c>
      <c r="N263" s="29">
        <v>713845.7</v>
      </c>
      <c r="O263" s="28">
        <v>12.330140980046529</v>
      </c>
      <c r="P263" s="29">
        <v>868666.1</v>
      </c>
      <c r="Q263" s="28">
        <v>13.593297323332866</v>
      </c>
      <c r="R263" s="29">
        <v>10930.3</v>
      </c>
      <c r="S263" s="28">
        <v>15.626529646944732</v>
      </c>
    </row>
    <row r="264" spans="1:19" ht="14.25" customHeight="1" x14ac:dyDescent="0.2">
      <c r="A264" s="26" t="s">
        <v>21</v>
      </c>
      <c r="B264" s="27">
        <f t="shared" si="16"/>
        <v>19387745.199999999</v>
      </c>
      <c r="C264" s="28">
        <f t="shared" si="17"/>
        <v>2.8658202066736513</v>
      </c>
      <c r="D264" s="29">
        <v>17644806</v>
      </c>
      <c r="E264" s="28">
        <v>2.0213352374064102</v>
      </c>
      <c r="F264" s="29">
        <f t="shared" si="18"/>
        <v>1742939.2</v>
      </c>
      <c r="G264" s="28">
        <f t="shared" si="19"/>
        <v>11.415041804671118</v>
      </c>
      <c r="H264" s="29">
        <v>20007.600000000002</v>
      </c>
      <c r="I264" s="28">
        <v>6.4255352466062901</v>
      </c>
      <c r="J264" s="29">
        <v>152012.70000000001</v>
      </c>
      <c r="K264" s="28">
        <v>5.8051849680980601</v>
      </c>
      <c r="L264" s="29">
        <v>212558.7</v>
      </c>
      <c r="M264" s="28">
        <v>8.0454616348331101</v>
      </c>
      <c r="N264" s="29">
        <v>616085.80000000005</v>
      </c>
      <c r="O264" s="28">
        <v>11.9321765734578</v>
      </c>
      <c r="P264" s="29">
        <v>735817.7</v>
      </c>
      <c r="Q264" s="28">
        <v>13.212667285660601</v>
      </c>
      <c r="R264" s="30">
        <v>6456.7</v>
      </c>
      <c r="S264" s="31">
        <v>15.675280251521698</v>
      </c>
    </row>
    <row r="265" spans="1:19" ht="14.25" customHeight="1" x14ac:dyDescent="0.2">
      <c r="A265" s="26" t="s">
        <v>22</v>
      </c>
      <c r="B265" s="27">
        <f t="shared" si="16"/>
        <v>19486202.600000001</v>
      </c>
      <c r="C265" s="28">
        <f t="shared" si="17"/>
        <v>2.7529239321364716</v>
      </c>
      <c r="D265" s="29">
        <v>17581502.5</v>
      </c>
      <c r="E265" s="28">
        <v>1.87644840382669</v>
      </c>
      <c r="F265" s="29">
        <f t="shared" si="18"/>
        <v>1904700.1</v>
      </c>
      <c r="G265" s="28">
        <f t="shared" si="19"/>
        <v>10.843308708284299</v>
      </c>
      <c r="H265" s="29">
        <v>68694.100000000006</v>
      </c>
      <c r="I265" s="28">
        <v>2.3465245341303005</v>
      </c>
      <c r="J265" s="29">
        <v>139006.70000000001</v>
      </c>
      <c r="K265" s="28">
        <v>5.1432460737503991</v>
      </c>
      <c r="L265" s="29">
        <v>199363.1</v>
      </c>
      <c r="M265" s="28">
        <v>7.5537125476078595</v>
      </c>
      <c r="N265" s="29">
        <v>708139.7</v>
      </c>
      <c r="O265" s="28">
        <v>11.190432185909099</v>
      </c>
      <c r="P265" s="29">
        <v>779099.2</v>
      </c>
      <c r="Q265" s="28">
        <v>13.0745774941111</v>
      </c>
      <c r="R265" s="30">
        <v>10397.300000000001</v>
      </c>
      <c r="S265" s="31">
        <v>15.42702615102</v>
      </c>
    </row>
    <row r="266" spans="1:19" ht="14.25" customHeight="1" x14ac:dyDescent="0.2">
      <c r="A266" s="26" t="s">
        <v>23</v>
      </c>
      <c r="B266" s="27">
        <f t="shared" si="16"/>
        <v>22083117.800000004</v>
      </c>
      <c r="C266" s="28">
        <f t="shared" si="17"/>
        <v>2.7571645813980186</v>
      </c>
      <c r="D266" s="29">
        <v>19928948.300000001</v>
      </c>
      <c r="E266" s="28">
        <v>1.8830814462497301</v>
      </c>
      <c r="F266" s="29">
        <f t="shared" si="18"/>
        <v>2154169.5</v>
      </c>
      <c r="G266" s="28">
        <f t="shared" si="19"/>
        <v>10.84360235255399</v>
      </c>
      <c r="H266" s="29">
        <v>25541.599999999999</v>
      </c>
      <c r="I266" s="28">
        <v>4.1218335186519193</v>
      </c>
      <c r="J266" s="29">
        <v>163709.80000000002</v>
      </c>
      <c r="K266" s="28">
        <v>4.5382267830026093</v>
      </c>
      <c r="L266" s="29">
        <v>199980.4</v>
      </c>
      <c r="M266" s="28">
        <v>7.9759099941794291</v>
      </c>
      <c r="N266" s="29">
        <v>876349</v>
      </c>
      <c r="O266" s="28">
        <v>11.054239726410399</v>
      </c>
      <c r="P266" s="29">
        <v>878026.1</v>
      </c>
      <c r="Q266" s="28">
        <v>12.6113714569533</v>
      </c>
      <c r="R266" s="30">
        <v>10562.6</v>
      </c>
      <c r="S266" s="31">
        <v>14.694879953799298</v>
      </c>
    </row>
    <row r="267" spans="1:19" ht="14.25" customHeight="1" x14ac:dyDescent="0.2">
      <c r="A267" s="26" t="s">
        <v>24</v>
      </c>
      <c r="B267" s="27">
        <f t="shared" si="16"/>
        <v>19744997.999999996</v>
      </c>
      <c r="C267" s="28">
        <f t="shared" si="17"/>
        <v>2.7173827325280024</v>
      </c>
      <c r="D267" s="29">
        <v>17912822.100000001</v>
      </c>
      <c r="E267" s="28">
        <v>1.89615339115102</v>
      </c>
      <c r="F267" s="29">
        <f t="shared" si="18"/>
        <v>1832175.9</v>
      </c>
      <c r="G267" s="28">
        <f t="shared" si="19"/>
        <v>10.746379891253895</v>
      </c>
      <c r="H267" s="29">
        <v>36987.4</v>
      </c>
      <c r="I267" s="28">
        <v>7.6190655466456096</v>
      </c>
      <c r="J267" s="29">
        <v>121936.3</v>
      </c>
      <c r="K267" s="28">
        <v>5.0096004061136794</v>
      </c>
      <c r="L267" s="29">
        <v>221230.4</v>
      </c>
      <c r="M267" s="28">
        <v>8.6965635825817795</v>
      </c>
      <c r="N267" s="29">
        <v>795341</v>
      </c>
      <c r="O267" s="28">
        <v>10.827555516438901</v>
      </c>
      <c r="P267" s="29">
        <v>651345.9</v>
      </c>
      <c r="Q267" s="28">
        <v>12.575515947824298</v>
      </c>
      <c r="R267" s="30">
        <v>5334.9</v>
      </c>
      <c r="S267" s="31">
        <v>13.129179740951098</v>
      </c>
    </row>
    <row r="268" spans="1:19" ht="14.25" customHeight="1" x14ac:dyDescent="0.2">
      <c r="A268" s="26" t="s">
        <v>25</v>
      </c>
      <c r="B268" s="27">
        <f t="shared" si="16"/>
        <v>19970630.100000001</v>
      </c>
      <c r="C268" s="28">
        <f t="shared" si="17"/>
        <v>2.6756705133204566</v>
      </c>
      <c r="D268" s="29">
        <v>18035344</v>
      </c>
      <c r="E268" s="28">
        <v>1.8004752339628198</v>
      </c>
      <c r="F268" s="29">
        <f t="shared" si="18"/>
        <v>1935286.1000000003</v>
      </c>
      <c r="G268" s="28">
        <f t="shared" si="19"/>
        <v>10.831802017799861</v>
      </c>
      <c r="H268" s="29">
        <v>25542.5</v>
      </c>
      <c r="I268" s="28">
        <v>5.3004350396398188</v>
      </c>
      <c r="J268" s="29">
        <v>127156</v>
      </c>
      <c r="K268" s="28">
        <v>5.5769467897700489</v>
      </c>
      <c r="L268" s="29">
        <v>200672.4</v>
      </c>
      <c r="M268" s="28">
        <v>8.1908982999156787</v>
      </c>
      <c r="N268" s="29">
        <v>854106.3</v>
      </c>
      <c r="O268" s="28">
        <v>10.914730182882398</v>
      </c>
      <c r="P268" s="29">
        <v>723167.1</v>
      </c>
      <c r="Q268" s="28">
        <v>12.5666429377111</v>
      </c>
      <c r="R268" s="30">
        <v>4641.8</v>
      </c>
      <c r="S268" s="31">
        <v>13.851849067172198</v>
      </c>
    </row>
    <row r="269" spans="1:19" ht="14.25" customHeight="1" x14ac:dyDescent="0.2">
      <c r="A269" s="26" t="s">
        <v>26</v>
      </c>
      <c r="B269" s="27">
        <f t="shared" si="16"/>
        <v>20610477.400000002</v>
      </c>
      <c r="C269" s="28">
        <f t="shared" si="17"/>
        <v>2.6236752219043673</v>
      </c>
      <c r="D269" s="29">
        <v>18642149.399999999</v>
      </c>
      <c r="E269" s="28">
        <v>1.7698706678640799</v>
      </c>
      <c r="F269" s="29">
        <f t="shared" si="18"/>
        <v>1968328.0000000002</v>
      </c>
      <c r="G269" s="28">
        <f t="shared" si="19"/>
        <v>10.710107998768496</v>
      </c>
      <c r="H269" s="29">
        <v>35429.599999999999</v>
      </c>
      <c r="I269" s="28">
        <v>4.7824276875832599</v>
      </c>
      <c r="J269" s="29">
        <v>121865.5</v>
      </c>
      <c r="K269" s="28">
        <v>6.1668710012267596</v>
      </c>
      <c r="L269" s="29">
        <v>223716.5</v>
      </c>
      <c r="M269" s="28">
        <v>8.1898520359472808</v>
      </c>
      <c r="N269" s="29">
        <v>750824.5</v>
      </c>
      <c r="O269" s="28">
        <v>10.417414784679998</v>
      </c>
      <c r="P269" s="29">
        <v>833305.3</v>
      </c>
      <c r="Q269" s="28">
        <v>12.5560801653368</v>
      </c>
      <c r="R269" s="30">
        <v>3186.6</v>
      </c>
      <c r="S269" s="31">
        <v>13.535966233603199</v>
      </c>
    </row>
    <row r="270" spans="1:19" ht="14.25" customHeight="1" x14ac:dyDescent="0.2">
      <c r="A270" s="26" t="s">
        <v>27</v>
      </c>
      <c r="B270" s="27">
        <f t="shared" si="16"/>
        <v>21514398.399999999</v>
      </c>
      <c r="C270" s="28">
        <f t="shared" si="17"/>
        <v>2.7287237190420397</v>
      </c>
      <c r="D270" s="29">
        <v>19397966.100000001</v>
      </c>
      <c r="E270" s="28">
        <v>1.9021933079365503</v>
      </c>
      <c r="F270" s="29">
        <f t="shared" si="18"/>
        <v>2116432.3000000003</v>
      </c>
      <c r="G270" s="28">
        <f t="shared" si="19"/>
        <v>10.30421238231907</v>
      </c>
      <c r="H270" s="29">
        <v>30632.5</v>
      </c>
      <c r="I270" s="28">
        <v>7.4674934138578291</v>
      </c>
      <c r="J270" s="29">
        <v>136185</v>
      </c>
      <c r="K270" s="28">
        <v>6.3192759041010387</v>
      </c>
      <c r="L270" s="29">
        <v>326855.40000000002</v>
      </c>
      <c r="M270" s="28">
        <v>6.9396603666330687</v>
      </c>
      <c r="N270" s="29">
        <v>784161.4</v>
      </c>
      <c r="O270" s="28">
        <v>10.108456069120502</v>
      </c>
      <c r="P270" s="29">
        <v>808556.4</v>
      </c>
      <c r="Q270" s="28">
        <v>12.531447490861501</v>
      </c>
      <c r="R270" s="29">
        <v>30041.599999999999</v>
      </c>
      <c r="S270" s="28">
        <v>13.0326192013741</v>
      </c>
    </row>
    <row r="271" spans="1:19" ht="14.25" customHeight="1" x14ac:dyDescent="0.2">
      <c r="A271" s="26" t="s">
        <v>28</v>
      </c>
      <c r="B271" s="27">
        <f t="shared" si="16"/>
        <v>20602377.199999999</v>
      </c>
      <c r="C271" s="28">
        <f t="shared" si="17"/>
        <v>2.7723107343651616</v>
      </c>
      <c r="D271" s="29">
        <v>18352109</v>
      </c>
      <c r="E271" s="28">
        <v>1.85154550210006</v>
      </c>
      <c r="F271" s="29">
        <f t="shared" si="18"/>
        <v>2250268.2000000002</v>
      </c>
      <c r="G271" s="28">
        <f t="shared" si="19"/>
        <v>10.281630692732548</v>
      </c>
      <c r="H271" s="29">
        <v>27526.1</v>
      </c>
      <c r="I271" s="28">
        <v>7.8788715800640094</v>
      </c>
      <c r="J271" s="29">
        <v>149644.4</v>
      </c>
      <c r="K271" s="28">
        <v>6.181503444164969</v>
      </c>
      <c r="L271" s="29">
        <v>342937.59999999998</v>
      </c>
      <c r="M271" s="28">
        <v>7.0448962785066396</v>
      </c>
      <c r="N271" s="29">
        <v>849923.4</v>
      </c>
      <c r="O271" s="28">
        <v>10.2954927632302</v>
      </c>
      <c r="P271" s="29">
        <v>860180.2</v>
      </c>
      <c r="Q271" s="28">
        <v>12.2881242395489</v>
      </c>
      <c r="R271" s="30">
        <v>20056.5</v>
      </c>
      <c r="S271" s="31">
        <v>12.872804776506401</v>
      </c>
    </row>
    <row r="272" spans="1:19" ht="14.25" customHeight="1" thickBot="1" x14ac:dyDescent="0.25">
      <c r="A272" s="32" t="s">
        <v>29</v>
      </c>
      <c r="B272" s="33">
        <f t="shared" si="16"/>
        <v>26704068.299999997</v>
      </c>
      <c r="C272" s="34">
        <f t="shared" si="17"/>
        <v>2.767171854372473</v>
      </c>
      <c r="D272" s="35">
        <v>23968441.899999999</v>
      </c>
      <c r="E272" s="34">
        <v>1.9131253641063799</v>
      </c>
      <c r="F272" s="35">
        <f t="shared" si="18"/>
        <v>2735626.4000000004</v>
      </c>
      <c r="G272" s="34">
        <f t="shared" si="19"/>
        <v>10.249978600879142</v>
      </c>
      <c r="H272" s="35">
        <v>33525</v>
      </c>
      <c r="I272" s="34">
        <v>8.5830055779269205</v>
      </c>
      <c r="J272" s="35">
        <v>222657.5</v>
      </c>
      <c r="K272" s="34">
        <v>5.1606610421836203</v>
      </c>
      <c r="L272" s="35">
        <v>361597.5</v>
      </c>
      <c r="M272" s="34">
        <v>6.8824036808882791</v>
      </c>
      <c r="N272" s="35">
        <v>1051097.8999999999</v>
      </c>
      <c r="O272" s="34">
        <v>10.383297306559198</v>
      </c>
      <c r="P272" s="35">
        <v>1045052.8</v>
      </c>
      <c r="Q272" s="34">
        <v>12.355716781008601</v>
      </c>
      <c r="R272" s="35">
        <v>21695.7</v>
      </c>
      <c r="S272" s="34">
        <v>13.2933500647594</v>
      </c>
    </row>
    <row r="273" spans="1:19" ht="14.25" customHeight="1" x14ac:dyDescent="0.2">
      <c r="A273" s="26" t="s">
        <v>68</v>
      </c>
      <c r="B273" s="27">
        <f t="shared" si="16"/>
        <v>18013799.899999999</v>
      </c>
      <c r="C273" s="28">
        <f t="shared" si="17"/>
        <v>3.1403955162730579</v>
      </c>
      <c r="D273" s="29">
        <v>15075754.6</v>
      </c>
      <c r="E273" s="28">
        <v>1.6425437698488397</v>
      </c>
      <c r="F273" s="29">
        <f t="shared" si="18"/>
        <v>2938045.3000000003</v>
      </c>
      <c r="G273" s="28">
        <f t="shared" si="19"/>
        <v>10.826201230797928</v>
      </c>
      <c r="H273" s="29">
        <v>30092.2</v>
      </c>
      <c r="I273" s="28">
        <v>8.1589373325978212</v>
      </c>
      <c r="J273" s="29">
        <v>217987.3</v>
      </c>
      <c r="K273" s="28">
        <v>6.1208595225501687</v>
      </c>
      <c r="L273" s="29">
        <v>392579.6</v>
      </c>
      <c r="M273" s="28">
        <v>7.66752225281191</v>
      </c>
      <c r="N273" s="29">
        <v>1089066</v>
      </c>
      <c r="O273" s="28">
        <v>11.1135457456206</v>
      </c>
      <c r="P273" s="29">
        <v>1184703</v>
      </c>
      <c r="Q273" s="28">
        <v>12.4990424005004</v>
      </c>
      <c r="R273" s="30">
        <v>23617.200000000001</v>
      </c>
      <c r="S273" s="31">
        <v>12.995993132123997</v>
      </c>
    </row>
    <row r="274" spans="1:19" ht="14.25" customHeight="1" x14ac:dyDescent="0.2">
      <c r="A274" s="26" t="s">
        <v>19</v>
      </c>
      <c r="B274" s="27">
        <f t="shared" si="16"/>
        <v>20906790.199999999</v>
      </c>
      <c r="C274" s="28">
        <f t="shared" si="17"/>
        <v>2.7989644883412135</v>
      </c>
      <c r="D274" s="29">
        <v>18642867.5</v>
      </c>
      <c r="E274" s="28">
        <v>1.86834829051915</v>
      </c>
      <c r="F274" s="29">
        <f t="shared" si="18"/>
        <v>2263922.7000000002</v>
      </c>
      <c r="G274" s="28">
        <f t="shared" si="19"/>
        <v>10.462368574245081</v>
      </c>
      <c r="H274" s="29">
        <v>36218.400000000001</v>
      </c>
      <c r="I274" s="28">
        <v>11.643714106641902</v>
      </c>
      <c r="J274" s="29">
        <v>162911.80000000002</v>
      </c>
      <c r="K274" s="28">
        <v>5.1255777420665698</v>
      </c>
      <c r="L274" s="29">
        <v>301225.10000000003</v>
      </c>
      <c r="M274" s="28">
        <v>7.69154639503813</v>
      </c>
      <c r="N274" s="29">
        <v>833587.9</v>
      </c>
      <c r="O274" s="28">
        <v>10.392704350675</v>
      </c>
      <c r="P274" s="29">
        <v>919803.8</v>
      </c>
      <c r="Q274" s="28">
        <v>12.300165539650999</v>
      </c>
      <c r="R274" s="30">
        <v>10175.700000000001</v>
      </c>
      <c r="S274" s="31">
        <v>13.306356221193601</v>
      </c>
    </row>
    <row r="275" spans="1:19" ht="14.25" customHeight="1" x14ac:dyDescent="0.2">
      <c r="A275" s="26" t="s">
        <v>20</v>
      </c>
      <c r="B275" s="27">
        <f t="shared" si="16"/>
        <v>22641618.900000002</v>
      </c>
      <c r="C275" s="28">
        <f t="shared" si="17"/>
        <v>2.6000387584476092</v>
      </c>
      <c r="D275" s="29">
        <v>20353301.800000001</v>
      </c>
      <c r="E275" s="28">
        <v>1.7208730504846099</v>
      </c>
      <c r="F275" s="29">
        <f t="shared" si="18"/>
        <v>2288317.1</v>
      </c>
      <c r="G275" s="28">
        <f t="shared" si="19"/>
        <v>10.419726417287192</v>
      </c>
      <c r="H275" s="29">
        <v>34881.599999999999</v>
      </c>
      <c r="I275" s="28">
        <v>6.9582193764047497</v>
      </c>
      <c r="J275" s="29">
        <v>192866.8</v>
      </c>
      <c r="K275" s="28">
        <v>6.3245889753964892</v>
      </c>
      <c r="L275" s="29">
        <v>239986</v>
      </c>
      <c r="M275" s="28">
        <v>7.3838328735842902</v>
      </c>
      <c r="N275" s="29">
        <v>853493.9</v>
      </c>
      <c r="O275" s="28">
        <v>10.6114388304357</v>
      </c>
      <c r="P275" s="29">
        <v>943775.2</v>
      </c>
      <c r="Q275" s="28">
        <v>11.9286335305272</v>
      </c>
      <c r="R275" s="29">
        <v>23313.599999999999</v>
      </c>
      <c r="S275" s="28">
        <v>12.626010225790999</v>
      </c>
    </row>
    <row r="276" spans="1:19" ht="14.25" customHeight="1" x14ac:dyDescent="0.2">
      <c r="A276" s="26" t="s">
        <v>21</v>
      </c>
      <c r="B276" s="27">
        <f t="shared" si="16"/>
        <v>23401484.299999997</v>
      </c>
      <c r="C276" s="28">
        <f t="shared" si="17"/>
        <v>2.4996280732927736</v>
      </c>
      <c r="D276" s="29">
        <v>21166875.399999999</v>
      </c>
      <c r="E276" s="28">
        <v>1.6937274029118199</v>
      </c>
      <c r="F276" s="29">
        <f t="shared" ref="F276:F277" si="20">H276+J276+L276+N276+P276+R276</f>
        <v>2234608.9</v>
      </c>
      <c r="G276" s="28">
        <f t="shared" ref="G276:G277" si="21">(H276*I276+J276*K276+L276*M276+N276*O276+P276*Q276+R276*S276)/(H276+J276+L276+N276+P276+R276)</f>
        <v>10.133357212530575</v>
      </c>
      <c r="H276" s="29">
        <v>33632</v>
      </c>
      <c r="I276" s="28">
        <v>6.1269513558515705</v>
      </c>
      <c r="J276" s="29">
        <v>179789.4</v>
      </c>
      <c r="K276" s="28">
        <v>5.0810297659372594</v>
      </c>
      <c r="L276" s="29">
        <v>213803.7</v>
      </c>
      <c r="M276" s="28">
        <v>7.1780255018972987</v>
      </c>
      <c r="N276" s="29">
        <v>913629.6</v>
      </c>
      <c r="O276" s="28">
        <v>10.4356660740852</v>
      </c>
      <c r="P276" s="29">
        <v>868787.7</v>
      </c>
      <c r="Q276" s="28">
        <v>11.664342166676599</v>
      </c>
      <c r="R276" s="30">
        <v>24966.5</v>
      </c>
      <c r="S276" s="31">
        <v>12.883442132457498</v>
      </c>
    </row>
    <row r="277" spans="1:19" ht="14.25" customHeight="1" x14ac:dyDescent="0.2">
      <c r="A277" s="26" t="s">
        <v>22</v>
      </c>
      <c r="B277" s="27">
        <f t="shared" si="16"/>
        <v>24186669.500000004</v>
      </c>
      <c r="C277" s="28">
        <f t="shared" si="17"/>
        <v>2.86543873520908</v>
      </c>
      <c r="D277" s="29">
        <v>21187880.100000001</v>
      </c>
      <c r="E277" s="28">
        <v>1.70878000248831</v>
      </c>
      <c r="F277" s="29">
        <f t="shared" si="20"/>
        <v>2998789.4</v>
      </c>
      <c r="G277" s="28">
        <f t="shared" si="21"/>
        <v>11.037785398000951</v>
      </c>
      <c r="H277" s="29">
        <v>88922.2</v>
      </c>
      <c r="I277" s="28">
        <v>10.262105762115601</v>
      </c>
      <c r="J277" s="29">
        <v>206991.8</v>
      </c>
      <c r="K277" s="28">
        <v>6.5446579091538899</v>
      </c>
      <c r="L277" s="29">
        <v>287807.5</v>
      </c>
      <c r="M277" s="28">
        <v>9.5606742979248303</v>
      </c>
      <c r="N277" s="29">
        <v>1347428.1</v>
      </c>
      <c r="O277" s="28">
        <v>11.7561425021491</v>
      </c>
      <c r="P277" s="29">
        <v>1045990.2</v>
      </c>
      <c r="Q277" s="28">
        <v>11.4434899839406</v>
      </c>
      <c r="R277" s="30">
        <v>21649.599999999999</v>
      </c>
      <c r="S277" s="31">
        <v>12.508564084324899</v>
      </c>
    </row>
    <row r="278" spans="1:19" ht="14.25" customHeight="1" x14ac:dyDescent="0.2">
      <c r="A278" s="26" t="s">
        <v>23</v>
      </c>
      <c r="B278" s="27">
        <f t="shared" si="16"/>
        <v>25105306.299999997</v>
      </c>
      <c r="C278" s="28">
        <f t="shared" si="17"/>
        <v>2.4704561879414313</v>
      </c>
      <c r="D278" s="29">
        <v>22652866.899999999</v>
      </c>
      <c r="E278" s="28">
        <v>1.6524107745496901</v>
      </c>
      <c r="F278" s="29">
        <f t="shared" ref="F278:F284" si="22">H278+J278+L278+N278+P278+R278</f>
        <v>2452439.4</v>
      </c>
      <c r="G278" s="28">
        <f t="shared" ref="G278:G284" si="23">(H278*I278+J278*K278+L278*M278+N278*O278+P278*Q278+R278*S278)/(H278+J278+L278+N278+P278+R278)</f>
        <v>10.026636319331665</v>
      </c>
      <c r="H278" s="29">
        <v>39635.9</v>
      </c>
      <c r="I278" s="28">
        <v>5.3833453762876591</v>
      </c>
      <c r="J278" s="29">
        <v>213167.1</v>
      </c>
      <c r="K278" s="28">
        <v>4.7525904701053792</v>
      </c>
      <c r="L278" s="29">
        <v>210462</v>
      </c>
      <c r="M278" s="28">
        <v>7.3811470241658803</v>
      </c>
      <c r="N278" s="29">
        <v>957317.5</v>
      </c>
      <c r="O278" s="28">
        <v>10.341387863483099</v>
      </c>
      <c r="P278" s="29">
        <v>1006841.4</v>
      </c>
      <c r="Q278" s="28">
        <v>11.5123541304519</v>
      </c>
      <c r="R278" s="30">
        <v>25015.5</v>
      </c>
      <c r="S278" s="31">
        <v>12.7397414003318</v>
      </c>
    </row>
    <row r="279" spans="1:19" ht="14.25" customHeight="1" x14ac:dyDescent="0.2">
      <c r="A279" s="26" t="s">
        <v>24</v>
      </c>
      <c r="B279" s="27">
        <f t="shared" si="16"/>
        <v>24399411.900000002</v>
      </c>
      <c r="C279" s="28">
        <f t="shared" si="17"/>
        <v>2.440504411419846</v>
      </c>
      <c r="D279" s="29">
        <v>21820616.5</v>
      </c>
      <c r="E279" s="28">
        <v>1.5578803121809099</v>
      </c>
      <c r="F279" s="29">
        <f t="shared" si="22"/>
        <v>2578795.4000000004</v>
      </c>
      <c r="G279" s="28">
        <f t="shared" si="23"/>
        <v>9.9088758778614139</v>
      </c>
      <c r="H279" s="29">
        <v>46435.3</v>
      </c>
      <c r="I279" s="28">
        <v>5.0814561766587101</v>
      </c>
      <c r="J279" s="29">
        <v>187719.3</v>
      </c>
      <c r="K279" s="28">
        <v>5.361155709615371</v>
      </c>
      <c r="L279" s="29">
        <v>235511.6</v>
      </c>
      <c r="M279" s="28">
        <v>7.1951259768096296</v>
      </c>
      <c r="N279" s="29">
        <v>1087970.6000000001</v>
      </c>
      <c r="O279" s="28">
        <v>10.0184929537618</v>
      </c>
      <c r="P279" s="29">
        <v>904908.4</v>
      </c>
      <c r="Q279" s="28">
        <v>11.087234809622698</v>
      </c>
      <c r="R279" s="30">
        <v>116250.2</v>
      </c>
      <c r="S279" s="31">
        <v>14.480137333097099</v>
      </c>
    </row>
    <row r="280" spans="1:19" ht="14.25" customHeight="1" x14ac:dyDescent="0.2">
      <c r="A280" s="26" t="s">
        <v>25</v>
      </c>
      <c r="B280" s="27">
        <f t="shared" si="16"/>
        <v>23242998.299999997</v>
      </c>
      <c r="C280" s="28">
        <f t="shared" si="17"/>
        <v>2.4202846384926202</v>
      </c>
      <c r="D280" s="29">
        <v>20839754.399999999</v>
      </c>
      <c r="E280" s="28">
        <v>1.5503785955366201</v>
      </c>
      <c r="F280" s="29">
        <f t="shared" si="22"/>
        <v>2403243.9</v>
      </c>
      <c r="G280" s="28">
        <f t="shared" si="23"/>
        <v>9.9636839107341473</v>
      </c>
      <c r="H280" s="29">
        <v>28384.7</v>
      </c>
      <c r="I280" s="28">
        <v>6.7202733867188984</v>
      </c>
      <c r="J280" s="29">
        <v>159323.20000000001</v>
      </c>
      <c r="K280" s="28">
        <v>5.8263366414935192</v>
      </c>
      <c r="L280" s="29">
        <v>212508.7</v>
      </c>
      <c r="M280" s="28">
        <v>7.3649397271735184</v>
      </c>
      <c r="N280" s="29">
        <v>1073655.8</v>
      </c>
      <c r="O280" s="28">
        <v>10.054397126155301</v>
      </c>
      <c r="P280" s="29">
        <v>891661.6</v>
      </c>
      <c r="Q280" s="28">
        <v>11.225459082234799</v>
      </c>
      <c r="R280" s="30">
        <v>37709.9</v>
      </c>
      <c r="S280" s="31">
        <v>12.112274893330401</v>
      </c>
    </row>
    <row r="281" spans="1:19" ht="14.25" customHeight="1" x14ac:dyDescent="0.2">
      <c r="A281" s="26" t="s">
        <v>26</v>
      </c>
      <c r="B281" s="27">
        <f t="shared" si="16"/>
        <v>21513625.199999996</v>
      </c>
      <c r="C281" s="28">
        <f t="shared" si="17"/>
        <v>2.3970416526546163</v>
      </c>
      <c r="D281" s="29">
        <v>19090431</v>
      </c>
      <c r="E281" s="28">
        <v>1.46120229035164</v>
      </c>
      <c r="F281" s="29">
        <f t="shared" si="22"/>
        <v>2423194.1999999997</v>
      </c>
      <c r="G281" s="28">
        <f t="shared" si="23"/>
        <v>9.7697799883311198</v>
      </c>
      <c r="H281" s="29">
        <v>32819.199999999997</v>
      </c>
      <c r="I281" s="28">
        <v>6.3045054724063991</v>
      </c>
      <c r="J281" s="29">
        <v>165528.4</v>
      </c>
      <c r="K281" s="28">
        <v>6.1143736965982898</v>
      </c>
      <c r="L281" s="29">
        <v>266376.40000000002</v>
      </c>
      <c r="M281" s="28">
        <v>7.4852450367224712</v>
      </c>
      <c r="N281" s="29">
        <v>1010609.9</v>
      </c>
      <c r="O281" s="28">
        <v>9.7841789913199886</v>
      </c>
      <c r="P281" s="29">
        <v>937052</v>
      </c>
      <c r="Q281" s="28">
        <v>11.1493583675186</v>
      </c>
      <c r="R281" s="30">
        <v>10808.3</v>
      </c>
      <c r="S281" s="31">
        <v>11.6256531554454</v>
      </c>
    </row>
    <row r="282" spans="1:19" ht="14.25" customHeight="1" x14ac:dyDescent="0.2">
      <c r="A282" s="26" t="s">
        <v>27</v>
      </c>
      <c r="B282" s="27">
        <f t="shared" si="16"/>
        <v>25307102.300000001</v>
      </c>
      <c r="C282" s="28">
        <f t="shared" si="17"/>
        <v>2.4312794635520159</v>
      </c>
      <c r="D282" s="29">
        <v>22489157</v>
      </c>
      <c r="E282" s="28">
        <v>1.4952510816657099</v>
      </c>
      <c r="F282" s="29">
        <f t="shared" si="22"/>
        <v>2817945.3</v>
      </c>
      <c r="G282" s="28">
        <f t="shared" si="23"/>
        <v>9.9014348411944049</v>
      </c>
      <c r="H282" s="29">
        <v>35402.200000000004</v>
      </c>
      <c r="I282" s="28">
        <v>6.1100576235375197</v>
      </c>
      <c r="J282" s="29">
        <v>159676.6</v>
      </c>
      <c r="K282" s="28">
        <v>6.1535101699309704</v>
      </c>
      <c r="L282" s="29">
        <v>386036.3</v>
      </c>
      <c r="M282" s="28">
        <v>7.2073303106469497</v>
      </c>
      <c r="N282" s="29">
        <v>1037946</v>
      </c>
      <c r="O282" s="28">
        <v>9.7835596851859297</v>
      </c>
      <c r="P282" s="29">
        <v>1180782.8999999999</v>
      </c>
      <c r="Q282" s="28">
        <v>11.4812897993357</v>
      </c>
      <c r="R282" s="29">
        <v>18101.3</v>
      </c>
      <c r="S282" s="28">
        <v>11.535761409401498</v>
      </c>
    </row>
    <row r="283" spans="1:19" ht="14.25" customHeight="1" x14ac:dyDescent="0.2">
      <c r="A283" s="26" t="s">
        <v>28</v>
      </c>
      <c r="B283" s="27">
        <f t="shared" si="16"/>
        <v>24346628.5</v>
      </c>
      <c r="C283" s="28">
        <f t="shared" si="17"/>
        <v>2.4297238022915577</v>
      </c>
      <c r="D283" s="29">
        <v>21599039.399999999</v>
      </c>
      <c r="E283" s="28">
        <v>1.5008076355006801</v>
      </c>
      <c r="F283" s="29">
        <f t="shared" si="22"/>
        <v>2747589.0999999996</v>
      </c>
      <c r="G283" s="28">
        <f t="shared" si="23"/>
        <v>9.7320154316378584</v>
      </c>
      <c r="H283" s="29">
        <v>36498</v>
      </c>
      <c r="I283" s="28">
        <v>7.145015726889139</v>
      </c>
      <c r="J283" s="29">
        <v>206246.5</v>
      </c>
      <c r="K283" s="28">
        <v>5.4426437491060495</v>
      </c>
      <c r="L283" s="29">
        <v>395735.8</v>
      </c>
      <c r="M283" s="28">
        <v>7.1731336159124304</v>
      </c>
      <c r="N283" s="29">
        <v>997751.3</v>
      </c>
      <c r="O283" s="28">
        <v>9.8632360809752893</v>
      </c>
      <c r="P283" s="29">
        <v>1090229.7</v>
      </c>
      <c r="Q283" s="28">
        <v>11.401667827431202</v>
      </c>
      <c r="R283" s="30">
        <v>21127.8</v>
      </c>
      <c r="S283" s="31">
        <v>11.6488809057261</v>
      </c>
    </row>
    <row r="284" spans="1:19" ht="14.25" customHeight="1" thickBot="1" x14ac:dyDescent="0.25">
      <c r="A284" s="32" t="s">
        <v>29</v>
      </c>
      <c r="B284" s="33">
        <f t="shared" si="16"/>
        <v>31059854.300000001</v>
      </c>
      <c r="C284" s="34">
        <f t="shared" si="17"/>
        <v>1.5584329614836603</v>
      </c>
      <c r="D284" s="35">
        <v>27724498.300000001</v>
      </c>
      <c r="E284" s="34">
        <v>0.53959276471379802</v>
      </c>
      <c r="F284" s="35">
        <f t="shared" si="22"/>
        <v>3335356.0000000005</v>
      </c>
      <c r="G284" s="34">
        <f t="shared" si="23"/>
        <v>10.027344017250332</v>
      </c>
      <c r="H284" s="35">
        <v>36220.700000000004</v>
      </c>
      <c r="I284" s="34">
        <v>7.0448069474085289</v>
      </c>
      <c r="J284" s="35">
        <v>250784.9</v>
      </c>
      <c r="K284" s="34">
        <v>5.12467071582061</v>
      </c>
      <c r="L284" s="35">
        <v>427674.2</v>
      </c>
      <c r="M284" s="34">
        <v>7.161338974855159</v>
      </c>
      <c r="N284" s="35">
        <v>1226671</v>
      </c>
      <c r="O284" s="34">
        <v>10.1944027795554</v>
      </c>
      <c r="P284" s="35">
        <v>1380860.1</v>
      </c>
      <c r="Q284" s="34">
        <v>11.7149392411295</v>
      </c>
      <c r="R284" s="35">
        <v>13145.1</v>
      </c>
      <c r="S284" s="34">
        <v>12.157672364607299</v>
      </c>
    </row>
    <row r="285" spans="1:19" ht="14.25" customHeight="1" x14ac:dyDescent="0.2">
      <c r="A285" s="26" t="s">
        <v>69</v>
      </c>
      <c r="B285" s="27">
        <f t="shared" ref="B285:B296" si="24">D285+H285+J285+L285+N285+P285+R285</f>
        <v>19828373.099999998</v>
      </c>
      <c r="C285" s="28">
        <f t="shared" ref="C285:C296" si="25">(D285*E285+H285*I285+J285*K285+L285*M285+N285*O285+P285*Q285+R285*S285)/(D285+H285+J285+L285+N285+P285+R285)</f>
        <v>1.7442215279376612</v>
      </c>
      <c r="D285" s="29">
        <v>17044066.300000001</v>
      </c>
      <c r="E285" s="28">
        <v>0.42959746601079596</v>
      </c>
      <c r="F285" s="29">
        <f t="shared" ref="F285:F287" si="26">H285+J285+L285+N285+P285+R285</f>
        <v>2784306.8</v>
      </c>
      <c r="G285" s="28">
        <f t="shared" ref="G285:G287" si="27">(H285*I285+J285*K285+L285*M285+N285*O285+P285*Q285+R285*S285)/(H285+J285+L285+N285+P285+R285)</f>
        <v>9.7916607221589285</v>
      </c>
      <c r="H285" s="29">
        <v>39807</v>
      </c>
      <c r="I285" s="28">
        <v>6.2364973245911504</v>
      </c>
      <c r="J285" s="29">
        <v>201754</v>
      </c>
      <c r="K285" s="28">
        <v>5.0057655015513891</v>
      </c>
      <c r="L285" s="29">
        <v>300844.7</v>
      </c>
      <c r="M285" s="28">
        <v>7.142347752843909</v>
      </c>
      <c r="N285" s="29">
        <v>1061960.7</v>
      </c>
      <c r="O285" s="28">
        <v>9.9145269650750709</v>
      </c>
      <c r="P285" s="29">
        <v>1166840.8999999999</v>
      </c>
      <c r="Q285" s="28">
        <v>11.288391630769899</v>
      </c>
      <c r="R285" s="30">
        <v>13099.5</v>
      </c>
      <c r="S285" s="31">
        <v>11.868052750104999</v>
      </c>
    </row>
    <row r="286" spans="1:19" ht="14.25" customHeight="1" x14ac:dyDescent="0.2">
      <c r="A286" s="26" t="s">
        <v>19</v>
      </c>
      <c r="B286" s="27">
        <f t="shared" si="24"/>
        <v>23117750.300000004</v>
      </c>
      <c r="C286" s="28">
        <f t="shared" si="25"/>
        <v>1.560017406624552</v>
      </c>
      <c r="D286" s="29">
        <v>20488470.5</v>
      </c>
      <c r="E286" s="28">
        <v>0.50876459972939392</v>
      </c>
      <c r="F286" s="29">
        <f t="shared" si="26"/>
        <v>2629279.8000000003</v>
      </c>
      <c r="G286" s="28">
        <f t="shared" si="27"/>
        <v>9.751828001340888</v>
      </c>
      <c r="H286" s="29">
        <v>39805.700000000004</v>
      </c>
      <c r="I286" s="28">
        <v>4.4923176580238495</v>
      </c>
      <c r="J286" s="29">
        <v>208852.5</v>
      </c>
      <c r="K286" s="28">
        <v>6.422294518859001</v>
      </c>
      <c r="L286" s="29">
        <v>254350.1</v>
      </c>
      <c r="M286" s="28">
        <v>6.4870266730777795</v>
      </c>
      <c r="N286" s="29">
        <v>985416.1</v>
      </c>
      <c r="O286" s="28">
        <v>9.7654673634822906</v>
      </c>
      <c r="P286" s="29">
        <v>1094303.3</v>
      </c>
      <c r="Q286" s="28">
        <v>11.1790502596492</v>
      </c>
      <c r="R286" s="30">
        <v>46552.1</v>
      </c>
      <c r="S286" s="31">
        <v>13.186430365117801</v>
      </c>
    </row>
    <row r="287" spans="1:19" ht="14.25" customHeight="1" x14ac:dyDescent="0.2">
      <c r="A287" s="38" t="s">
        <v>20</v>
      </c>
      <c r="B287" s="39">
        <f t="shared" si="24"/>
        <v>26465531.100000001</v>
      </c>
      <c r="C287" s="40">
        <f t="shared" si="25"/>
        <v>1.3396477493701215</v>
      </c>
      <c r="D287" s="41">
        <v>23867021.600000001</v>
      </c>
      <c r="E287" s="40">
        <v>0.45081916773394098</v>
      </c>
      <c r="F287" s="41">
        <f t="shared" si="26"/>
        <v>2598509.5</v>
      </c>
      <c r="G287" s="40">
        <f t="shared" si="27"/>
        <v>9.5034397064932676</v>
      </c>
      <c r="H287" s="41">
        <v>50415.8</v>
      </c>
      <c r="I287" s="40">
        <v>5.1330821686852097</v>
      </c>
      <c r="J287" s="41">
        <v>221844.1</v>
      </c>
      <c r="K287" s="40">
        <v>5.5354126704293698</v>
      </c>
      <c r="L287" s="41">
        <v>286442.5</v>
      </c>
      <c r="M287" s="40">
        <v>6.8342432774466086</v>
      </c>
      <c r="N287" s="41">
        <v>862236.7</v>
      </c>
      <c r="O287" s="40">
        <v>9.5345655062003303</v>
      </c>
      <c r="P287" s="41">
        <v>1167555.3999999999</v>
      </c>
      <c r="Q287" s="40">
        <v>11.054571840445398</v>
      </c>
      <c r="R287" s="41">
        <v>10015</v>
      </c>
      <c r="S287" s="40">
        <v>12.231272990514199</v>
      </c>
    </row>
    <row r="288" spans="1:19" ht="14.25" hidden="1" customHeight="1" x14ac:dyDescent="0.2">
      <c r="A288" s="26" t="s">
        <v>21</v>
      </c>
      <c r="B288" s="27">
        <f t="shared" si="24"/>
        <v>0</v>
      </c>
      <c r="C288" s="28" t="e">
        <f t="shared" si="25"/>
        <v>#DIV/0!</v>
      </c>
      <c r="D288" s="29"/>
      <c r="E288" s="28"/>
      <c r="F288" s="29">
        <f t="shared" ref="F287:F296" si="28">H288+J288+L288+N288+P288+R288</f>
        <v>0</v>
      </c>
      <c r="G288" s="28" t="e">
        <f t="shared" ref="G287:G296" si="29">(H288*I288+J288*K288+L288*M288+N288*O288+P288*Q288+R288*S288)/(H288+J288+L288+N288+P288+R288)</f>
        <v>#DIV/0!</v>
      </c>
      <c r="H288" s="29"/>
      <c r="I288" s="28"/>
      <c r="J288" s="29"/>
      <c r="K288" s="28"/>
      <c r="L288" s="29"/>
      <c r="M288" s="28"/>
      <c r="N288" s="29"/>
      <c r="O288" s="28"/>
      <c r="P288" s="29"/>
      <c r="Q288" s="28"/>
      <c r="R288" s="30"/>
      <c r="S288" s="31"/>
    </row>
    <row r="289" spans="1:19" ht="14.25" hidden="1" customHeight="1" x14ac:dyDescent="0.2">
      <c r="A289" s="26" t="s">
        <v>22</v>
      </c>
      <c r="B289" s="27">
        <f t="shared" si="24"/>
        <v>0</v>
      </c>
      <c r="C289" s="28" t="e">
        <f t="shared" si="25"/>
        <v>#DIV/0!</v>
      </c>
      <c r="D289" s="29"/>
      <c r="E289" s="28"/>
      <c r="F289" s="29">
        <f t="shared" si="28"/>
        <v>0</v>
      </c>
      <c r="G289" s="28" t="e">
        <f t="shared" si="29"/>
        <v>#DIV/0!</v>
      </c>
      <c r="H289" s="29"/>
      <c r="I289" s="28"/>
      <c r="J289" s="29"/>
      <c r="K289" s="28"/>
      <c r="L289" s="29"/>
      <c r="M289" s="28"/>
      <c r="N289" s="29"/>
      <c r="O289" s="28"/>
      <c r="P289" s="29"/>
      <c r="Q289" s="28"/>
      <c r="R289" s="30"/>
      <c r="S289" s="31"/>
    </row>
    <row r="290" spans="1:19" ht="14.25" hidden="1" customHeight="1" x14ac:dyDescent="0.2">
      <c r="A290" s="26" t="s">
        <v>23</v>
      </c>
      <c r="B290" s="27">
        <f t="shared" si="24"/>
        <v>0</v>
      </c>
      <c r="C290" s="28" t="e">
        <f t="shared" si="25"/>
        <v>#DIV/0!</v>
      </c>
      <c r="D290" s="29"/>
      <c r="E290" s="28"/>
      <c r="F290" s="29">
        <f t="shared" si="28"/>
        <v>0</v>
      </c>
      <c r="G290" s="28" t="e">
        <f t="shared" si="29"/>
        <v>#DIV/0!</v>
      </c>
      <c r="H290" s="29"/>
      <c r="I290" s="28"/>
      <c r="J290" s="29"/>
      <c r="K290" s="28"/>
      <c r="L290" s="29"/>
      <c r="M290" s="28"/>
      <c r="N290" s="29"/>
      <c r="O290" s="28"/>
      <c r="P290" s="29"/>
      <c r="Q290" s="28"/>
      <c r="R290" s="30"/>
      <c r="S290" s="31"/>
    </row>
    <row r="291" spans="1:19" ht="14.25" hidden="1" customHeight="1" x14ac:dyDescent="0.2">
      <c r="A291" s="26" t="s">
        <v>24</v>
      </c>
      <c r="B291" s="27">
        <f t="shared" si="24"/>
        <v>0</v>
      </c>
      <c r="C291" s="28" t="e">
        <f t="shared" si="25"/>
        <v>#DIV/0!</v>
      </c>
      <c r="D291" s="29"/>
      <c r="E291" s="28"/>
      <c r="F291" s="29">
        <f t="shared" si="28"/>
        <v>0</v>
      </c>
      <c r="G291" s="28" t="e">
        <f t="shared" si="29"/>
        <v>#DIV/0!</v>
      </c>
      <c r="H291" s="29"/>
      <c r="I291" s="28"/>
      <c r="J291" s="29"/>
      <c r="K291" s="28"/>
      <c r="L291" s="29"/>
      <c r="M291" s="28"/>
      <c r="N291" s="29"/>
      <c r="O291" s="28"/>
      <c r="P291" s="29"/>
      <c r="Q291" s="28"/>
      <c r="R291" s="30"/>
      <c r="S291" s="31"/>
    </row>
    <row r="292" spans="1:19" ht="14.25" hidden="1" customHeight="1" x14ac:dyDescent="0.2">
      <c r="A292" s="26" t="s">
        <v>25</v>
      </c>
      <c r="B292" s="27">
        <f t="shared" si="24"/>
        <v>0</v>
      </c>
      <c r="C292" s="28" t="e">
        <f t="shared" si="25"/>
        <v>#DIV/0!</v>
      </c>
      <c r="D292" s="29"/>
      <c r="E292" s="28"/>
      <c r="F292" s="29">
        <f t="shared" si="28"/>
        <v>0</v>
      </c>
      <c r="G292" s="28" t="e">
        <f t="shared" si="29"/>
        <v>#DIV/0!</v>
      </c>
      <c r="H292" s="29"/>
      <c r="I292" s="28"/>
      <c r="J292" s="29"/>
      <c r="K292" s="28"/>
      <c r="L292" s="29"/>
      <c r="M292" s="28"/>
      <c r="N292" s="29"/>
      <c r="O292" s="28"/>
      <c r="P292" s="29"/>
      <c r="Q292" s="28"/>
      <c r="R292" s="30"/>
      <c r="S292" s="31"/>
    </row>
    <row r="293" spans="1:19" ht="14.25" hidden="1" customHeight="1" x14ac:dyDescent="0.2">
      <c r="A293" s="26" t="s">
        <v>26</v>
      </c>
      <c r="B293" s="27">
        <f t="shared" si="24"/>
        <v>0</v>
      </c>
      <c r="C293" s="28" t="e">
        <f t="shared" si="25"/>
        <v>#DIV/0!</v>
      </c>
      <c r="D293" s="29"/>
      <c r="E293" s="28"/>
      <c r="F293" s="29">
        <f t="shared" si="28"/>
        <v>0</v>
      </c>
      <c r="G293" s="28" t="e">
        <f t="shared" si="29"/>
        <v>#DIV/0!</v>
      </c>
      <c r="H293" s="29"/>
      <c r="I293" s="28"/>
      <c r="J293" s="29"/>
      <c r="K293" s="28"/>
      <c r="L293" s="29"/>
      <c r="M293" s="28"/>
      <c r="N293" s="29"/>
      <c r="O293" s="28"/>
      <c r="P293" s="29"/>
      <c r="Q293" s="28"/>
      <c r="R293" s="30"/>
      <c r="S293" s="31"/>
    </row>
    <row r="294" spans="1:19" ht="14.25" hidden="1" customHeight="1" x14ac:dyDescent="0.2">
      <c r="A294" s="26" t="s">
        <v>27</v>
      </c>
      <c r="B294" s="27">
        <f t="shared" si="24"/>
        <v>0</v>
      </c>
      <c r="C294" s="28" t="e">
        <f t="shared" si="25"/>
        <v>#DIV/0!</v>
      </c>
      <c r="D294" s="29"/>
      <c r="E294" s="28"/>
      <c r="F294" s="29">
        <f t="shared" si="28"/>
        <v>0</v>
      </c>
      <c r="G294" s="28" t="e">
        <f t="shared" si="29"/>
        <v>#DIV/0!</v>
      </c>
      <c r="H294" s="29"/>
      <c r="I294" s="28"/>
      <c r="J294" s="29"/>
      <c r="K294" s="28"/>
      <c r="L294" s="29"/>
      <c r="M294" s="28"/>
      <c r="N294" s="29"/>
      <c r="O294" s="28"/>
      <c r="P294" s="29"/>
      <c r="Q294" s="28"/>
      <c r="R294" s="29"/>
      <c r="S294" s="28"/>
    </row>
    <row r="295" spans="1:19" ht="14.25" hidden="1" customHeight="1" x14ac:dyDescent="0.2">
      <c r="A295" s="26" t="s">
        <v>28</v>
      </c>
      <c r="B295" s="27">
        <f t="shared" si="24"/>
        <v>0</v>
      </c>
      <c r="C295" s="28" t="e">
        <f t="shared" si="25"/>
        <v>#DIV/0!</v>
      </c>
      <c r="D295" s="29"/>
      <c r="E295" s="28"/>
      <c r="F295" s="29">
        <f t="shared" si="28"/>
        <v>0</v>
      </c>
      <c r="G295" s="28" t="e">
        <f t="shared" si="29"/>
        <v>#DIV/0!</v>
      </c>
      <c r="H295" s="29"/>
      <c r="I295" s="28"/>
      <c r="J295" s="29"/>
      <c r="K295" s="28"/>
      <c r="L295" s="29"/>
      <c r="M295" s="28"/>
      <c r="N295" s="29"/>
      <c r="O295" s="28"/>
      <c r="P295" s="29"/>
      <c r="Q295" s="28"/>
      <c r="R295" s="30"/>
      <c r="S295" s="31"/>
    </row>
    <row r="296" spans="1:19" ht="14.25" hidden="1" customHeight="1" thickBot="1" x14ac:dyDescent="0.25">
      <c r="A296" s="32" t="s">
        <v>29</v>
      </c>
      <c r="B296" s="33">
        <f t="shared" si="24"/>
        <v>0</v>
      </c>
      <c r="C296" s="34" t="e">
        <f t="shared" si="25"/>
        <v>#DIV/0!</v>
      </c>
      <c r="D296" s="35"/>
      <c r="E296" s="34"/>
      <c r="F296" s="35">
        <f t="shared" si="28"/>
        <v>0</v>
      </c>
      <c r="G296" s="34" t="e">
        <f t="shared" si="29"/>
        <v>#DIV/0!</v>
      </c>
      <c r="H296" s="35"/>
      <c r="I296" s="34"/>
      <c r="J296" s="35"/>
      <c r="K296" s="34"/>
      <c r="L296" s="35"/>
      <c r="M296" s="34"/>
      <c r="N296" s="35"/>
      <c r="O296" s="34"/>
      <c r="P296" s="35"/>
      <c r="Q296" s="34"/>
      <c r="R296" s="35"/>
      <c r="S296" s="34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85" sqref="F285:G287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2" spans="1:19" ht="14.25" x14ac:dyDescent="0.2">
      <c r="A2" s="3"/>
    </row>
    <row r="3" spans="1:19" ht="14.25" x14ac:dyDescent="0.2">
      <c r="A3" s="3" t="s">
        <v>62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D9+H9+J9+L9+N9+P9+R9</f>
        <v>7886</v>
      </c>
      <c r="C9" s="28">
        <f>(D9*E9+H9*I9+J9*K9+L9*M9+N9*O9+P9*Q9+R9*S9)/(D9+H9+J9+L9+N9+P9+R9)</f>
        <v>29.968044636063912</v>
      </c>
      <c r="D9" s="29"/>
      <c r="E9" s="28"/>
      <c r="F9" s="29">
        <f>H9+J9+L9+N9+P9+R9</f>
        <v>7886</v>
      </c>
      <c r="G9" s="28">
        <f>(H9*I9+J9*K9+L9*M9+N9*O9+P9*Q9+R9*S9)/(H9+J9+L9+N9+P9+R9)</f>
        <v>29.968044636063912</v>
      </c>
      <c r="H9" s="29">
        <v>516</v>
      </c>
      <c r="I9" s="28">
        <v>5.5232558139534884</v>
      </c>
      <c r="J9" s="29">
        <v>4557</v>
      </c>
      <c r="K9" s="28">
        <v>36.145885450954573</v>
      </c>
      <c r="L9" s="29">
        <v>2250</v>
      </c>
      <c r="M9" s="28">
        <v>17.454222222222221</v>
      </c>
      <c r="N9" s="29">
        <v>559</v>
      </c>
      <c r="O9" s="28">
        <v>52.538819320214671</v>
      </c>
      <c r="P9" s="29">
        <v>4</v>
      </c>
      <c r="Q9" s="28">
        <v>30</v>
      </c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9"/>
      <c r="E10" s="28"/>
      <c r="F10" s="29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9">
        <v>334</v>
      </c>
      <c r="I10" s="28">
        <v>42.556886227544908</v>
      </c>
      <c r="J10" s="29">
        <v>5671.8</v>
      </c>
      <c r="K10" s="28">
        <v>24.155118304594662</v>
      </c>
      <c r="L10" s="29">
        <v>778</v>
      </c>
      <c r="M10" s="28">
        <v>42.278920308483293</v>
      </c>
      <c r="N10" s="29">
        <v>217.5</v>
      </c>
      <c r="O10" s="28">
        <v>24.603218390804596</v>
      </c>
      <c r="P10" s="29">
        <v>9</v>
      </c>
      <c r="Q10" s="28">
        <v>30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6934.8</v>
      </c>
      <c r="C11" s="28">
        <f t="shared" si="1"/>
        <v>23.470467785660723</v>
      </c>
      <c r="D11" s="29"/>
      <c r="E11" s="28"/>
      <c r="F11" s="29">
        <f>H11+J11+L11+N11+P11+R11</f>
        <v>6934.8</v>
      </c>
      <c r="G11" s="28">
        <f>(H11*I11+J11*K11+L11*M11+N11*O11+P11*Q11+R11*S11)/(H11+J11+L11+N11+P11+R11)</f>
        <v>23.470467785660723</v>
      </c>
      <c r="H11" s="29">
        <v>329</v>
      </c>
      <c r="I11" s="28">
        <v>32.826747720364743</v>
      </c>
      <c r="J11" s="29">
        <v>2835</v>
      </c>
      <c r="K11" s="28">
        <v>18.074074074074073</v>
      </c>
      <c r="L11" s="29">
        <v>3675.8</v>
      </c>
      <c r="M11" s="28">
        <v>26.540617008542355</v>
      </c>
      <c r="N11" s="29">
        <v>95</v>
      </c>
      <c r="O11" s="28">
        <v>33.315789473684212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 t="shared" si="0"/>
        <v>9032.4999999999982</v>
      </c>
      <c r="C12" s="28">
        <f t="shared" si="1"/>
        <v>26.721429283144207</v>
      </c>
      <c r="D12" s="29"/>
      <c r="E12" s="28"/>
      <c r="F12" s="29">
        <f>H12+J12+L12+N12+P12+R12</f>
        <v>9032.4999999999982</v>
      </c>
      <c r="G12" s="28">
        <f>(H12*I12+J12*K12+L12*M12+N12*O12+P12*Q12+R12*S12)/(H12+J12+L12+N12+P12+R12)</f>
        <v>26.721429283144207</v>
      </c>
      <c r="H12" s="29">
        <v>1909.8</v>
      </c>
      <c r="I12" s="28">
        <v>30.643732327992456</v>
      </c>
      <c r="J12" s="29">
        <v>4361</v>
      </c>
      <c r="K12" s="28">
        <v>30.434304058702132</v>
      </c>
      <c r="L12" s="29">
        <v>2542.6</v>
      </c>
      <c r="M12" s="28">
        <v>16.977346023755214</v>
      </c>
      <c r="N12" s="29">
        <v>28.8</v>
      </c>
      <c r="O12" s="28">
        <v>3.125</v>
      </c>
      <c r="P12" s="29">
        <v>190.3</v>
      </c>
      <c r="Q12" s="28">
        <v>36.034209143457701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2176.5</v>
      </c>
      <c r="C13" s="28">
        <f t="shared" si="1"/>
        <v>37.332598208132325</v>
      </c>
      <c r="D13" s="29"/>
      <c r="E13" s="28"/>
      <c r="F13" s="29">
        <f>H13+J13+L13+N13+P13+R13</f>
        <v>2176.5</v>
      </c>
      <c r="G13" s="28">
        <f>(H13*I13+J13*K13+L13*M13+N13*O13+P13*Q13+R13*S13)/(H13+J13+L13+N13+P13+R13)</f>
        <v>37.332598208132325</v>
      </c>
      <c r="H13" s="29">
        <v>700</v>
      </c>
      <c r="I13" s="28">
        <v>43.2</v>
      </c>
      <c r="J13" s="29">
        <v>799.8</v>
      </c>
      <c r="K13" s="28">
        <v>34.129682420605157</v>
      </c>
      <c r="L13" s="29">
        <v>502.2</v>
      </c>
      <c r="M13" s="28">
        <v>36.08219832735962</v>
      </c>
      <c r="N13" s="29">
        <v>142.5</v>
      </c>
      <c r="O13" s="28">
        <v>31.614035087719298</v>
      </c>
      <c r="P13" s="29">
        <v>32</v>
      </c>
      <c r="Q13" s="28">
        <v>34.125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1161.4000000000001</v>
      </c>
      <c r="C14" s="28">
        <f t="shared" si="1"/>
        <v>25.369037368692954</v>
      </c>
      <c r="D14" s="29"/>
      <c r="E14" s="28"/>
      <c r="F14" s="29">
        <f>H14+J14+L14+N14+P14+R14</f>
        <v>1161.4000000000001</v>
      </c>
      <c r="G14" s="28">
        <f>(H14*I14+J14*K14+L14*M14+N14*O14+P14*Q14+R14*S14)/(H14+J14+L14+N14+P14+R14)</f>
        <v>25.369037368692954</v>
      </c>
      <c r="H14" s="29">
        <v>298</v>
      </c>
      <c r="I14" s="28">
        <v>0.5</v>
      </c>
      <c r="J14" s="29">
        <v>176.3</v>
      </c>
      <c r="K14" s="28">
        <v>31.49007373794668</v>
      </c>
      <c r="L14" s="29">
        <v>543.6</v>
      </c>
      <c r="M14" s="28">
        <v>35.395143487858718</v>
      </c>
      <c r="N14" s="29">
        <v>130.5</v>
      </c>
      <c r="O14" s="28">
        <v>30.498084291187741</v>
      </c>
      <c r="P14" s="29">
        <v>13</v>
      </c>
      <c r="Q14" s="28">
        <v>41.7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7342.2999999999993</v>
      </c>
      <c r="C15" s="28">
        <f t="shared" si="1"/>
        <v>25.408713890742685</v>
      </c>
      <c r="D15" s="29"/>
      <c r="E15" s="28"/>
      <c r="F15" s="29">
        <f>H15+J15+L15+N15+P15+R15</f>
        <v>7342.2999999999993</v>
      </c>
      <c r="G15" s="28">
        <f>(H15*I15+J15*K15+L15*M15+N15*O15+P15*Q15+R15*S15)/(H15+J15+L15+N15+P15+R15)</f>
        <v>25.408713890742685</v>
      </c>
      <c r="H15" s="29">
        <v>1080</v>
      </c>
      <c r="I15" s="28">
        <v>0.46296296296296297</v>
      </c>
      <c r="J15" s="29">
        <v>4897</v>
      </c>
      <c r="K15" s="28">
        <v>35.673881968552173</v>
      </c>
      <c r="L15" s="29">
        <v>93.7</v>
      </c>
      <c r="M15" s="28">
        <v>37.146211312700103</v>
      </c>
      <c r="N15" s="29">
        <v>1259.5999999999999</v>
      </c>
      <c r="O15" s="28">
        <v>5.8609082248332811</v>
      </c>
      <c r="P15" s="29">
        <v>12</v>
      </c>
      <c r="Q15" s="28">
        <v>41.7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2308</v>
      </c>
      <c r="C16" s="28">
        <f t="shared" si="1"/>
        <v>16.840372616984403</v>
      </c>
      <c r="D16" s="29"/>
      <c r="E16" s="28"/>
      <c r="F16" s="29">
        <f t="shared" si="2"/>
        <v>2308</v>
      </c>
      <c r="G16" s="28">
        <f t="shared" si="3"/>
        <v>16.840372616984403</v>
      </c>
      <c r="H16" s="29">
        <v>1366</v>
      </c>
      <c r="I16" s="28">
        <v>14.03250366032211</v>
      </c>
      <c r="J16" s="29">
        <v>319</v>
      </c>
      <c r="K16" s="28">
        <v>38.76489028213166</v>
      </c>
      <c r="L16" s="29">
        <v>104</v>
      </c>
      <c r="M16" s="28">
        <v>32.622115384615384</v>
      </c>
      <c r="N16" s="29">
        <v>427</v>
      </c>
      <c r="O16" s="28">
        <v>1.405152224824356</v>
      </c>
      <c r="P16" s="29">
        <v>92</v>
      </c>
      <c r="Q16" s="28">
        <v>36.309565217391302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6196</v>
      </c>
      <c r="C17" s="28">
        <f t="shared" si="1"/>
        <v>18.387583925112974</v>
      </c>
      <c r="D17" s="29"/>
      <c r="E17" s="28"/>
      <c r="F17" s="29">
        <f t="shared" si="2"/>
        <v>6196</v>
      </c>
      <c r="G17" s="28">
        <f t="shared" si="3"/>
        <v>18.387583925112974</v>
      </c>
      <c r="H17" s="29">
        <v>1322.3</v>
      </c>
      <c r="I17" s="28">
        <v>3</v>
      </c>
      <c r="J17" s="29">
        <v>1826</v>
      </c>
      <c r="K17" s="28">
        <v>34.38882803943045</v>
      </c>
      <c r="L17" s="29">
        <v>560.70000000000005</v>
      </c>
      <c r="M17" s="28">
        <v>39.554289281255571</v>
      </c>
      <c r="N17" s="29">
        <v>2475</v>
      </c>
      <c r="O17" s="28">
        <v>9.8787878787878789</v>
      </c>
      <c r="P17" s="29">
        <v>12</v>
      </c>
      <c r="Q17" s="28">
        <v>45.04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6963</v>
      </c>
      <c r="C18" s="28">
        <f t="shared" si="1"/>
        <v>30.478023840298722</v>
      </c>
      <c r="D18" s="29"/>
      <c r="E18" s="28"/>
      <c r="F18" s="29">
        <f t="shared" si="2"/>
        <v>6963</v>
      </c>
      <c r="G18" s="28">
        <f t="shared" si="3"/>
        <v>30.478023840298722</v>
      </c>
      <c r="H18" s="29">
        <v>2297</v>
      </c>
      <c r="I18" s="28">
        <v>26.017849368741839</v>
      </c>
      <c r="J18" s="29">
        <v>4140</v>
      </c>
      <c r="K18" s="28">
        <v>33.316425120772948</v>
      </c>
      <c r="L18" s="29">
        <v>290</v>
      </c>
      <c r="M18" s="28">
        <v>48.224137931034484</v>
      </c>
      <c r="N18" s="29">
        <v>114</v>
      </c>
      <c r="O18" s="28">
        <v>0</v>
      </c>
      <c r="P18" s="29">
        <v>122</v>
      </c>
      <c r="Q18" s="28">
        <v>4.43016393442623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20794.3</v>
      </c>
      <c r="C19" s="28">
        <f t="shared" si="1"/>
        <v>25.490427665273657</v>
      </c>
      <c r="D19" s="29"/>
      <c r="E19" s="28"/>
      <c r="F19" s="29">
        <f t="shared" si="2"/>
        <v>20794.3</v>
      </c>
      <c r="G19" s="28">
        <f t="shared" si="3"/>
        <v>25.490427665273657</v>
      </c>
      <c r="H19" s="29">
        <v>10588</v>
      </c>
      <c r="I19" s="28">
        <v>16.055912353607859</v>
      </c>
      <c r="J19" s="29">
        <v>9667</v>
      </c>
      <c r="K19" s="28">
        <v>35.713665046032894</v>
      </c>
      <c r="L19" s="29">
        <v>525.29999999999995</v>
      </c>
      <c r="M19" s="28">
        <v>26.839901008947269</v>
      </c>
      <c r="N19" s="29"/>
      <c r="O19" s="28"/>
      <c r="P19" s="29">
        <v>14</v>
      </c>
      <c r="Q19" s="28">
        <v>50.9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3370</v>
      </c>
      <c r="C20" s="34">
        <f t="shared" si="1"/>
        <v>21.597151335311572</v>
      </c>
      <c r="D20" s="35"/>
      <c r="E20" s="34"/>
      <c r="F20" s="35">
        <f t="shared" si="2"/>
        <v>3370</v>
      </c>
      <c r="G20" s="34">
        <f t="shared" si="3"/>
        <v>21.597151335311572</v>
      </c>
      <c r="H20" s="35">
        <v>2825</v>
      </c>
      <c r="I20" s="34">
        <v>18.761061946902654</v>
      </c>
      <c r="J20" s="35">
        <v>451</v>
      </c>
      <c r="K20" s="34">
        <v>36.727272727272727</v>
      </c>
      <c r="L20" s="35">
        <v>53</v>
      </c>
      <c r="M20" s="34">
        <v>38</v>
      </c>
      <c r="N20" s="35">
        <v>25</v>
      </c>
      <c r="O20" s="34">
        <v>15.6</v>
      </c>
      <c r="P20" s="35">
        <v>16</v>
      </c>
      <c r="Q20" s="34">
        <v>50.9</v>
      </c>
      <c r="R20" s="35"/>
      <c r="S20" s="34"/>
    </row>
    <row r="21" spans="1:19" ht="14.25" customHeight="1" x14ac:dyDescent="0.2">
      <c r="A21" s="26" t="s">
        <v>30</v>
      </c>
      <c r="B21" s="27">
        <f t="shared" si="0"/>
        <v>5745.8</v>
      </c>
      <c r="C21" s="28">
        <f t="shared" si="1"/>
        <v>20.82408019770963</v>
      </c>
      <c r="D21" s="29"/>
      <c r="E21" s="28"/>
      <c r="F21" s="29">
        <f t="shared" si="2"/>
        <v>5745.8</v>
      </c>
      <c r="G21" s="28">
        <f t="shared" si="3"/>
        <v>20.82408019770963</v>
      </c>
      <c r="H21" s="29">
        <v>3786</v>
      </c>
      <c r="I21" s="28">
        <v>27.5108293713682</v>
      </c>
      <c r="J21" s="29">
        <v>385.8</v>
      </c>
      <c r="K21" s="28">
        <v>33.919129082426124</v>
      </c>
      <c r="L21" s="29">
        <v>1555</v>
      </c>
      <c r="M21" s="28">
        <v>1.2405144694533763</v>
      </c>
      <c r="N21" s="29">
        <v>8</v>
      </c>
      <c r="O21" s="28">
        <v>5</v>
      </c>
      <c r="P21" s="29">
        <v>11</v>
      </c>
      <c r="Q21" s="28">
        <v>40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1281.9000000000001</v>
      </c>
      <c r="C22" s="28">
        <f t="shared" si="1"/>
        <v>28.336484905218821</v>
      </c>
      <c r="D22" s="29"/>
      <c r="E22" s="28"/>
      <c r="F22" s="29">
        <f t="shared" si="2"/>
        <v>1281.9000000000001</v>
      </c>
      <c r="G22" s="28">
        <f t="shared" si="3"/>
        <v>28.336484905218821</v>
      </c>
      <c r="H22" s="29">
        <v>223</v>
      </c>
      <c r="I22" s="28">
        <v>0.67264573991031396</v>
      </c>
      <c r="J22" s="29">
        <v>542.9</v>
      </c>
      <c r="K22" s="28">
        <v>33.063252901086763</v>
      </c>
      <c r="L22" s="29">
        <v>210</v>
      </c>
      <c r="M22" s="28">
        <v>37.38095238095238</v>
      </c>
      <c r="N22" s="29">
        <v>243</v>
      </c>
      <c r="O22" s="28">
        <v>34.380658436213992</v>
      </c>
      <c r="P22" s="29">
        <v>63</v>
      </c>
      <c r="Q22" s="28">
        <v>32.063492063492063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4428.8</v>
      </c>
      <c r="C23" s="28">
        <f t="shared" si="1"/>
        <v>18.029111723265896</v>
      </c>
      <c r="D23" s="29"/>
      <c r="E23" s="28"/>
      <c r="F23" s="29">
        <f t="shared" si="2"/>
        <v>4428.8</v>
      </c>
      <c r="G23" s="28">
        <f t="shared" si="3"/>
        <v>18.029111723265896</v>
      </c>
      <c r="H23" s="29">
        <v>2497</v>
      </c>
      <c r="I23" s="28">
        <v>2.8158910692831398</v>
      </c>
      <c r="J23" s="29">
        <v>541</v>
      </c>
      <c r="K23" s="28">
        <v>38.257024029574858</v>
      </c>
      <c r="L23" s="29">
        <v>1369</v>
      </c>
      <c r="M23" s="28">
        <v>37.991234477720965</v>
      </c>
      <c r="N23" s="29">
        <v>21.8</v>
      </c>
      <c r="O23" s="28">
        <v>5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 t="shared" si="0"/>
        <v>39107.4</v>
      </c>
      <c r="C24" s="28">
        <f t="shared" si="1"/>
        <v>31.143905756966717</v>
      </c>
      <c r="D24" s="29"/>
      <c r="E24" s="28"/>
      <c r="F24" s="29">
        <f t="shared" si="2"/>
        <v>39107.4</v>
      </c>
      <c r="G24" s="28">
        <f t="shared" si="3"/>
        <v>31.143905756966717</v>
      </c>
      <c r="H24" s="29">
        <v>11615</v>
      </c>
      <c r="I24" s="28">
        <v>16.710047352561343</v>
      </c>
      <c r="J24" s="29">
        <v>6601</v>
      </c>
      <c r="K24" s="28">
        <v>28.950159066808059</v>
      </c>
      <c r="L24" s="29">
        <v>19873.400000000001</v>
      </c>
      <c r="M24" s="28">
        <v>39.955416788269751</v>
      </c>
      <c r="N24" s="29">
        <v>1000</v>
      </c>
      <c r="O24" s="28">
        <v>38</v>
      </c>
      <c r="P24" s="29">
        <v>18</v>
      </c>
      <c r="Q24" s="28">
        <v>40</v>
      </c>
      <c r="R24" s="30"/>
      <c r="S24" s="31"/>
    </row>
    <row r="25" spans="1:19" ht="14.25" customHeight="1" x14ac:dyDescent="0.2">
      <c r="A25" s="26" t="s">
        <v>22</v>
      </c>
      <c r="B25" s="27">
        <f t="shared" si="0"/>
        <v>30407.600000000002</v>
      </c>
      <c r="C25" s="28">
        <f t="shared" si="1"/>
        <v>36.340648719399098</v>
      </c>
      <c r="D25" s="29"/>
      <c r="E25" s="28"/>
      <c r="F25" s="29">
        <f t="shared" si="2"/>
        <v>30407.600000000002</v>
      </c>
      <c r="G25" s="28">
        <f t="shared" si="3"/>
        <v>36.340648719399098</v>
      </c>
      <c r="H25" s="29">
        <v>4099</v>
      </c>
      <c r="I25" s="28">
        <v>32.745547694559647</v>
      </c>
      <c r="J25" s="29">
        <v>57</v>
      </c>
      <c r="K25" s="28">
        <v>38.315789473684212</v>
      </c>
      <c r="L25" s="29">
        <v>26209.9</v>
      </c>
      <c r="M25" s="28">
        <v>36.93109893589827</v>
      </c>
      <c r="N25" s="29">
        <v>28.7</v>
      </c>
      <c r="O25" s="28">
        <v>5</v>
      </c>
      <c r="P25" s="29">
        <v>13</v>
      </c>
      <c r="Q25" s="28">
        <v>40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19550.599999999999</v>
      </c>
      <c r="C26" s="28">
        <f t="shared" si="1"/>
        <v>31.190744018086406</v>
      </c>
      <c r="D26" s="29"/>
      <c r="E26" s="28"/>
      <c r="F26" s="29">
        <f t="shared" si="2"/>
        <v>19550.599999999999</v>
      </c>
      <c r="G26" s="28">
        <f t="shared" si="3"/>
        <v>31.190744018086406</v>
      </c>
      <c r="H26" s="29">
        <v>3068</v>
      </c>
      <c r="I26" s="28">
        <v>28.885267275097785</v>
      </c>
      <c r="J26" s="29">
        <v>13310</v>
      </c>
      <c r="K26" s="28">
        <v>33.779113448534936</v>
      </c>
      <c r="L26" s="29">
        <v>1380.6</v>
      </c>
      <c r="M26" s="28">
        <v>38.590294075039843</v>
      </c>
      <c r="N26" s="29">
        <v>1</v>
      </c>
      <c r="O26" s="28">
        <v>0</v>
      </c>
      <c r="P26" s="29">
        <v>1791</v>
      </c>
      <c r="Q26" s="28">
        <v>10.217755443886098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12478.4</v>
      </c>
      <c r="C27" s="28">
        <f t="shared" si="1"/>
        <v>33.625865495576356</v>
      </c>
      <c r="D27" s="29"/>
      <c r="E27" s="28"/>
      <c r="F27" s="29">
        <f t="shared" si="2"/>
        <v>12478.4</v>
      </c>
      <c r="G27" s="28">
        <f t="shared" si="3"/>
        <v>33.625865495576356</v>
      </c>
      <c r="H27" s="29">
        <v>346</v>
      </c>
      <c r="I27" s="28">
        <v>26.791907514450866</v>
      </c>
      <c r="J27" s="29">
        <v>5648</v>
      </c>
      <c r="K27" s="28">
        <v>36.314978753541077</v>
      </c>
      <c r="L27" s="29">
        <v>4471.3999999999996</v>
      </c>
      <c r="M27" s="28">
        <v>32.361229145234155</v>
      </c>
      <c r="N27" s="29">
        <v>2000</v>
      </c>
      <c r="O27" s="28">
        <v>30</v>
      </c>
      <c r="P27" s="29">
        <v>13</v>
      </c>
      <c r="Q27" s="28">
        <v>40</v>
      </c>
      <c r="R27" s="30"/>
      <c r="S27" s="31"/>
    </row>
    <row r="28" spans="1:19" ht="14.25" customHeight="1" x14ac:dyDescent="0.2">
      <c r="A28" s="26" t="s">
        <v>25</v>
      </c>
      <c r="B28" s="27">
        <f t="shared" si="0"/>
        <v>28206</v>
      </c>
      <c r="C28" s="28">
        <f t="shared" si="1"/>
        <v>10.447280720414096</v>
      </c>
      <c r="D28" s="29"/>
      <c r="E28" s="28"/>
      <c r="F28" s="29">
        <f t="shared" si="2"/>
        <v>28206</v>
      </c>
      <c r="G28" s="28">
        <f t="shared" si="3"/>
        <v>10.447280720414096</v>
      </c>
      <c r="H28" s="29">
        <v>24572.5</v>
      </c>
      <c r="I28" s="28">
        <v>7.5511242242344085</v>
      </c>
      <c r="J28" s="29">
        <v>2898.5</v>
      </c>
      <c r="K28" s="28">
        <v>29.101604278074866</v>
      </c>
      <c r="L28" s="29">
        <v>721</v>
      </c>
      <c r="M28" s="28">
        <v>33.585298196948685</v>
      </c>
      <c r="N28" s="29"/>
      <c r="O28" s="28"/>
      <c r="P28" s="29">
        <v>14</v>
      </c>
      <c r="Q28" s="28">
        <v>40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26364</v>
      </c>
      <c r="C29" s="28">
        <f t="shared" si="1"/>
        <v>36.976016537702932</v>
      </c>
      <c r="D29" s="29"/>
      <c r="E29" s="28"/>
      <c r="F29" s="29">
        <f t="shared" si="2"/>
        <v>26364</v>
      </c>
      <c r="G29" s="28">
        <f t="shared" si="3"/>
        <v>36.976016537702932</v>
      </c>
      <c r="H29" s="29">
        <v>13353</v>
      </c>
      <c r="I29" s="28">
        <v>35.835392795626454</v>
      </c>
      <c r="J29" s="29">
        <v>5827.2</v>
      </c>
      <c r="K29" s="28">
        <v>36.04877127951675</v>
      </c>
      <c r="L29" s="29">
        <v>6641.8</v>
      </c>
      <c r="M29" s="28">
        <v>39.909708211629386</v>
      </c>
      <c r="N29" s="29">
        <v>528</v>
      </c>
      <c r="O29" s="28">
        <v>39.071969696969695</v>
      </c>
      <c r="P29" s="29">
        <v>14</v>
      </c>
      <c r="Q29" s="28">
        <v>40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12036.8</v>
      </c>
      <c r="C30" s="28">
        <f t="shared" si="1"/>
        <v>37.472746078692012</v>
      </c>
      <c r="D30" s="29"/>
      <c r="E30" s="28"/>
      <c r="F30" s="29">
        <f t="shared" si="2"/>
        <v>12036.8</v>
      </c>
      <c r="G30" s="28">
        <f t="shared" si="3"/>
        <v>37.472746078692012</v>
      </c>
      <c r="H30" s="29">
        <v>6888.5</v>
      </c>
      <c r="I30" s="28">
        <v>37.952994120635843</v>
      </c>
      <c r="J30" s="29">
        <v>1214</v>
      </c>
      <c r="K30" s="28">
        <v>36.016235584843493</v>
      </c>
      <c r="L30" s="29">
        <v>3633</v>
      </c>
      <c r="M30" s="28">
        <v>37.461753371868973</v>
      </c>
      <c r="N30" s="29">
        <v>301.3</v>
      </c>
      <c r="O30" s="28">
        <v>32.494158645867905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 t="shared" si="0"/>
        <v>10103.5</v>
      </c>
      <c r="C31" s="28">
        <f t="shared" si="1"/>
        <v>36.446110753699216</v>
      </c>
      <c r="D31" s="29"/>
      <c r="E31" s="28"/>
      <c r="F31" s="29">
        <f t="shared" si="2"/>
        <v>10103.5</v>
      </c>
      <c r="G31" s="28">
        <f t="shared" si="3"/>
        <v>36.446110753699216</v>
      </c>
      <c r="H31" s="29">
        <v>2164.5</v>
      </c>
      <c r="I31" s="28">
        <v>37.962993762993769</v>
      </c>
      <c r="J31" s="29">
        <v>4176</v>
      </c>
      <c r="K31" s="28">
        <v>36.082614942528735</v>
      </c>
      <c r="L31" s="29">
        <v>3173</v>
      </c>
      <c r="M31" s="28">
        <v>35.231894106523796</v>
      </c>
      <c r="N31" s="29">
        <v>590</v>
      </c>
      <c r="O31" s="28">
        <v>39.984033898305078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14080</v>
      </c>
      <c r="C32" s="34">
        <f>(D32*E32+H32*I32+J32*K32+L32*M32+N32*O32+P32*Q32+R32*S32)/(D32+H32+J32+L32+N32+P32+R32)</f>
        <v>36.71029119318181</v>
      </c>
      <c r="D32" s="35"/>
      <c r="E32" s="34"/>
      <c r="F32" s="35">
        <f t="shared" si="2"/>
        <v>14080</v>
      </c>
      <c r="G32" s="34">
        <f t="shared" si="3"/>
        <v>36.71029119318181</v>
      </c>
      <c r="H32" s="35">
        <v>1519</v>
      </c>
      <c r="I32" s="34">
        <v>29.427254772876893</v>
      </c>
      <c r="J32" s="35">
        <v>2771</v>
      </c>
      <c r="K32" s="34">
        <v>32.592601948754961</v>
      </c>
      <c r="L32" s="35">
        <v>9690</v>
      </c>
      <c r="M32" s="34">
        <v>39.103900928792562</v>
      </c>
      <c r="N32" s="35">
        <v>100</v>
      </c>
      <c r="O32" s="34">
        <v>29.5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 t="shared" si="0"/>
        <v>27062.899999999998</v>
      </c>
      <c r="C33" s="28">
        <f t="shared" si="1"/>
        <v>33.325673560483175</v>
      </c>
      <c r="D33" s="29"/>
      <c r="E33" s="28"/>
      <c r="F33" s="29">
        <f t="shared" si="2"/>
        <v>27062.899999999998</v>
      </c>
      <c r="G33" s="28">
        <f t="shared" si="3"/>
        <v>33.325673560483175</v>
      </c>
      <c r="H33" s="29">
        <v>583</v>
      </c>
      <c r="I33" s="28">
        <v>28.81646655231561</v>
      </c>
      <c r="J33" s="29">
        <v>7918</v>
      </c>
      <c r="K33" s="28">
        <v>32.181691083606971</v>
      </c>
      <c r="L33" s="29">
        <v>17197.8</v>
      </c>
      <c r="M33" s="28">
        <v>33.601656025770744</v>
      </c>
      <c r="N33" s="29">
        <v>1364.1</v>
      </c>
      <c r="O33" s="28">
        <v>38.4137387288322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 t="shared" si="0"/>
        <v>10994.9</v>
      </c>
      <c r="C34" s="28">
        <f t="shared" si="1"/>
        <v>28.25308188341868</v>
      </c>
      <c r="D34" s="29"/>
      <c r="E34" s="28"/>
      <c r="F34" s="29">
        <f t="shared" si="2"/>
        <v>10994.9</v>
      </c>
      <c r="G34" s="28">
        <f t="shared" si="3"/>
        <v>28.25308188341868</v>
      </c>
      <c r="H34" s="29">
        <v>464.4</v>
      </c>
      <c r="I34" s="28">
        <v>24.22480620155039</v>
      </c>
      <c r="J34" s="29">
        <v>3053</v>
      </c>
      <c r="K34" s="28">
        <v>25.497680969538163</v>
      </c>
      <c r="L34" s="29">
        <v>7376.5</v>
      </c>
      <c r="M34" s="28">
        <v>29.631314308954114</v>
      </c>
      <c r="N34" s="29">
        <v>80</v>
      </c>
      <c r="O34" s="28">
        <v>29.25</v>
      </c>
      <c r="P34" s="29">
        <v>21</v>
      </c>
      <c r="Q34" s="28">
        <v>30</v>
      </c>
      <c r="R34" s="30"/>
      <c r="S34" s="31"/>
    </row>
    <row r="35" spans="1:19" ht="14.25" customHeight="1" x14ac:dyDescent="0.2">
      <c r="A35" s="26" t="s">
        <v>20</v>
      </c>
      <c r="B35" s="27">
        <f t="shared" si="0"/>
        <v>29987.8</v>
      </c>
      <c r="C35" s="28">
        <f t="shared" si="1"/>
        <v>23.640672206697396</v>
      </c>
      <c r="D35" s="29"/>
      <c r="E35" s="28"/>
      <c r="F35" s="29">
        <f t="shared" si="2"/>
        <v>29987.8</v>
      </c>
      <c r="G35" s="28">
        <f t="shared" si="3"/>
        <v>23.640672206697396</v>
      </c>
      <c r="H35" s="29">
        <v>550</v>
      </c>
      <c r="I35" s="28">
        <v>1.4618181818181819</v>
      </c>
      <c r="J35" s="29">
        <v>15361</v>
      </c>
      <c r="K35" s="28">
        <v>24.058069136123951</v>
      </c>
      <c r="L35" s="29">
        <v>6072.8</v>
      </c>
      <c r="M35" s="28">
        <v>29.405109669345283</v>
      </c>
      <c r="N35" s="29">
        <v>8000</v>
      </c>
      <c r="O35" s="28">
        <v>20</v>
      </c>
      <c r="P35" s="29">
        <v>4</v>
      </c>
      <c r="Q35" s="28">
        <v>0.1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19597.3</v>
      </c>
      <c r="C36" s="28">
        <f t="shared" si="1"/>
        <v>28.276772820745713</v>
      </c>
      <c r="D36" s="29"/>
      <c r="E36" s="28"/>
      <c r="F36" s="29">
        <f t="shared" si="2"/>
        <v>19597.3</v>
      </c>
      <c r="G36" s="28">
        <f t="shared" si="3"/>
        <v>28.276772820745713</v>
      </c>
      <c r="H36" s="29">
        <v>4888.8</v>
      </c>
      <c r="I36" s="28">
        <v>26.097815414825725</v>
      </c>
      <c r="J36" s="29">
        <v>3667.7</v>
      </c>
      <c r="K36" s="28">
        <v>30.041442866101374</v>
      </c>
      <c r="L36" s="29">
        <v>10930</v>
      </c>
      <c r="M36" s="28">
        <v>28.664885635864589</v>
      </c>
      <c r="N36" s="29">
        <v>95.8</v>
      </c>
      <c r="O36" s="28">
        <v>25.795407098121085</v>
      </c>
      <c r="P36" s="29">
        <v>15</v>
      </c>
      <c r="Q36" s="28">
        <v>40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20782</v>
      </c>
      <c r="C37" s="28">
        <f t="shared" si="1"/>
        <v>22.758042536810702</v>
      </c>
      <c r="D37" s="29"/>
      <c r="E37" s="28"/>
      <c r="F37" s="29">
        <f t="shared" si="2"/>
        <v>20782</v>
      </c>
      <c r="G37" s="28">
        <f t="shared" si="3"/>
        <v>22.758042536810702</v>
      </c>
      <c r="H37" s="29">
        <v>2705</v>
      </c>
      <c r="I37" s="28">
        <v>8.9168207024029567</v>
      </c>
      <c r="J37" s="29">
        <v>8691</v>
      </c>
      <c r="K37" s="28">
        <v>25.398108387987577</v>
      </c>
      <c r="L37" s="29">
        <v>3056</v>
      </c>
      <c r="M37" s="28">
        <v>27.91972513089005</v>
      </c>
      <c r="N37" s="29">
        <v>6330</v>
      </c>
      <c r="O37" s="28">
        <v>22.556082148499211</v>
      </c>
      <c r="P37" s="29"/>
      <c r="Q37" s="28"/>
      <c r="R37" s="30"/>
      <c r="S37" s="31"/>
    </row>
    <row r="38" spans="1:19" ht="14.25" customHeight="1" x14ac:dyDescent="0.2">
      <c r="A38" s="26" t="s">
        <v>23</v>
      </c>
      <c r="B38" s="27">
        <f t="shared" si="0"/>
        <v>10660.8</v>
      </c>
      <c r="C38" s="28">
        <f t="shared" si="1"/>
        <v>32.119074553504433</v>
      </c>
      <c r="D38" s="29"/>
      <c r="E38" s="28"/>
      <c r="F38" s="29">
        <f t="shared" si="2"/>
        <v>10660.8</v>
      </c>
      <c r="G38" s="28">
        <f t="shared" si="3"/>
        <v>32.119074553504433</v>
      </c>
      <c r="H38" s="29">
        <v>4746</v>
      </c>
      <c r="I38" s="28">
        <v>31.206700379266749</v>
      </c>
      <c r="J38" s="29">
        <v>2343</v>
      </c>
      <c r="K38" s="28">
        <v>32.112607767819036</v>
      </c>
      <c r="L38" s="29">
        <v>3434</v>
      </c>
      <c r="M38" s="28">
        <v>33.350157251019219</v>
      </c>
      <c r="N38" s="29">
        <v>131.80000000000001</v>
      </c>
      <c r="O38" s="28">
        <v>33.712822458270097</v>
      </c>
      <c r="P38" s="29">
        <v>6</v>
      </c>
      <c r="Q38" s="28">
        <v>16.733333333333334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34194.5</v>
      </c>
      <c r="C39" s="28">
        <f t="shared" si="1"/>
        <v>27.895523256664081</v>
      </c>
      <c r="D39" s="29"/>
      <c r="E39" s="28"/>
      <c r="F39" s="29">
        <f t="shared" si="2"/>
        <v>34194.5</v>
      </c>
      <c r="G39" s="28">
        <f t="shared" si="3"/>
        <v>27.895523256664081</v>
      </c>
      <c r="H39" s="29">
        <v>3983.5</v>
      </c>
      <c r="I39" s="28">
        <v>34.869486632358473</v>
      </c>
      <c r="J39" s="29">
        <v>13170</v>
      </c>
      <c r="K39" s="28">
        <v>22.937258921791951</v>
      </c>
      <c r="L39" s="29">
        <v>17040</v>
      </c>
      <c r="M39" s="28">
        <v>30.097251760563381</v>
      </c>
      <c r="N39" s="29">
        <v>1</v>
      </c>
      <c r="O39" s="28">
        <v>30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 t="shared" si="0"/>
        <v>15437.2</v>
      </c>
      <c r="C40" s="28">
        <f t="shared" si="1"/>
        <v>27.525534423341018</v>
      </c>
      <c r="D40" s="29"/>
      <c r="E40" s="28"/>
      <c r="F40" s="29">
        <f t="shared" si="2"/>
        <v>15437.2</v>
      </c>
      <c r="G40" s="28">
        <f t="shared" si="3"/>
        <v>27.525534423341018</v>
      </c>
      <c r="H40" s="29">
        <v>8704</v>
      </c>
      <c r="I40" s="28">
        <v>26.722286305147058</v>
      </c>
      <c r="J40" s="29">
        <v>3821.2</v>
      </c>
      <c r="K40" s="28">
        <v>27.416361352454725</v>
      </c>
      <c r="L40" s="29">
        <v>2836</v>
      </c>
      <c r="M40" s="28">
        <v>29.984132581100141</v>
      </c>
      <c r="N40" s="29">
        <v>76</v>
      </c>
      <c r="O40" s="28">
        <v>33.263157894736842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 t="shared" si="0"/>
        <v>16342.5</v>
      </c>
      <c r="C41" s="28">
        <f t="shared" si="1"/>
        <v>26.734023191066239</v>
      </c>
      <c r="D41" s="29"/>
      <c r="E41" s="28"/>
      <c r="F41" s="29">
        <f t="shared" si="2"/>
        <v>16342.5</v>
      </c>
      <c r="G41" s="28">
        <f t="shared" si="3"/>
        <v>26.734023191066239</v>
      </c>
      <c r="H41" s="29">
        <v>9265.7000000000007</v>
      </c>
      <c r="I41" s="28">
        <v>22.65526619683348</v>
      </c>
      <c r="J41" s="29">
        <v>4686.8999999999996</v>
      </c>
      <c r="K41" s="28">
        <v>26.656515820691716</v>
      </c>
      <c r="L41" s="29">
        <v>1786</v>
      </c>
      <c r="M41" s="28">
        <v>43.6718085106383</v>
      </c>
      <c r="N41" s="29">
        <v>601.9</v>
      </c>
      <c r="O41" s="28">
        <v>39.955806612394092</v>
      </c>
      <c r="P41" s="29">
        <v>2</v>
      </c>
      <c r="Q41" s="28">
        <v>0.1</v>
      </c>
      <c r="R41" s="30"/>
      <c r="S41" s="31"/>
    </row>
    <row r="42" spans="1:19" ht="14.25" customHeight="1" x14ac:dyDescent="0.2">
      <c r="A42" s="26" t="s">
        <v>27</v>
      </c>
      <c r="B42" s="27">
        <f t="shared" si="0"/>
        <v>30940</v>
      </c>
      <c r="C42" s="28">
        <f t="shared" si="1"/>
        <v>52.99772139625081</v>
      </c>
      <c r="D42" s="29"/>
      <c r="E42" s="28"/>
      <c r="F42" s="29">
        <f t="shared" si="2"/>
        <v>30940</v>
      </c>
      <c r="G42" s="28">
        <f t="shared" si="3"/>
        <v>52.99772139625081</v>
      </c>
      <c r="H42" s="29">
        <v>24728</v>
      </c>
      <c r="I42" s="28">
        <v>57.075380135878355</v>
      </c>
      <c r="J42" s="29">
        <v>3237</v>
      </c>
      <c r="K42" s="28">
        <v>34.110163731850477</v>
      </c>
      <c r="L42" s="29">
        <v>1715</v>
      </c>
      <c r="M42" s="28">
        <v>35.408104956268225</v>
      </c>
      <c r="N42" s="29">
        <v>870</v>
      </c>
      <c r="O42" s="28">
        <v>45.632183908045974</v>
      </c>
      <c r="P42" s="29">
        <v>390</v>
      </c>
      <c r="Q42" s="28">
        <v>45</v>
      </c>
      <c r="R42" s="29"/>
      <c r="S42" s="28"/>
    </row>
    <row r="43" spans="1:19" ht="14.25" customHeight="1" x14ac:dyDescent="0.2">
      <c r="A43" s="26" t="s">
        <v>28</v>
      </c>
      <c r="B43" s="27">
        <f t="shared" si="0"/>
        <v>10633.599999999999</v>
      </c>
      <c r="C43" s="28">
        <f t="shared" si="1"/>
        <v>39.789918748119177</v>
      </c>
      <c r="D43" s="29"/>
      <c r="E43" s="28"/>
      <c r="F43" s="29">
        <f t="shared" si="2"/>
        <v>10633.599999999999</v>
      </c>
      <c r="G43" s="28">
        <f t="shared" si="3"/>
        <v>39.789918748119177</v>
      </c>
      <c r="H43" s="29">
        <v>4076.7</v>
      </c>
      <c r="I43" s="28">
        <v>33.980449873672335</v>
      </c>
      <c r="J43" s="29">
        <v>4564.8999999999996</v>
      </c>
      <c r="K43" s="28">
        <v>44.941593463164587</v>
      </c>
      <c r="L43" s="29">
        <v>1670</v>
      </c>
      <c r="M43" s="28">
        <v>36.32335329341317</v>
      </c>
      <c r="N43" s="29">
        <v>313</v>
      </c>
      <c r="O43" s="28">
        <v>59.089137380191687</v>
      </c>
      <c r="P43" s="29">
        <v>9</v>
      </c>
      <c r="Q43" s="28">
        <v>30.355555555555554</v>
      </c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12407.5</v>
      </c>
      <c r="C44" s="34">
        <f t="shared" si="1"/>
        <v>20.910278460608502</v>
      </c>
      <c r="D44" s="35"/>
      <c r="E44" s="34"/>
      <c r="F44" s="35">
        <f t="shared" si="2"/>
        <v>12407.5</v>
      </c>
      <c r="G44" s="34">
        <f t="shared" si="3"/>
        <v>20.910278460608502</v>
      </c>
      <c r="H44" s="35">
        <v>8376.6</v>
      </c>
      <c r="I44" s="34">
        <v>13.133822792063604</v>
      </c>
      <c r="J44" s="35">
        <v>3189.9</v>
      </c>
      <c r="K44" s="34">
        <v>35.755321483432077</v>
      </c>
      <c r="L44" s="35">
        <v>414</v>
      </c>
      <c r="M44" s="34">
        <v>43.0231884057971</v>
      </c>
      <c r="N44" s="35">
        <v>413</v>
      </c>
      <c r="O44" s="34">
        <v>40.992736077481837</v>
      </c>
      <c r="P44" s="35">
        <v>14</v>
      </c>
      <c r="Q44" s="34">
        <v>45</v>
      </c>
      <c r="R44" s="35"/>
      <c r="S44" s="34"/>
    </row>
    <row r="45" spans="1:19" ht="14.25" customHeight="1" x14ac:dyDescent="0.2">
      <c r="A45" s="26" t="s">
        <v>32</v>
      </c>
      <c r="B45" s="27">
        <f t="shared" si="0"/>
        <v>11865.9</v>
      </c>
      <c r="C45" s="28">
        <f t="shared" si="1"/>
        <v>43.188685224045372</v>
      </c>
      <c r="D45" s="29"/>
      <c r="E45" s="28"/>
      <c r="F45" s="29">
        <f t="shared" si="2"/>
        <v>11865.9</v>
      </c>
      <c r="G45" s="28">
        <f t="shared" si="3"/>
        <v>43.188685224045372</v>
      </c>
      <c r="H45" s="29">
        <v>5396.6</v>
      </c>
      <c r="I45" s="28">
        <v>37.018793314309008</v>
      </c>
      <c r="J45" s="29">
        <v>3206.4</v>
      </c>
      <c r="K45" s="28">
        <v>46.593157435129733</v>
      </c>
      <c r="L45" s="29">
        <v>2186</v>
      </c>
      <c r="M45" s="28">
        <v>56.740942360475756</v>
      </c>
      <c r="N45" s="29">
        <v>1052.9000000000001</v>
      </c>
      <c r="O45" s="28">
        <v>36.266502041979294</v>
      </c>
      <c r="P45" s="29">
        <v>24</v>
      </c>
      <c r="Q45" s="28">
        <v>45</v>
      </c>
      <c r="R45" s="30"/>
      <c r="S45" s="31"/>
    </row>
    <row r="46" spans="1:19" ht="14.25" customHeight="1" x14ac:dyDescent="0.2">
      <c r="A46" s="26" t="s">
        <v>19</v>
      </c>
      <c r="B46" s="27">
        <f t="shared" si="0"/>
        <v>9691.7999999999993</v>
      </c>
      <c r="C46" s="28">
        <f t="shared" si="1"/>
        <v>41.847101260859695</v>
      </c>
      <c r="D46" s="29"/>
      <c r="E46" s="28"/>
      <c r="F46" s="29">
        <f t="shared" si="2"/>
        <v>9691.7999999999993</v>
      </c>
      <c r="G46" s="28">
        <f t="shared" si="3"/>
        <v>41.847101260859695</v>
      </c>
      <c r="H46" s="29">
        <v>6680</v>
      </c>
      <c r="I46" s="28">
        <v>40.793413173652695</v>
      </c>
      <c r="J46" s="29">
        <v>2405</v>
      </c>
      <c r="K46" s="28">
        <v>47.269854469854472</v>
      </c>
      <c r="L46" s="29">
        <v>560.79999999999995</v>
      </c>
      <c r="M46" s="28">
        <v>31.615078459343799</v>
      </c>
      <c r="N46" s="29">
        <v>46</v>
      </c>
      <c r="O46" s="28">
        <v>36.086956521739133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 t="shared" si="0"/>
        <v>7709.8</v>
      </c>
      <c r="C47" s="28">
        <f t="shared" si="1"/>
        <v>32.207398376092762</v>
      </c>
      <c r="D47" s="29"/>
      <c r="E47" s="28"/>
      <c r="F47" s="29">
        <f t="shared" si="2"/>
        <v>7709.8</v>
      </c>
      <c r="G47" s="28">
        <f t="shared" si="3"/>
        <v>32.207398376092762</v>
      </c>
      <c r="H47" s="29">
        <v>2579.8000000000002</v>
      </c>
      <c r="I47" s="28">
        <v>37.635475618264977</v>
      </c>
      <c r="J47" s="29">
        <v>3335</v>
      </c>
      <c r="K47" s="28">
        <v>26.882338830584711</v>
      </c>
      <c r="L47" s="29">
        <v>1169</v>
      </c>
      <c r="M47" s="28">
        <v>35.438836612489304</v>
      </c>
      <c r="N47" s="29">
        <v>626</v>
      </c>
      <c r="O47" s="28">
        <v>32.172523961661341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 t="shared" si="0"/>
        <v>6615</v>
      </c>
      <c r="C48" s="28">
        <f t="shared" si="1"/>
        <v>31.371458805744521</v>
      </c>
      <c r="D48" s="29"/>
      <c r="E48" s="28"/>
      <c r="F48" s="29">
        <f t="shared" si="2"/>
        <v>6615</v>
      </c>
      <c r="G48" s="28">
        <f t="shared" si="3"/>
        <v>31.371458805744521</v>
      </c>
      <c r="H48" s="29">
        <v>17</v>
      </c>
      <c r="I48" s="28">
        <v>6</v>
      </c>
      <c r="J48" s="29">
        <v>4897</v>
      </c>
      <c r="K48" s="28">
        <v>29.680457422911989</v>
      </c>
      <c r="L48" s="29">
        <v>1652</v>
      </c>
      <c r="M48" s="28">
        <v>36.795883777239709</v>
      </c>
      <c r="N48" s="29">
        <v>49</v>
      </c>
      <c r="O48" s="28">
        <v>26.289795918367346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 t="shared" si="0"/>
        <v>10545.8</v>
      </c>
      <c r="C49" s="28">
        <f t="shared" si="1"/>
        <v>33.369919778490015</v>
      </c>
      <c r="D49" s="29"/>
      <c r="E49" s="28"/>
      <c r="F49" s="29">
        <f t="shared" si="2"/>
        <v>10545.8</v>
      </c>
      <c r="G49" s="28">
        <f t="shared" si="3"/>
        <v>33.369919778490015</v>
      </c>
      <c r="H49" s="29">
        <v>5330.6</v>
      </c>
      <c r="I49" s="28">
        <v>35.047461824184893</v>
      </c>
      <c r="J49" s="29">
        <v>1576</v>
      </c>
      <c r="K49" s="28">
        <v>28.538261421319799</v>
      </c>
      <c r="L49" s="29">
        <v>409.2</v>
      </c>
      <c r="M49" s="28">
        <v>18.988269794721408</v>
      </c>
      <c r="N49" s="29">
        <v>3230</v>
      </c>
      <c r="O49" s="28">
        <v>34.780866873065015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 t="shared" si="0"/>
        <v>16880.400000000001</v>
      </c>
      <c r="C50" s="28">
        <f t="shared" si="1"/>
        <v>19.859156181133148</v>
      </c>
      <c r="D50" s="29"/>
      <c r="E50" s="28"/>
      <c r="F50" s="29">
        <f t="shared" si="2"/>
        <v>16880.400000000001</v>
      </c>
      <c r="G50" s="28">
        <f t="shared" si="3"/>
        <v>19.859156181133148</v>
      </c>
      <c r="H50" s="29">
        <v>7162.5</v>
      </c>
      <c r="I50" s="28">
        <v>12.017731239092496</v>
      </c>
      <c r="J50" s="29">
        <v>7089</v>
      </c>
      <c r="K50" s="28">
        <v>23.496431090421783</v>
      </c>
      <c r="L50" s="29">
        <v>2012</v>
      </c>
      <c r="M50" s="28">
        <v>34.144880715705767</v>
      </c>
      <c r="N50" s="29">
        <v>616.9</v>
      </c>
      <c r="O50" s="28">
        <v>22.512238612416922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 t="shared" si="0"/>
        <v>38267.1</v>
      </c>
      <c r="C51" s="28">
        <f t="shared" si="1"/>
        <v>23.725826101272375</v>
      </c>
      <c r="D51" s="29"/>
      <c r="E51" s="28"/>
      <c r="F51" s="29">
        <f t="shared" si="2"/>
        <v>38267.1</v>
      </c>
      <c r="G51" s="28">
        <f t="shared" si="3"/>
        <v>23.725826101272375</v>
      </c>
      <c r="H51" s="29">
        <v>377</v>
      </c>
      <c r="I51" s="28">
        <v>15.105835543766579</v>
      </c>
      <c r="J51" s="29">
        <v>34575.1</v>
      </c>
      <c r="K51" s="28">
        <v>22.680578219585772</v>
      </c>
      <c r="L51" s="29">
        <v>1813</v>
      </c>
      <c r="M51" s="28">
        <v>32.195146166574737</v>
      </c>
      <c r="N51" s="29">
        <v>1502</v>
      </c>
      <c r="O51" s="28">
        <v>39.727430093209051</v>
      </c>
      <c r="P51" s="29"/>
      <c r="Q51" s="28"/>
      <c r="R51" s="30"/>
      <c r="S51" s="31"/>
    </row>
    <row r="52" spans="1:19" ht="14.25" customHeight="1" x14ac:dyDescent="0.2">
      <c r="A52" s="26" t="s">
        <v>25</v>
      </c>
      <c r="B52" s="27">
        <f t="shared" si="0"/>
        <v>19424.900000000001</v>
      </c>
      <c r="C52" s="28">
        <f t="shared" si="1"/>
        <v>23.848383569542182</v>
      </c>
      <c r="D52" s="29"/>
      <c r="E52" s="28"/>
      <c r="F52" s="29">
        <f t="shared" si="2"/>
        <v>19424.900000000001</v>
      </c>
      <c r="G52" s="28">
        <f t="shared" si="3"/>
        <v>23.848383569542182</v>
      </c>
      <c r="H52" s="29">
        <v>153</v>
      </c>
      <c r="I52" s="28">
        <v>23.552941176470586</v>
      </c>
      <c r="J52" s="29">
        <v>18426</v>
      </c>
      <c r="K52" s="28">
        <v>23.363529794855094</v>
      </c>
      <c r="L52" s="29">
        <v>834.9</v>
      </c>
      <c r="M52" s="28">
        <v>34.790592885375496</v>
      </c>
      <c r="N52" s="29">
        <v>11</v>
      </c>
      <c r="O52" s="28">
        <v>9.6181818181818173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 t="shared" si="0"/>
        <v>4366</v>
      </c>
      <c r="C53" s="28">
        <f t="shared" si="1"/>
        <v>23.548818140174074</v>
      </c>
      <c r="D53" s="29"/>
      <c r="E53" s="28"/>
      <c r="F53" s="29">
        <f t="shared" si="2"/>
        <v>4366</v>
      </c>
      <c r="G53" s="28">
        <f t="shared" si="3"/>
        <v>23.548818140174074</v>
      </c>
      <c r="H53" s="29">
        <v>1650</v>
      </c>
      <c r="I53" s="28">
        <v>14.689696969696969</v>
      </c>
      <c r="J53" s="29">
        <v>1574</v>
      </c>
      <c r="K53" s="28">
        <v>22.481029224904702</v>
      </c>
      <c r="L53" s="29">
        <v>542</v>
      </c>
      <c r="M53" s="28">
        <v>29.872693726937268</v>
      </c>
      <c r="N53" s="29">
        <v>600</v>
      </c>
      <c r="O53" s="28">
        <v>45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 t="shared" si="0"/>
        <v>26041</v>
      </c>
      <c r="C54" s="28">
        <f t="shared" si="1"/>
        <v>30.532562497599937</v>
      </c>
      <c r="D54" s="29"/>
      <c r="E54" s="28"/>
      <c r="F54" s="29">
        <f t="shared" si="2"/>
        <v>26041</v>
      </c>
      <c r="G54" s="28">
        <f t="shared" si="3"/>
        <v>30.532562497599937</v>
      </c>
      <c r="H54" s="29">
        <v>130</v>
      </c>
      <c r="I54" s="28">
        <v>26.923076923076923</v>
      </c>
      <c r="J54" s="29">
        <v>22958</v>
      </c>
      <c r="K54" s="28">
        <v>29.277964108371808</v>
      </c>
      <c r="L54" s="29">
        <v>1418</v>
      </c>
      <c r="M54" s="28">
        <v>38.159351198871647</v>
      </c>
      <c r="N54" s="29">
        <v>1535</v>
      </c>
      <c r="O54" s="28">
        <v>42.557003257328994</v>
      </c>
      <c r="P54" s="29"/>
      <c r="Q54" s="28"/>
      <c r="R54" s="29"/>
      <c r="S54" s="28"/>
    </row>
    <row r="55" spans="1:19" ht="14.25" customHeight="1" x14ac:dyDescent="0.2">
      <c r="A55" s="26" t="s">
        <v>28</v>
      </c>
      <c r="B55" s="27">
        <f t="shared" si="0"/>
        <v>11650</v>
      </c>
      <c r="C55" s="28">
        <f t="shared" si="1"/>
        <v>25.375570815450647</v>
      </c>
      <c r="D55" s="29"/>
      <c r="E55" s="28"/>
      <c r="F55" s="29">
        <f t="shared" si="2"/>
        <v>11650</v>
      </c>
      <c r="G55" s="28">
        <f t="shared" si="3"/>
        <v>25.375570815450647</v>
      </c>
      <c r="H55" s="29">
        <v>5166</v>
      </c>
      <c r="I55" s="28">
        <v>19.884243128145567</v>
      </c>
      <c r="J55" s="29">
        <v>4987</v>
      </c>
      <c r="K55" s="28">
        <v>25.904351313414878</v>
      </c>
      <c r="L55" s="29">
        <v>1290</v>
      </c>
      <c r="M55" s="28">
        <v>43.789457364341089</v>
      </c>
      <c r="N55" s="29">
        <v>207</v>
      </c>
      <c r="O55" s="28">
        <v>34.927536231884055</v>
      </c>
      <c r="P55" s="29"/>
      <c r="Q55" s="28"/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28183.8</v>
      </c>
      <c r="C56" s="34">
        <f t="shared" si="1"/>
        <v>40.086226839531939</v>
      </c>
      <c r="D56" s="35"/>
      <c r="E56" s="34"/>
      <c r="F56" s="35">
        <f t="shared" si="2"/>
        <v>28183.8</v>
      </c>
      <c r="G56" s="34">
        <f t="shared" si="3"/>
        <v>40.086226839531939</v>
      </c>
      <c r="H56" s="35">
        <v>2675</v>
      </c>
      <c r="I56" s="34">
        <v>21.435514018691588</v>
      </c>
      <c r="J56" s="35">
        <v>4067.2</v>
      </c>
      <c r="K56" s="34">
        <v>29.668568056648311</v>
      </c>
      <c r="L56" s="35">
        <v>21198.6</v>
      </c>
      <c r="M56" s="34">
        <v>44.439453548819266</v>
      </c>
      <c r="N56" s="35">
        <v>223</v>
      </c>
      <c r="O56" s="34">
        <v>40</v>
      </c>
      <c r="P56" s="35">
        <v>20</v>
      </c>
      <c r="Q56" s="34">
        <v>40</v>
      </c>
      <c r="R56" s="35"/>
      <c r="S56" s="34"/>
    </row>
    <row r="57" spans="1:19" ht="14.25" customHeight="1" x14ac:dyDescent="0.2">
      <c r="A57" s="26" t="s">
        <v>33</v>
      </c>
      <c r="B57" s="27">
        <f t="shared" si="0"/>
        <v>9754</v>
      </c>
      <c r="C57" s="28">
        <f t="shared" si="1"/>
        <v>26.000041008816893</v>
      </c>
      <c r="D57" s="29"/>
      <c r="E57" s="28"/>
      <c r="F57" s="29">
        <f t="shared" si="2"/>
        <v>9754</v>
      </c>
      <c r="G57" s="28">
        <f t="shared" si="3"/>
        <v>26.000041008816893</v>
      </c>
      <c r="H57" s="29">
        <v>6629</v>
      </c>
      <c r="I57" s="28">
        <v>26.270779906471564</v>
      </c>
      <c r="J57" s="29">
        <v>1750</v>
      </c>
      <c r="K57" s="28">
        <v>19.59542857142857</v>
      </c>
      <c r="L57" s="29">
        <v>325</v>
      </c>
      <c r="M57" s="28">
        <v>37.07692307692308</v>
      </c>
      <c r="N57" s="29">
        <v>791</v>
      </c>
      <c r="O57" s="28">
        <v>33.015170670037925</v>
      </c>
      <c r="P57" s="29">
        <v>259</v>
      </c>
      <c r="Q57" s="28">
        <v>27.020849420849419</v>
      </c>
      <c r="R57" s="30"/>
      <c r="S57" s="31"/>
    </row>
    <row r="58" spans="1:19" ht="14.25" customHeight="1" x14ac:dyDescent="0.2">
      <c r="A58" s="26" t="s">
        <v>19</v>
      </c>
      <c r="B58" s="27">
        <f t="shared" si="0"/>
        <v>21799</v>
      </c>
      <c r="C58" s="28">
        <f t="shared" si="1"/>
        <v>28.938402679021973</v>
      </c>
      <c r="D58" s="29"/>
      <c r="E58" s="28"/>
      <c r="F58" s="29">
        <f t="shared" si="2"/>
        <v>21799</v>
      </c>
      <c r="G58" s="28">
        <f t="shared" si="3"/>
        <v>28.938402679021973</v>
      </c>
      <c r="H58" s="29">
        <v>7290</v>
      </c>
      <c r="I58" s="28">
        <v>25.899176954732511</v>
      </c>
      <c r="J58" s="29">
        <v>11850</v>
      </c>
      <c r="K58" s="28">
        <v>30.942742616033755</v>
      </c>
      <c r="L58" s="29">
        <v>1894</v>
      </c>
      <c r="M58" s="28">
        <v>26.774730728616682</v>
      </c>
      <c r="N58" s="29">
        <v>765</v>
      </c>
      <c r="O58" s="28">
        <v>32.209673202614383</v>
      </c>
      <c r="P58" s="29"/>
      <c r="Q58" s="28"/>
      <c r="R58" s="30"/>
      <c r="S58" s="31"/>
    </row>
    <row r="59" spans="1:19" ht="14.25" customHeight="1" x14ac:dyDescent="0.2">
      <c r="A59" s="26" t="s">
        <v>20</v>
      </c>
      <c r="B59" s="27">
        <f t="shared" si="0"/>
        <v>17597.099999999999</v>
      </c>
      <c r="C59" s="28">
        <f t="shared" si="1"/>
        <v>28.319556631490418</v>
      </c>
      <c r="D59" s="29"/>
      <c r="E59" s="28"/>
      <c r="F59" s="29">
        <f t="shared" si="2"/>
        <v>17597.099999999999</v>
      </c>
      <c r="G59" s="28">
        <f t="shared" si="3"/>
        <v>28.319556631490418</v>
      </c>
      <c r="H59" s="29">
        <v>4220.5</v>
      </c>
      <c r="I59" s="28">
        <v>24.997038265608339</v>
      </c>
      <c r="J59" s="29">
        <v>8405</v>
      </c>
      <c r="K59" s="28">
        <v>27.842982748364069</v>
      </c>
      <c r="L59" s="29">
        <v>4262.6000000000004</v>
      </c>
      <c r="M59" s="28">
        <v>31.496739079435084</v>
      </c>
      <c r="N59" s="29">
        <v>709</v>
      </c>
      <c r="O59" s="28">
        <v>34.645698166431593</v>
      </c>
      <c r="P59" s="29"/>
      <c r="Q59" s="28"/>
      <c r="R59" s="29"/>
      <c r="S59" s="28"/>
    </row>
    <row r="60" spans="1:19" ht="14.25" customHeight="1" x14ac:dyDescent="0.2">
      <c r="A60" s="26" t="s">
        <v>21</v>
      </c>
      <c r="B60" s="27">
        <f t="shared" si="0"/>
        <v>11946.1</v>
      </c>
      <c r="C60" s="28">
        <f t="shared" si="1"/>
        <v>30.736647106587085</v>
      </c>
      <c r="D60" s="29"/>
      <c r="E60" s="28"/>
      <c r="F60" s="29">
        <f t="shared" si="2"/>
        <v>11946.1</v>
      </c>
      <c r="G60" s="28">
        <f t="shared" si="3"/>
        <v>30.736647106587085</v>
      </c>
      <c r="H60" s="29">
        <v>2767.3</v>
      </c>
      <c r="I60" s="28">
        <v>21.689372312362227</v>
      </c>
      <c r="J60" s="29">
        <v>3235</v>
      </c>
      <c r="K60" s="28">
        <v>22.874806800618238</v>
      </c>
      <c r="L60" s="29">
        <v>1061.3</v>
      </c>
      <c r="M60" s="28">
        <v>37.071855271836426</v>
      </c>
      <c r="N60" s="29">
        <v>4882.5</v>
      </c>
      <c r="O60" s="28">
        <v>39.696405529953921</v>
      </c>
      <c r="P60" s="29"/>
      <c r="Q60" s="28"/>
      <c r="R60" s="30"/>
      <c r="S60" s="31"/>
    </row>
    <row r="61" spans="1:19" ht="14.25" customHeight="1" x14ac:dyDescent="0.2">
      <c r="A61" s="26" t="s">
        <v>22</v>
      </c>
      <c r="B61" s="27">
        <f t="shared" si="0"/>
        <v>26903</v>
      </c>
      <c r="C61" s="28">
        <f t="shared" si="1"/>
        <v>19.697193249823442</v>
      </c>
      <c r="D61" s="29"/>
      <c r="E61" s="28"/>
      <c r="F61" s="29">
        <f t="shared" si="2"/>
        <v>26903</v>
      </c>
      <c r="G61" s="28">
        <f t="shared" si="3"/>
        <v>19.697193249823442</v>
      </c>
      <c r="H61" s="29">
        <v>17283.5</v>
      </c>
      <c r="I61" s="28">
        <v>17.250788324124166</v>
      </c>
      <c r="J61" s="29">
        <v>3163</v>
      </c>
      <c r="K61" s="28">
        <v>21.809883022447046</v>
      </c>
      <c r="L61" s="29">
        <v>6270.5</v>
      </c>
      <c r="M61" s="28">
        <v>24.852711904951757</v>
      </c>
      <c r="N61" s="29">
        <v>186</v>
      </c>
      <c r="O61" s="28">
        <v>37.29032258064516</v>
      </c>
      <c r="P61" s="29"/>
      <c r="Q61" s="28"/>
      <c r="R61" s="30"/>
      <c r="S61" s="31"/>
    </row>
    <row r="62" spans="1:19" ht="14.25" customHeight="1" x14ac:dyDescent="0.2">
      <c r="A62" s="26" t="s">
        <v>23</v>
      </c>
      <c r="B62" s="27">
        <f t="shared" si="0"/>
        <v>24845.599999999999</v>
      </c>
      <c r="C62" s="28">
        <f t="shared" si="1"/>
        <v>20.678045207199666</v>
      </c>
      <c r="D62" s="29"/>
      <c r="E62" s="28"/>
      <c r="F62" s="29">
        <f t="shared" si="2"/>
        <v>24845.599999999999</v>
      </c>
      <c r="G62" s="28">
        <f t="shared" si="3"/>
        <v>20.678045207199666</v>
      </c>
      <c r="H62" s="29">
        <v>13879.8</v>
      </c>
      <c r="I62" s="28">
        <v>15.552097292468192</v>
      </c>
      <c r="J62" s="29">
        <v>5882.5</v>
      </c>
      <c r="K62" s="28">
        <v>24.807316617084574</v>
      </c>
      <c r="L62" s="29">
        <v>3718</v>
      </c>
      <c r="M62" s="28">
        <v>28.450268961807424</v>
      </c>
      <c r="N62" s="29">
        <v>1365.3</v>
      </c>
      <c r="O62" s="28">
        <v>33.832344539661619</v>
      </c>
      <c r="P62" s="29"/>
      <c r="Q62" s="28"/>
      <c r="R62" s="30"/>
      <c r="S62" s="31"/>
    </row>
    <row r="63" spans="1:19" ht="14.25" customHeight="1" x14ac:dyDescent="0.2">
      <c r="A63" s="26" t="s">
        <v>24</v>
      </c>
      <c r="B63" s="27">
        <f t="shared" si="0"/>
        <v>25178</v>
      </c>
      <c r="C63" s="28">
        <f t="shared" si="1"/>
        <v>11.01460910318532</v>
      </c>
      <c r="D63" s="29"/>
      <c r="E63" s="28"/>
      <c r="F63" s="29">
        <f t="shared" si="2"/>
        <v>25178</v>
      </c>
      <c r="G63" s="28">
        <f t="shared" si="3"/>
        <v>11.01460910318532</v>
      </c>
      <c r="H63" s="29">
        <v>14392</v>
      </c>
      <c r="I63" s="28">
        <v>6.1706503613118402</v>
      </c>
      <c r="J63" s="29">
        <v>7591</v>
      </c>
      <c r="K63" s="28">
        <v>13.12949545514425</v>
      </c>
      <c r="L63" s="29">
        <v>706.4</v>
      </c>
      <c r="M63" s="28">
        <v>26.975945639864101</v>
      </c>
      <c r="N63" s="29">
        <v>2488.6</v>
      </c>
      <c r="O63" s="28">
        <v>28.046299124005468</v>
      </c>
      <c r="P63" s="29"/>
      <c r="Q63" s="28"/>
      <c r="R63" s="30"/>
      <c r="S63" s="31"/>
    </row>
    <row r="64" spans="1:19" ht="14.25" customHeight="1" x14ac:dyDescent="0.2">
      <c r="A64" s="26" t="s">
        <v>25</v>
      </c>
      <c r="B64" s="27">
        <f t="shared" si="0"/>
        <v>29316.699999999997</v>
      </c>
      <c r="C64" s="28">
        <f t="shared" si="1"/>
        <v>7.8945563450183691</v>
      </c>
      <c r="D64" s="29"/>
      <c r="E64" s="28"/>
      <c r="F64" s="29">
        <f t="shared" si="2"/>
        <v>29316.699999999997</v>
      </c>
      <c r="G64" s="28">
        <f t="shared" si="3"/>
        <v>7.8945563450183691</v>
      </c>
      <c r="H64" s="29">
        <v>23802.6</v>
      </c>
      <c r="I64" s="28">
        <v>5.3987799652138841</v>
      </c>
      <c r="J64" s="29">
        <v>3180.6</v>
      </c>
      <c r="K64" s="28">
        <v>17.071150097465889</v>
      </c>
      <c r="L64" s="29">
        <v>2194.5</v>
      </c>
      <c r="M64" s="28">
        <v>20.214372294372296</v>
      </c>
      <c r="N64" s="29">
        <v>139</v>
      </c>
      <c r="O64" s="28">
        <v>30.794244604316543</v>
      </c>
      <c r="P64" s="29"/>
      <c r="Q64" s="28"/>
      <c r="R64" s="30"/>
      <c r="S64" s="31"/>
    </row>
    <row r="65" spans="1:19" ht="14.25" customHeight="1" x14ac:dyDescent="0.2">
      <c r="A65" s="26" t="s">
        <v>26</v>
      </c>
      <c r="B65" s="27">
        <f t="shared" si="0"/>
        <v>26963.9</v>
      </c>
      <c r="C65" s="28">
        <f t="shared" si="1"/>
        <v>16.375817667325574</v>
      </c>
      <c r="D65" s="29"/>
      <c r="E65" s="28"/>
      <c r="F65" s="29">
        <f t="shared" si="2"/>
        <v>26963.9</v>
      </c>
      <c r="G65" s="28">
        <f t="shared" si="3"/>
        <v>16.375817667325574</v>
      </c>
      <c r="H65" s="29">
        <v>13050</v>
      </c>
      <c r="I65" s="28">
        <v>9.8192030651341007</v>
      </c>
      <c r="J65" s="29">
        <v>6216</v>
      </c>
      <c r="K65" s="28">
        <v>19.531565315315316</v>
      </c>
      <c r="L65" s="29">
        <v>5623.4</v>
      </c>
      <c r="M65" s="28">
        <v>24.78520112387524</v>
      </c>
      <c r="N65" s="29">
        <v>2074.5</v>
      </c>
      <c r="O65" s="28">
        <v>25.369968667148711</v>
      </c>
      <c r="P65" s="29"/>
      <c r="Q65" s="28"/>
      <c r="R65" s="30"/>
      <c r="S65" s="31"/>
    </row>
    <row r="66" spans="1:19" ht="14.25" customHeight="1" x14ac:dyDescent="0.2">
      <c r="A66" s="26" t="s">
        <v>27</v>
      </c>
      <c r="B66" s="27">
        <f t="shared" si="0"/>
        <v>13442.8</v>
      </c>
      <c r="C66" s="28">
        <f t="shared" si="1"/>
        <v>18.708230428184606</v>
      </c>
      <c r="D66" s="29"/>
      <c r="E66" s="28"/>
      <c r="F66" s="29">
        <f t="shared" si="2"/>
        <v>13442.8</v>
      </c>
      <c r="G66" s="28">
        <f t="shared" si="3"/>
        <v>18.708230428184606</v>
      </c>
      <c r="H66" s="29">
        <v>5000.7</v>
      </c>
      <c r="I66" s="28">
        <v>15.627812106305118</v>
      </c>
      <c r="J66" s="29">
        <v>6429.1</v>
      </c>
      <c r="K66" s="28">
        <v>20.697718187615685</v>
      </c>
      <c r="L66" s="29">
        <v>1813</v>
      </c>
      <c r="M66" s="28">
        <v>19.427633756205186</v>
      </c>
      <c r="N66" s="29">
        <v>200</v>
      </c>
      <c r="O66" s="28">
        <v>25.254999999999999</v>
      </c>
      <c r="P66" s="29"/>
      <c r="Q66" s="28"/>
      <c r="R66" s="29"/>
      <c r="S66" s="28"/>
    </row>
    <row r="67" spans="1:19" ht="14.25" customHeight="1" x14ac:dyDescent="0.2">
      <c r="A67" s="26" t="s">
        <v>28</v>
      </c>
      <c r="B67" s="27">
        <f t="shared" si="0"/>
        <v>28426.600000000002</v>
      </c>
      <c r="C67" s="28">
        <f t="shared" si="1"/>
        <v>16.895750670146974</v>
      </c>
      <c r="D67" s="29"/>
      <c r="E67" s="28"/>
      <c r="F67" s="29">
        <f t="shared" si="2"/>
        <v>28426.600000000002</v>
      </c>
      <c r="G67" s="28">
        <f t="shared" si="3"/>
        <v>16.895750670146974</v>
      </c>
      <c r="H67" s="29">
        <v>16681.400000000001</v>
      </c>
      <c r="I67" s="28">
        <v>14.569347896459528</v>
      </c>
      <c r="J67" s="29">
        <v>4975.2</v>
      </c>
      <c r="K67" s="28">
        <v>20.531437128155652</v>
      </c>
      <c r="L67" s="29">
        <v>3484</v>
      </c>
      <c r="M67" s="28">
        <v>19.680861079219287</v>
      </c>
      <c r="N67" s="29">
        <v>3286</v>
      </c>
      <c r="O67" s="28">
        <v>20.248174071819843</v>
      </c>
      <c r="P67" s="29"/>
      <c r="Q67" s="28"/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41250.699999999997</v>
      </c>
      <c r="C68" s="34">
        <f t="shared" si="1"/>
        <v>16.205327667166859</v>
      </c>
      <c r="D68" s="35"/>
      <c r="E68" s="34"/>
      <c r="F68" s="35">
        <f t="shared" si="2"/>
        <v>41250.699999999997</v>
      </c>
      <c r="G68" s="34">
        <f t="shared" si="3"/>
        <v>16.205327667166859</v>
      </c>
      <c r="H68" s="35">
        <v>18841.900000000001</v>
      </c>
      <c r="I68" s="34">
        <v>17.870809207139406</v>
      </c>
      <c r="J68" s="35">
        <v>4251</v>
      </c>
      <c r="K68" s="34">
        <v>22.978821453775584</v>
      </c>
      <c r="L68" s="35">
        <v>17630.8</v>
      </c>
      <c r="M68" s="34">
        <v>12.83085282573678</v>
      </c>
      <c r="N68" s="35">
        <v>462</v>
      </c>
      <c r="O68" s="34">
        <v>12.792077922077921</v>
      </c>
      <c r="P68" s="35">
        <v>65</v>
      </c>
      <c r="Q68" s="34">
        <v>30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31157.500000000004</v>
      </c>
      <c r="C69" s="28">
        <f t="shared" si="1"/>
        <v>17.862297360186151</v>
      </c>
      <c r="D69" s="29"/>
      <c r="E69" s="28"/>
      <c r="F69" s="29">
        <f t="shared" si="2"/>
        <v>31157.500000000004</v>
      </c>
      <c r="G69" s="28">
        <f t="shared" si="3"/>
        <v>17.862297360186151</v>
      </c>
      <c r="H69" s="29">
        <v>22176.400000000001</v>
      </c>
      <c r="I69" s="28">
        <v>16.471744737649033</v>
      </c>
      <c r="J69" s="29">
        <v>4062.9</v>
      </c>
      <c r="K69" s="28">
        <v>17.251655221639716</v>
      </c>
      <c r="L69" s="29">
        <v>3802.8</v>
      </c>
      <c r="M69" s="28">
        <v>23.235894603976014</v>
      </c>
      <c r="N69" s="29">
        <v>215.4</v>
      </c>
      <c r="O69" s="28">
        <v>33.924419684308269</v>
      </c>
      <c r="P69" s="29">
        <v>900</v>
      </c>
      <c r="Q69" s="28">
        <v>28.333333333333332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49844.399999999994</v>
      </c>
      <c r="C70" s="28">
        <f t="shared" si="1"/>
        <v>12.33766234521832</v>
      </c>
      <c r="D70" s="29"/>
      <c r="E70" s="28"/>
      <c r="F70" s="29">
        <f t="shared" si="2"/>
        <v>49844.399999999994</v>
      </c>
      <c r="G70" s="28">
        <f t="shared" si="3"/>
        <v>12.33766234521832</v>
      </c>
      <c r="H70" s="29">
        <v>20350.7</v>
      </c>
      <c r="I70" s="28">
        <v>3.1755802011724414</v>
      </c>
      <c r="J70" s="29">
        <v>24471</v>
      </c>
      <c r="K70" s="28">
        <v>19.352592865023905</v>
      </c>
      <c r="L70" s="29">
        <v>3506</v>
      </c>
      <c r="M70" s="28">
        <v>16.897318881916714</v>
      </c>
      <c r="N70" s="29">
        <v>1316.7</v>
      </c>
      <c r="O70" s="28">
        <v>8.7482319434951012</v>
      </c>
      <c r="P70" s="29">
        <v>200</v>
      </c>
      <c r="Q70" s="28">
        <v>30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32892.5</v>
      </c>
      <c r="C71" s="28">
        <f t="shared" si="1"/>
        <v>15.147829444402218</v>
      </c>
      <c r="D71" s="29"/>
      <c r="E71" s="28"/>
      <c r="F71" s="29">
        <f t="shared" si="2"/>
        <v>32892.5</v>
      </c>
      <c r="G71" s="28">
        <f t="shared" si="3"/>
        <v>15.147829444402218</v>
      </c>
      <c r="H71" s="29">
        <v>5062</v>
      </c>
      <c r="I71" s="28">
        <v>2.0742789411299882</v>
      </c>
      <c r="J71" s="29">
        <v>9677</v>
      </c>
      <c r="K71" s="28">
        <v>14.29359305569908</v>
      </c>
      <c r="L71" s="29">
        <v>16064.5</v>
      </c>
      <c r="M71" s="28">
        <v>18.599396184132715</v>
      </c>
      <c r="N71" s="29">
        <v>360</v>
      </c>
      <c r="O71" s="28">
        <v>25.991333333333337</v>
      </c>
      <c r="P71" s="29">
        <v>1729</v>
      </c>
      <c r="Q71" s="28">
        <v>23.877385772122615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14515.5</v>
      </c>
      <c r="C72" s="28">
        <f t="shared" si="1"/>
        <v>18.660287968034172</v>
      </c>
      <c r="D72" s="29"/>
      <c r="E72" s="28"/>
      <c r="F72" s="29">
        <f t="shared" si="2"/>
        <v>14515.5</v>
      </c>
      <c r="G72" s="28">
        <f t="shared" si="3"/>
        <v>18.660287968034172</v>
      </c>
      <c r="H72" s="29">
        <v>1946.7</v>
      </c>
      <c r="I72" s="28">
        <v>6.3117069913186414</v>
      </c>
      <c r="J72" s="29">
        <v>2572</v>
      </c>
      <c r="K72" s="28">
        <v>15.39421461897356</v>
      </c>
      <c r="L72" s="29">
        <v>4151.8</v>
      </c>
      <c r="M72" s="28">
        <v>18.759933041090612</v>
      </c>
      <c r="N72" s="29">
        <v>5572</v>
      </c>
      <c r="O72" s="28">
        <v>24.165470208183777</v>
      </c>
      <c r="P72" s="29">
        <v>273</v>
      </c>
      <c r="Q72" s="28">
        <v>23.608058608058609</v>
      </c>
      <c r="R72" s="30"/>
      <c r="S72" s="31"/>
    </row>
    <row r="73" spans="1:19" ht="14.25" customHeight="1" x14ac:dyDescent="0.2">
      <c r="A73" s="26" t="s">
        <v>22</v>
      </c>
      <c r="B73" s="27">
        <f t="shared" si="0"/>
        <v>29849.7</v>
      </c>
      <c r="C73" s="28">
        <f t="shared" si="1"/>
        <v>10.488232042533092</v>
      </c>
      <c r="D73" s="29"/>
      <c r="E73" s="28"/>
      <c r="F73" s="29">
        <f t="shared" si="2"/>
        <v>29849.7</v>
      </c>
      <c r="G73" s="28">
        <f t="shared" si="3"/>
        <v>10.488232042533092</v>
      </c>
      <c r="H73" s="29">
        <v>8486.4</v>
      </c>
      <c r="I73" s="28">
        <v>6.0779965592006029</v>
      </c>
      <c r="J73" s="29">
        <v>15107</v>
      </c>
      <c r="K73" s="28">
        <v>11.431124644204674</v>
      </c>
      <c r="L73" s="29">
        <v>5585</v>
      </c>
      <c r="M73" s="28">
        <v>13.013221128021485</v>
      </c>
      <c r="N73" s="29">
        <v>581.29999999999995</v>
      </c>
      <c r="O73" s="28">
        <v>24.568088766557718</v>
      </c>
      <c r="P73" s="29">
        <v>90</v>
      </c>
      <c r="Q73" s="28">
        <v>20.444444444444443</v>
      </c>
      <c r="R73" s="30"/>
      <c r="S73" s="31"/>
    </row>
    <row r="74" spans="1:19" ht="14.25" customHeight="1" x14ac:dyDescent="0.2">
      <c r="A74" s="26" t="s">
        <v>23</v>
      </c>
      <c r="B74" s="27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9"/>
      <c r="E74" s="28"/>
      <c r="F74" s="29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9">
        <v>9420.4</v>
      </c>
      <c r="I74" s="28">
        <v>4.6036261729862851</v>
      </c>
      <c r="J74" s="29">
        <v>5871</v>
      </c>
      <c r="K74" s="28">
        <v>15.431003236245955</v>
      </c>
      <c r="L74" s="29">
        <v>3200.5</v>
      </c>
      <c r="M74" s="28">
        <v>15.479143883768161</v>
      </c>
      <c r="N74" s="29">
        <v>5776.5</v>
      </c>
      <c r="O74" s="28">
        <v>15.844386739375057</v>
      </c>
      <c r="P74" s="29">
        <v>1070</v>
      </c>
      <c r="Q74" s="28">
        <v>25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7519</v>
      </c>
      <c r="C75" s="28">
        <f t="shared" si="5"/>
        <v>11.814142173161324</v>
      </c>
      <c r="D75" s="29"/>
      <c r="E75" s="28"/>
      <c r="F75" s="29">
        <f t="shared" si="6"/>
        <v>7519</v>
      </c>
      <c r="G75" s="28">
        <f t="shared" si="7"/>
        <v>11.814142173161324</v>
      </c>
      <c r="H75" s="29">
        <v>2365.9</v>
      </c>
      <c r="I75" s="28">
        <v>6.551418065006974</v>
      </c>
      <c r="J75" s="29">
        <v>1175.5</v>
      </c>
      <c r="K75" s="28">
        <v>12.15854955338154</v>
      </c>
      <c r="L75" s="29">
        <v>3721.2</v>
      </c>
      <c r="M75" s="28">
        <v>14.646474255616468</v>
      </c>
      <c r="N75" s="29">
        <v>219.9</v>
      </c>
      <c r="O75" s="28">
        <v>17.638472032742154</v>
      </c>
      <c r="P75" s="29">
        <v>36.5</v>
      </c>
      <c r="Q75" s="28">
        <v>18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6433.0999999999995</v>
      </c>
      <c r="C76" s="28">
        <f t="shared" si="5"/>
        <v>14.198809283238253</v>
      </c>
      <c r="D76" s="29"/>
      <c r="E76" s="28"/>
      <c r="F76" s="29">
        <f t="shared" si="6"/>
        <v>6433.0999999999995</v>
      </c>
      <c r="G76" s="28">
        <f t="shared" si="7"/>
        <v>14.198809283238253</v>
      </c>
      <c r="H76" s="29">
        <v>1382.2</v>
      </c>
      <c r="I76" s="28">
        <v>15.071624945738677</v>
      </c>
      <c r="J76" s="29">
        <v>1784.5</v>
      </c>
      <c r="K76" s="28">
        <v>10.096957130848978</v>
      </c>
      <c r="L76" s="29">
        <v>2953.7</v>
      </c>
      <c r="M76" s="28">
        <v>15.200887023055829</v>
      </c>
      <c r="N76" s="29">
        <v>96</v>
      </c>
      <c r="O76" s="28">
        <v>22.666458333333335</v>
      </c>
      <c r="P76" s="29">
        <v>216.7</v>
      </c>
      <c r="Q76" s="28">
        <v>25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7102.6</v>
      </c>
      <c r="C77" s="28">
        <f t="shared" si="5"/>
        <v>13.051307971728662</v>
      </c>
      <c r="D77" s="29"/>
      <c r="E77" s="28"/>
      <c r="F77" s="29">
        <f t="shared" si="6"/>
        <v>7102.6</v>
      </c>
      <c r="G77" s="28">
        <f t="shared" si="7"/>
        <v>13.051307971728662</v>
      </c>
      <c r="H77" s="29">
        <v>335.8</v>
      </c>
      <c r="I77" s="28">
        <v>4.7647409172126265</v>
      </c>
      <c r="J77" s="29">
        <v>6112.5</v>
      </c>
      <c r="K77" s="28">
        <v>12.555389775051125</v>
      </c>
      <c r="L77" s="29">
        <v>556.29999999999995</v>
      </c>
      <c r="M77" s="28">
        <v>21.183534064353768</v>
      </c>
      <c r="N77" s="29">
        <v>28</v>
      </c>
      <c r="O77" s="28">
        <v>20</v>
      </c>
      <c r="P77" s="29">
        <v>70</v>
      </c>
      <c r="Q77" s="28">
        <v>28.7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7607.4</v>
      </c>
      <c r="C78" s="28">
        <f t="shared" si="5"/>
        <v>13.450023661172018</v>
      </c>
      <c r="D78" s="29"/>
      <c r="E78" s="28"/>
      <c r="F78" s="29">
        <f t="shared" si="6"/>
        <v>7607.4</v>
      </c>
      <c r="G78" s="28">
        <f t="shared" si="7"/>
        <v>13.450023661172018</v>
      </c>
      <c r="H78" s="29">
        <v>1435</v>
      </c>
      <c r="I78" s="28">
        <v>10.592334494773519</v>
      </c>
      <c r="J78" s="29">
        <v>2834.5</v>
      </c>
      <c r="K78" s="28">
        <v>10.427662727112365</v>
      </c>
      <c r="L78" s="29">
        <v>2213.1999999999998</v>
      </c>
      <c r="M78" s="28">
        <v>17.639833724923189</v>
      </c>
      <c r="N78" s="29">
        <v>1100.7</v>
      </c>
      <c r="O78" s="28">
        <v>16.391405469246845</v>
      </c>
      <c r="P78" s="29">
        <v>24</v>
      </c>
      <c r="Q78" s="28">
        <v>20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10009.5</v>
      </c>
      <c r="C79" s="28">
        <f t="shared" si="5"/>
        <v>11.831602977171686</v>
      </c>
      <c r="D79" s="29"/>
      <c r="E79" s="28"/>
      <c r="F79" s="29">
        <f t="shared" si="6"/>
        <v>10009.5</v>
      </c>
      <c r="G79" s="28">
        <f t="shared" si="7"/>
        <v>11.831602977171686</v>
      </c>
      <c r="H79" s="29">
        <v>2139.3000000000002</v>
      </c>
      <c r="I79" s="28">
        <v>8.9075865937456165</v>
      </c>
      <c r="J79" s="29">
        <v>2429.6999999999998</v>
      </c>
      <c r="K79" s="28">
        <v>8.3640819854302997</v>
      </c>
      <c r="L79" s="29">
        <v>5046.5</v>
      </c>
      <c r="M79" s="28">
        <v>14.246309323293371</v>
      </c>
      <c r="N79" s="29">
        <v>394</v>
      </c>
      <c r="O79" s="28">
        <v>18.16299492385787</v>
      </c>
      <c r="P79" s="29"/>
      <c r="Q79" s="28"/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37769</v>
      </c>
      <c r="C80" s="34">
        <f t="shared" si="5"/>
        <v>13.843273848923721</v>
      </c>
      <c r="D80" s="35"/>
      <c r="E80" s="34"/>
      <c r="F80" s="35">
        <f t="shared" si="6"/>
        <v>37769</v>
      </c>
      <c r="G80" s="34">
        <f t="shared" si="7"/>
        <v>13.843273848923721</v>
      </c>
      <c r="H80" s="35">
        <v>5970.3</v>
      </c>
      <c r="I80" s="34">
        <v>2.5671976282598865</v>
      </c>
      <c r="J80" s="35">
        <v>12667.7</v>
      </c>
      <c r="K80" s="34">
        <v>13.326395478263615</v>
      </c>
      <c r="L80" s="35">
        <v>13429</v>
      </c>
      <c r="M80" s="34">
        <v>18.635611735795667</v>
      </c>
      <c r="N80" s="35">
        <v>5673</v>
      </c>
      <c r="O80" s="34">
        <v>15.50401198660321</v>
      </c>
      <c r="P80" s="35">
        <v>29</v>
      </c>
      <c r="Q80" s="34">
        <v>17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38635.4</v>
      </c>
      <c r="C81" s="28">
        <f t="shared" si="5"/>
        <v>12.940882196120656</v>
      </c>
      <c r="D81" s="29"/>
      <c r="E81" s="28"/>
      <c r="F81" s="29">
        <f t="shared" si="6"/>
        <v>38635.4</v>
      </c>
      <c r="G81" s="28">
        <f t="shared" si="7"/>
        <v>12.940882196120656</v>
      </c>
      <c r="H81" s="29">
        <v>2900</v>
      </c>
      <c r="I81" s="28">
        <v>7.6551724137931032</v>
      </c>
      <c r="J81" s="29">
        <v>21924.9</v>
      </c>
      <c r="K81" s="28">
        <v>10.165659136415673</v>
      </c>
      <c r="L81" s="29">
        <v>10600</v>
      </c>
      <c r="M81" s="28">
        <v>18.710856603773586</v>
      </c>
      <c r="N81" s="29">
        <v>2187.5</v>
      </c>
      <c r="O81" s="28">
        <v>16.534409142857143</v>
      </c>
      <c r="P81" s="29">
        <v>1023</v>
      </c>
      <c r="Q81" s="28">
        <v>19.932551319648095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13006.6</v>
      </c>
      <c r="C82" s="28">
        <f t="shared" si="5"/>
        <v>7.6058270416557754</v>
      </c>
      <c r="D82" s="29"/>
      <c r="E82" s="28"/>
      <c r="F82" s="29">
        <f t="shared" si="6"/>
        <v>13006.6</v>
      </c>
      <c r="G82" s="28">
        <f t="shared" si="7"/>
        <v>7.6058270416557754</v>
      </c>
      <c r="H82" s="29">
        <v>5311.1</v>
      </c>
      <c r="I82" s="28">
        <v>1.6945642145694864</v>
      </c>
      <c r="J82" s="29">
        <v>5955</v>
      </c>
      <c r="K82" s="28">
        <v>11.025961376994124</v>
      </c>
      <c r="L82" s="29">
        <v>550</v>
      </c>
      <c r="M82" s="28">
        <v>16.189727272727275</v>
      </c>
      <c r="N82" s="29">
        <v>674</v>
      </c>
      <c r="O82" s="28">
        <v>22.449554896142434</v>
      </c>
      <c r="P82" s="29">
        <v>516.5</v>
      </c>
      <c r="Q82" s="28">
        <v>0.44724104549854793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38119.800000000003</v>
      </c>
      <c r="C83" s="28">
        <f t="shared" si="5"/>
        <v>10.010583738634516</v>
      </c>
      <c r="D83" s="29"/>
      <c r="E83" s="28"/>
      <c r="F83" s="29">
        <f t="shared" si="6"/>
        <v>38119.800000000003</v>
      </c>
      <c r="G83" s="28">
        <f t="shared" si="7"/>
        <v>10.010583738634516</v>
      </c>
      <c r="H83" s="29">
        <v>2001</v>
      </c>
      <c r="I83" s="28">
        <v>2.9985007496251872</v>
      </c>
      <c r="J83" s="29">
        <v>10582</v>
      </c>
      <c r="K83" s="28">
        <v>7.8951927801927795</v>
      </c>
      <c r="L83" s="29">
        <v>15946.8</v>
      </c>
      <c r="M83" s="28">
        <v>11.19149045576542</v>
      </c>
      <c r="N83" s="29">
        <v>8656</v>
      </c>
      <c r="O83" s="28">
        <v>11.734179759704251</v>
      </c>
      <c r="P83" s="29">
        <v>934</v>
      </c>
      <c r="Q83" s="28">
        <v>12.864025695931478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37567.800000000003</v>
      </c>
      <c r="C84" s="28">
        <f t="shared" si="5"/>
        <v>9.8163879705492452</v>
      </c>
      <c r="D84" s="29"/>
      <c r="E84" s="28"/>
      <c r="F84" s="29">
        <f t="shared" si="6"/>
        <v>37567.800000000003</v>
      </c>
      <c r="G84" s="28">
        <f t="shared" si="7"/>
        <v>9.8163879705492452</v>
      </c>
      <c r="H84" s="29">
        <v>550.6</v>
      </c>
      <c r="I84" s="28">
        <v>0</v>
      </c>
      <c r="J84" s="29">
        <v>12639.2</v>
      </c>
      <c r="K84" s="28">
        <v>7.0750545920627879</v>
      </c>
      <c r="L84" s="29">
        <v>20885</v>
      </c>
      <c r="M84" s="28">
        <v>11.046220732583194</v>
      </c>
      <c r="N84" s="29">
        <v>2809</v>
      </c>
      <c r="O84" s="28">
        <v>13.403969384122464</v>
      </c>
      <c r="P84" s="29">
        <v>684</v>
      </c>
      <c r="Q84" s="28">
        <v>16.089181286549707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16482.5</v>
      </c>
      <c r="C85" s="28">
        <f t="shared" si="5"/>
        <v>8.8634516001820121</v>
      </c>
      <c r="D85" s="29"/>
      <c r="E85" s="28"/>
      <c r="F85" s="29">
        <f t="shared" si="6"/>
        <v>16482.5</v>
      </c>
      <c r="G85" s="28">
        <f t="shared" si="7"/>
        <v>8.8634516001820121</v>
      </c>
      <c r="H85" s="29">
        <v>771.9</v>
      </c>
      <c r="I85" s="28">
        <v>0.93276331130975521</v>
      </c>
      <c r="J85" s="29">
        <v>8302</v>
      </c>
      <c r="K85" s="28">
        <v>6.6338400385449292</v>
      </c>
      <c r="L85" s="29">
        <v>5002.6000000000004</v>
      </c>
      <c r="M85" s="28">
        <v>12.363938951745093</v>
      </c>
      <c r="N85" s="29">
        <v>2326</v>
      </c>
      <c r="O85" s="28">
        <v>11.679217540842648</v>
      </c>
      <c r="P85" s="29">
        <v>80</v>
      </c>
      <c r="Q85" s="28">
        <v>16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9399.4</v>
      </c>
      <c r="C86" s="28">
        <f t="shared" si="5"/>
        <v>9.3300731961614574</v>
      </c>
      <c r="D86" s="29"/>
      <c r="E86" s="28"/>
      <c r="F86" s="29">
        <f t="shared" si="6"/>
        <v>9399.4</v>
      </c>
      <c r="G86" s="28">
        <f t="shared" si="7"/>
        <v>9.3300731961614574</v>
      </c>
      <c r="H86" s="29">
        <v>1052.7</v>
      </c>
      <c r="I86" s="28">
        <v>2.8498147620404675</v>
      </c>
      <c r="J86" s="29">
        <v>830</v>
      </c>
      <c r="K86" s="28">
        <v>2.5015783132530118</v>
      </c>
      <c r="L86" s="29">
        <v>3228</v>
      </c>
      <c r="M86" s="28">
        <v>10.4736926889715</v>
      </c>
      <c r="N86" s="29">
        <v>3063.7</v>
      </c>
      <c r="O86" s="28">
        <v>9.1316708555015182</v>
      </c>
      <c r="P86" s="29">
        <v>1225</v>
      </c>
      <c r="Q86" s="28">
        <v>17.008163265306123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7403.9</v>
      </c>
      <c r="C87" s="28">
        <f t="shared" si="5"/>
        <v>8.308824538418941</v>
      </c>
      <c r="D87" s="29"/>
      <c r="E87" s="28"/>
      <c r="F87" s="29">
        <f t="shared" si="6"/>
        <v>7403.9</v>
      </c>
      <c r="G87" s="28">
        <f t="shared" si="7"/>
        <v>8.308824538418941</v>
      </c>
      <c r="H87" s="29">
        <v>30.2</v>
      </c>
      <c r="I87" s="28">
        <v>0</v>
      </c>
      <c r="J87" s="29">
        <v>4663.7</v>
      </c>
      <c r="K87" s="28">
        <v>5.6295872376010463</v>
      </c>
      <c r="L87" s="29">
        <v>1920</v>
      </c>
      <c r="M87" s="28">
        <v>12.802083333333334</v>
      </c>
      <c r="N87" s="29">
        <v>779</v>
      </c>
      <c r="O87" s="28">
        <v>13.491655969191271</v>
      </c>
      <c r="P87" s="29">
        <v>11</v>
      </c>
      <c r="Q87" s="28">
        <v>15.727272727272727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14340.7</v>
      </c>
      <c r="C88" s="28">
        <f t="shared" si="5"/>
        <v>7.2711617982385794</v>
      </c>
      <c r="D88" s="29"/>
      <c r="E88" s="28"/>
      <c r="F88" s="29">
        <f t="shared" si="6"/>
        <v>14340.7</v>
      </c>
      <c r="G88" s="28">
        <f t="shared" si="7"/>
        <v>7.2711617982385794</v>
      </c>
      <c r="H88" s="29">
        <v>4155.2</v>
      </c>
      <c r="I88" s="28">
        <v>3.8866961879091262</v>
      </c>
      <c r="J88" s="29">
        <v>5198</v>
      </c>
      <c r="K88" s="28">
        <v>6.4862543285879193</v>
      </c>
      <c r="L88" s="29">
        <v>4647.5</v>
      </c>
      <c r="M88" s="28">
        <v>11.180204410973642</v>
      </c>
      <c r="N88" s="29">
        <v>330</v>
      </c>
      <c r="O88" s="28">
        <v>7.1151515151515152</v>
      </c>
      <c r="P88" s="29">
        <v>10</v>
      </c>
      <c r="Q88" s="28">
        <v>10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9468.5</v>
      </c>
      <c r="C89" s="28">
        <f t="shared" si="5"/>
        <v>9.1624143211701963</v>
      </c>
      <c r="D89" s="29"/>
      <c r="E89" s="28"/>
      <c r="F89" s="29">
        <f t="shared" si="6"/>
        <v>9468.5</v>
      </c>
      <c r="G89" s="28">
        <f t="shared" si="7"/>
        <v>9.1624143211701963</v>
      </c>
      <c r="H89" s="29">
        <v>574.5</v>
      </c>
      <c r="I89" s="28">
        <v>2.9806788511749347</v>
      </c>
      <c r="J89" s="29">
        <v>4688</v>
      </c>
      <c r="K89" s="28">
        <v>8.103651877133105</v>
      </c>
      <c r="L89" s="29">
        <v>3670</v>
      </c>
      <c r="M89" s="28">
        <v>10.961852861035423</v>
      </c>
      <c r="N89" s="29">
        <v>516</v>
      </c>
      <c r="O89" s="28">
        <v>12.678294573643411</v>
      </c>
      <c r="P89" s="29">
        <v>20</v>
      </c>
      <c r="Q89" s="28">
        <v>14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20119</v>
      </c>
      <c r="C90" s="28">
        <f t="shared" si="5"/>
        <v>8.6488716636015699</v>
      </c>
      <c r="D90" s="29"/>
      <c r="E90" s="28"/>
      <c r="F90" s="29">
        <f t="shared" si="6"/>
        <v>20119</v>
      </c>
      <c r="G90" s="28">
        <f t="shared" si="7"/>
        <v>8.6488716636015699</v>
      </c>
      <c r="H90" s="29">
        <v>2216.3000000000002</v>
      </c>
      <c r="I90" s="28">
        <v>2.5267337454315748</v>
      </c>
      <c r="J90" s="29">
        <v>7599.9</v>
      </c>
      <c r="K90" s="28">
        <v>7.820601455282306</v>
      </c>
      <c r="L90" s="29">
        <v>6696.7</v>
      </c>
      <c r="M90" s="28">
        <v>8.2698941269580537</v>
      </c>
      <c r="N90" s="29">
        <v>2558.5</v>
      </c>
      <c r="O90" s="28">
        <v>14.153957396912254</v>
      </c>
      <c r="P90" s="29">
        <v>1047.5999999999999</v>
      </c>
      <c r="Q90" s="28">
        <v>16.587399770904927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29233.5</v>
      </c>
      <c r="C91" s="28">
        <f t="shared" si="5"/>
        <v>8.3634251800160779</v>
      </c>
      <c r="D91" s="29"/>
      <c r="E91" s="28"/>
      <c r="F91" s="29">
        <f t="shared" si="6"/>
        <v>29233.5</v>
      </c>
      <c r="G91" s="28">
        <f t="shared" si="7"/>
        <v>8.3634251800160779</v>
      </c>
      <c r="H91" s="29">
        <v>3206.9</v>
      </c>
      <c r="I91" s="28">
        <v>2.9374161963266707</v>
      </c>
      <c r="J91" s="29">
        <v>6714.5999999999995</v>
      </c>
      <c r="K91" s="28">
        <v>6.3195410002085017</v>
      </c>
      <c r="L91" s="29">
        <v>18522</v>
      </c>
      <c r="M91" s="28">
        <v>9.879764604254401</v>
      </c>
      <c r="N91" s="29">
        <v>718</v>
      </c>
      <c r="O91" s="28">
        <v>11.974930362116991</v>
      </c>
      <c r="P91" s="29">
        <v>72</v>
      </c>
      <c r="Q91" s="28">
        <v>14.555555555555555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30218.5</v>
      </c>
      <c r="C92" s="34">
        <f t="shared" si="5"/>
        <v>6.3150288730413493</v>
      </c>
      <c r="D92" s="35"/>
      <c r="E92" s="34"/>
      <c r="F92" s="35">
        <f t="shared" si="6"/>
        <v>30218.5</v>
      </c>
      <c r="G92" s="34">
        <f t="shared" si="7"/>
        <v>6.3150288730413493</v>
      </c>
      <c r="H92" s="35">
        <v>1022.9</v>
      </c>
      <c r="I92" s="34">
        <v>1.9552253397204029</v>
      </c>
      <c r="J92" s="35">
        <v>13350.1</v>
      </c>
      <c r="K92" s="34">
        <v>5.2744623635778014</v>
      </c>
      <c r="L92" s="35">
        <v>10698</v>
      </c>
      <c r="M92" s="34">
        <v>5.2924845765563653</v>
      </c>
      <c r="N92" s="35">
        <v>4949.5</v>
      </c>
      <c r="O92" s="34">
        <v>11.881462774017578</v>
      </c>
      <c r="P92" s="35">
        <v>198</v>
      </c>
      <c r="Q92" s="34">
        <v>15.099999999999998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29191.9</v>
      </c>
      <c r="C93" s="28">
        <f t="shared" si="5"/>
        <v>6.9720824954867613</v>
      </c>
      <c r="D93" s="29"/>
      <c r="E93" s="28"/>
      <c r="F93" s="29">
        <f t="shared" si="6"/>
        <v>29191.9</v>
      </c>
      <c r="G93" s="28">
        <f t="shared" si="7"/>
        <v>6.9720824954867613</v>
      </c>
      <c r="H93" s="29">
        <v>3062.8</v>
      </c>
      <c r="I93" s="28">
        <v>5.9210526315789469</v>
      </c>
      <c r="J93" s="29">
        <v>13079.7</v>
      </c>
      <c r="K93" s="28">
        <v>6.0294605380857362</v>
      </c>
      <c r="L93" s="29">
        <v>12034</v>
      </c>
      <c r="M93" s="28">
        <v>7.8311450889147416</v>
      </c>
      <c r="N93" s="29">
        <v>556</v>
      </c>
      <c r="O93" s="28">
        <v>11.746402877697841</v>
      </c>
      <c r="P93" s="29">
        <v>459.4</v>
      </c>
      <c r="Q93" s="28">
        <v>12.535481062255116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23994.499999999996</v>
      </c>
      <c r="C94" s="28">
        <f t="shared" si="5"/>
        <v>6.9261547437954549</v>
      </c>
      <c r="D94" s="29"/>
      <c r="E94" s="28"/>
      <c r="F94" s="29">
        <f t="shared" si="6"/>
        <v>23994.499999999996</v>
      </c>
      <c r="G94" s="28">
        <f t="shared" si="7"/>
        <v>6.9261547437954549</v>
      </c>
      <c r="H94" s="29">
        <v>311.39999999999998</v>
      </c>
      <c r="I94" s="28">
        <v>0</v>
      </c>
      <c r="J94" s="29">
        <v>10867.4</v>
      </c>
      <c r="K94" s="28">
        <v>5.8543920348933511</v>
      </c>
      <c r="L94" s="29">
        <v>9386</v>
      </c>
      <c r="M94" s="28">
        <v>7.7626251864479014</v>
      </c>
      <c r="N94" s="29">
        <v>3238.6</v>
      </c>
      <c r="O94" s="28">
        <v>8.12709195331316</v>
      </c>
      <c r="P94" s="29">
        <v>191.1</v>
      </c>
      <c r="Q94" s="28">
        <v>17.724751439037153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37031.800000000003</v>
      </c>
      <c r="C95" s="28">
        <f t="shared" si="5"/>
        <v>8.5235886454344634</v>
      </c>
      <c r="D95" s="29"/>
      <c r="E95" s="28"/>
      <c r="F95" s="29">
        <f t="shared" si="6"/>
        <v>37031.800000000003</v>
      </c>
      <c r="G95" s="28">
        <f t="shared" si="7"/>
        <v>8.5235886454344634</v>
      </c>
      <c r="H95" s="29">
        <v>869.5</v>
      </c>
      <c r="I95" s="28">
        <v>1.5181138585393905</v>
      </c>
      <c r="J95" s="29">
        <v>4081.3</v>
      </c>
      <c r="K95" s="28">
        <v>4.985636929409746</v>
      </c>
      <c r="L95" s="29">
        <v>29161</v>
      </c>
      <c r="M95" s="28">
        <v>9.053537258667399</v>
      </c>
      <c r="N95" s="29">
        <v>2710</v>
      </c>
      <c r="O95" s="28">
        <v>9.9556273062730636</v>
      </c>
      <c r="P95" s="29">
        <v>210</v>
      </c>
      <c r="Q95" s="28">
        <v>14.219047619047618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40912.5</v>
      </c>
      <c r="C96" s="28">
        <f t="shared" si="5"/>
        <v>7.1565104063550251</v>
      </c>
      <c r="D96" s="29"/>
      <c r="E96" s="28"/>
      <c r="F96" s="29">
        <f t="shared" si="6"/>
        <v>40912.5</v>
      </c>
      <c r="G96" s="28">
        <f t="shared" si="7"/>
        <v>7.1565104063550251</v>
      </c>
      <c r="H96" s="29">
        <v>1258.4000000000001</v>
      </c>
      <c r="I96" s="28">
        <v>1.6489192625556262</v>
      </c>
      <c r="J96" s="29">
        <v>6624.4</v>
      </c>
      <c r="K96" s="28">
        <v>5.2372006521345345</v>
      </c>
      <c r="L96" s="29">
        <v>31511.7</v>
      </c>
      <c r="M96" s="28">
        <v>7.6929972042130377</v>
      </c>
      <c r="N96" s="29">
        <v>1038</v>
      </c>
      <c r="O96" s="28">
        <v>8.4807321772639686</v>
      </c>
      <c r="P96" s="29">
        <v>480</v>
      </c>
      <c r="Q96" s="28">
        <v>10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15217.300000000001</v>
      </c>
      <c r="C97" s="28">
        <f t="shared" si="5"/>
        <v>3.2112910963180061</v>
      </c>
      <c r="D97" s="29"/>
      <c r="E97" s="28"/>
      <c r="F97" s="29">
        <f t="shared" si="6"/>
        <v>15217.300000000001</v>
      </c>
      <c r="G97" s="28">
        <f t="shared" si="7"/>
        <v>3.2112910963180061</v>
      </c>
      <c r="H97" s="29">
        <v>7478.3</v>
      </c>
      <c r="I97" s="28">
        <v>0.57315165211344843</v>
      </c>
      <c r="J97" s="29">
        <v>4082.3</v>
      </c>
      <c r="K97" s="28">
        <v>4.2954216985522864</v>
      </c>
      <c r="L97" s="29">
        <v>1863.2</v>
      </c>
      <c r="M97" s="28">
        <v>5.8000107342206952</v>
      </c>
      <c r="N97" s="29">
        <v>1758.5</v>
      </c>
      <c r="O97" s="28">
        <v>9.0356553881148702</v>
      </c>
      <c r="P97" s="29">
        <v>35</v>
      </c>
      <c r="Q97" s="28">
        <v>10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24256.399999999998</v>
      </c>
      <c r="C98" s="28">
        <f t="shared" si="5"/>
        <v>5.3338896126383144</v>
      </c>
      <c r="D98" s="29"/>
      <c r="E98" s="28"/>
      <c r="F98" s="29">
        <f t="shared" si="6"/>
        <v>24256.399999999998</v>
      </c>
      <c r="G98" s="28">
        <f t="shared" si="7"/>
        <v>5.3338896126383144</v>
      </c>
      <c r="H98" s="29">
        <v>2073.9</v>
      </c>
      <c r="I98" s="28">
        <v>0.34717199479242006</v>
      </c>
      <c r="J98" s="29">
        <v>10557.3</v>
      </c>
      <c r="K98" s="28">
        <v>4.7413827399050898</v>
      </c>
      <c r="L98" s="29">
        <v>8264</v>
      </c>
      <c r="M98" s="28">
        <v>5.4424830590513071</v>
      </c>
      <c r="N98" s="29">
        <v>2598</v>
      </c>
      <c r="O98" s="28">
        <v>9.0585373364126252</v>
      </c>
      <c r="P98" s="29">
        <v>763.2</v>
      </c>
      <c r="Q98" s="28">
        <v>13.225890985324947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15086.699999999999</v>
      </c>
      <c r="C99" s="28">
        <f t="shared" si="5"/>
        <v>8.1461061729868032</v>
      </c>
      <c r="D99" s="29"/>
      <c r="E99" s="28"/>
      <c r="F99" s="29">
        <f t="shared" si="6"/>
        <v>15086.699999999999</v>
      </c>
      <c r="G99" s="28">
        <f t="shared" si="7"/>
        <v>8.1461061729868032</v>
      </c>
      <c r="H99" s="29">
        <v>99.3</v>
      </c>
      <c r="I99" s="28">
        <v>0</v>
      </c>
      <c r="J99" s="29">
        <v>6291.3</v>
      </c>
      <c r="K99" s="28">
        <v>6.9259612480727357</v>
      </c>
      <c r="L99" s="29">
        <v>3365.2</v>
      </c>
      <c r="M99" s="28">
        <v>9.2278022108641391</v>
      </c>
      <c r="N99" s="29">
        <v>3664</v>
      </c>
      <c r="O99" s="28">
        <v>8.8327729257641927</v>
      </c>
      <c r="P99" s="29">
        <v>1666.9</v>
      </c>
      <c r="Q99" s="28">
        <v>9.5433919251304822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7898.6</v>
      </c>
      <c r="C100" s="28">
        <f t="shared" si="5"/>
        <v>7.212607297495758</v>
      </c>
      <c r="D100" s="29"/>
      <c r="E100" s="28"/>
      <c r="F100" s="29">
        <f t="shared" si="6"/>
        <v>7898.6</v>
      </c>
      <c r="G100" s="28">
        <f t="shared" si="7"/>
        <v>7.212607297495758</v>
      </c>
      <c r="H100" s="29">
        <v>5</v>
      </c>
      <c r="I100" s="28">
        <v>0</v>
      </c>
      <c r="J100" s="29">
        <v>3293.9</v>
      </c>
      <c r="K100" s="28">
        <v>4.9351771456328359</v>
      </c>
      <c r="L100" s="29">
        <v>1592.7</v>
      </c>
      <c r="M100" s="28">
        <v>7.5089093991335458</v>
      </c>
      <c r="N100" s="29">
        <v>2832</v>
      </c>
      <c r="O100" s="28">
        <v>9.4117514124293784</v>
      </c>
      <c r="P100" s="29">
        <v>175</v>
      </c>
      <c r="Q100" s="28">
        <v>12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9988.6</v>
      </c>
      <c r="C101" s="28">
        <f t="shared" si="5"/>
        <v>9.4975902528882923</v>
      </c>
      <c r="D101" s="29"/>
      <c r="E101" s="28"/>
      <c r="F101" s="29">
        <f t="shared" si="6"/>
        <v>9988.6</v>
      </c>
      <c r="G101" s="28">
        <f t="shared" si="7"/>
        <v>9.4975902528882923</v>
      </c>
      <c r="H101" s="29">
        <v>1.3</v>
      </c>
      <c r="I101" s="28">
        <v>0</v>
      </c>
      <c r="J101" s="29">
        <v>2924.3</v>
      </c>
      <c r="K101" s="28">
        <v>5.6449851246452143</v>
      </c>
      <c r="L101" s="29">
        <v>4297</v>
      </c>
      <c r="M101" s="28">
        <v>10.56085641144985</v>
      </c>
      <c r="N101" s="29">
        <v>2626</v>
      </c>
      <c r="O101" s="28">
        <v>11.942117288651943</v>
      </c>
      <c r="P101" s="29">
        <v>140</v>
      </c>
      <c r="Q101" s="28">
        <v>11.571428571428571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45193.2</v>
      </c>
      <c r="C102" s="28">
        <f t="shared" si="5"/>
        <v>8.0755788481452964</v>
      </c>
      <c r="D102" s="29"/>
      <c r="E102" s="28"/>
      <c r="F102" s="29">
        <f t="shared" si="6"/>
        <v>45193.2</v>
      </c>
      <c r="G102" s="28">
        <f t="shared" si="7"/>
        <v>8.0755788481452964</v>
      </c>
      <c r="H102" s="29">
        <v>5046.8999999999996</v>
      </c>
      <c r="I102" s="28">
        <v>1.4860607501634668</v>
      </c>
      <c r="J102" s="29">
        <v>10549.8</v>
      </c>
      <c r="K102" s="28">
        <v>6.8946899467288487</v>
      </c>
      <c r="L102" s="29">
        <v>28148</v>
      </c>
      <c r="M102" s="28">
        <v>9.6617589171521949</v>
      </c>
      <c r="N102" s="29">
        <v>1100.2</v>
      </c>
      <c r="O102" s="28">
        <v>8.4819123795673512</v>
      </c>
      <c r="P102" s="29">
        <v>348.3</v>
      </c>
      <c r="Q102" s="28">
        <v>9.8554694229112823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19019.099999999999</v>
      </c>
      <c r="C103" s="28">
        <f t="shared" si="5"/>
        <v>7.636628441934687</v>
      </c>
      <c r="D103" s="29"/>
      <c r="E103" s="28"/>
      <c r="F103" s="29">
        <f t="shared" si="6"/>
        <v>19019.099999999999</v>
      </c>
      <c r="G103" s="28">
        <f t="shared" si="7"/>
        <v>7.636628441934687</v>
      </c>
      <c r="H103" s="29">
        <v>13.4</v>
      </c>
      <c r="I103" s="28">
        <v>0</v>
      </c>
      <c r="J103" s="29">
        <v>4060.2</v>
      </c>
      <c r="K103" s="28">
        <v>5.643022511206345</v>
      </c>
      <c r="L103" s="29">
        <v>9996.5</v>
      </c>
      <c r="M103" s="28">
        <v>6.8109838443455208</v>
      </c>
      <c r="N103" s="29">
        <v>4749</v>
      </c>
      <c r="O103" s="28">
        <v>11.043166982522637</v>
      </c>
      <c r="P103" s="29">
        <v>200</v>
      </c>
      <c r="Q103" s="28">
        <v>9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29608.699999999997</v>
      </c>
      <c r="C104" s="34">
        <f t="shared" si="5"/>
        <v>8.1834737762887269</v>
      </c>
      <c r="D104" s="35"/>
      <c r="E104" s="34"/>
      <c r="F104" s="35">
        <f t="shared" si="6"/>
        <v>29608.699999999997</v>
      </c>
      <c r="G104" s="34">
        <f t="shared" si="7"/>
        <v>8.1834737762887269</v>
      </c>
      <c r="H104" s="35">
        <v>110.7</v>
      </c>
      <c r="I104" s="34">
        <v>0</v>
      </c>
      <c r="J104" s="35">
        <v>7378.7</v>
      </c>
      <c r="K104" s="34">
        <v>3.1372057408486591</v>
      </c>
      <c r="L104" s="35">
        <v>6922.7</v>
      </c>
      <c r="M104" s="34">
        <v>8.3196469585566319</v>
      </c>
      <c r="N104" s="35">
        <v>973.3</v>
      </c>
      <c r="O104" s="34">
        <v>12.047775608753726</v>
      </c>
      <c r="P104" s="35">
        <v>14223.3</v>
      </c>
      <c r="Q104" s="34">
        <v>10.534334507463107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21327.199999999997</v>
      </c>
      <c r="C105" s="28">
        <f t="shared" si="5"/>
        <v>6.0756738812408573</v>
      </c>
      <c r="D105" s="29"/>
      <c r="E105" s="28"/>
      <c r="F105" s="29">
        <f t="shared" si="6"/>
        <v>21327.199999999997</v>
      </c>
      <c r="G105" s="28">
        <f t="shared" si="7"/>
        <v>6.0756738812408573</v>
      </c>
      <c r="H105" s="29">
        <v>212.8</v>
      </c>
      <c r="I105" s="28">
        <v>1.475563909774436</v>
      </c>
      <c r="J105" s="29">
        <v>13837.8</v>
      </c>
      <c r="K105" s="28">
        <v>4.4526875659425631</v>
      </c>
      <c r="L105" s="29">
        <v>3340.1</v>
      </c>
      <c r="M105" s="28">
        <v>7.66342684350768</v>
      </c>
      <c r="N105" s="29">
        <v>2743.7</v>
      </c>
      <c r="O105" s="28">
        <v>10.314575208659839</v>
      </c>
      <c r="P105" s="29">
        <v>1192.8</v>
      </c>
      <c r="Q105" s="28">
        <v>11.528336686787391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25560.9</v>
      </c>
      <c r="C106" s="28">
        <f t="shared" si="5"/>
        <v>9.0743831398737917</v>
      </c>
      <c r="D106" s="29"/>
      <c r="E106" s="28"/>
      <c r="F106" s="29">
        <f t="shared" si="6"/>
        <v>25560.9</v>
      </c>
      <c r="G106" s="28">
        <f t="shared" si="7"/>
        <v>9.0743831398737917</v>
      </c>
      <c r="H106" s="29">
        <v>2.1</v>
      </c>
      <c r="I106" s="28">
        <v>0</v>
      </c>
      <c r="J106" s="29">
        <v>1544.4</v>
      </c>
      <c r="K106" s="28">
        <v>4.6915954415954415</v>
      </c>
      <c r="L106" s="29">
        <v>12585.4</v>
      </c>
      <c r="M106" s="28">
        <v>8.8267993071336637</v>
      </c>
      <c r="N106" s="29">
        <v>6798</v>
      </c>
      <c r="O106" s="28">
        <v>10.133715798764342</v>
      </c>
      <c r="P106" s="29">
        <v>4631</v>
      </c>
      <c r="Q106" s="28">
        <v>9.6579356510472909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12272.699999999999</v>
      </c>
      <c r="C107" s="28">
        <f t="shared" si="5"/>
        <v>8.62648887367898</v>
      </c>
      <c r="D107" s="29"/>
      <c r="E107" s="28"/>
      <c r="F107" s="29">
        <f t="shared" si="6"/>
        <v>12272.699999999999</v>
      </c>
      <c r="G107" s="28">
        <f t="shared" si="7"/>
        <v>8.62648887367898</v>
      </c>
      <c r="H107" s="29">
        <v>79.900000000000006</v>
      </c>
      <c r="I107" s="28">
        <v>0.93867334167709626</v>
      </c>
      <c r="J107" s="29">
        <v>4283.2</v>
      </c>
      <c r="K107" s="28">
        <v>4.3074873926036616</v>
      </c>
      <c r="L107" s="29">
        <v>2366.6</v>
      </c>
      <c r="M107" s="28">
        <v>8.7596044959012929</v>
      </c>
      <c r="N107" s="29">
        <v>5380</v>
      </c>
      <c r="O107" s="28">
        <v>12.097583643122677</v>
      </c>
      <c r="P107" s="29">
        <v>163</v>
      </c>
      <c r="Q107" s="28">
        <v>9.3865030674846626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41220.399999999994</v>
      </c>
      <c r="C108" s="28">
        <f t="shared" si="5"/>
        <v>8.340931432009393</v>
      </c>
      <c r="D108" s="29"/>
      <c r="E108" s="28"/>
      <c r="F108" s="29">
        <f t="shared" si="6"/>
        <v>41220.399999999994</v>
      </c>
      <c r="G108" s="28">
        <f t="shared" si="7"/>
        <v>8.340931432009393</v>
      </c>
      <c r="H108" s="29">
        <v>100</v>
      </c>
      <c r="I108" s="28">
        <v>1</v>
      </c>
      <c r="J108" s="29">
        <v>11700.3</v>
      </c>
      <c r="K108" s="28">
        <v>3.8189713084279893</v>
      </c>
      <c r="L108" s="29">
        <v>19253.099999999999</v>
      </c>
      <c r="M108" s="28">
        <v>9.8364741262446049</v>
      </c>
      <c r="N108" s="29">
        <v>7532</v>
      </c>
      <c r="O108" s="28">
        <v>10.697464152947425</v>
      </c>
      <c r="P108" s="29">
        <v>2635</v>
      </c>
      <c r="Q108" s="28">
        <v>11.035104364326376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11870.9</v>
      </c>
      <c r="C109" s="28">
        <f t="shared" si="5"/>
        <v>8.6968309058285378</v>
      </c>
      <c r="D109" s="29"/>
      <c r="E109" s="28"/>
      <c r="F109" s="29">
        <f t="shared" si="6"/>
        <v>11870.9</v>
      </c>
      <c r="G109" s="28">
        <f t="shared" si="7"/>
        <v>8.6968309058285378</v>
      </c>
      <c r="H109" s="29">
        <v>703.5</v>
      </c>
      <c r="I109" s="28">
        <v>0.11</v>
      </c>
      <c r="J109" s="29">
        <v>3993.9</v>
      </c>
      <c r="K109" s="28">
        <v>6.04</v>
      </c>
      <c r="L109" s="29">
        <v>3615.4</v>
      </c>
      <c r="M109" s="28">
        <v>10.35</v>
      </c>
      <c r="N109" s="29">
        <v>3346.1</v>
      </c>
      <c r="O109" s="28">
        <v>11.79</v>
      </c>
      <c r="P109" s="29">
        <v>212</v>
      </c>
      <c r="Q109" s="28">
        <v>10.23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23427.3</v>
      </c>
      <c r="C110" s="28">
        <f t="shared" si="5"/>
        <v>4.2933415289000436</v>
      </c>
      <c r="D110" s="29"/>
      <c r="E110" s="28"/>
      <c r="F110" s="29">
        <f t="shared" si="6"/>
        <v>23427.3</v>
      </c>
      <c r="G110" s="28">
        <f t="shared" si="7"/>
        <v>4.2933415289000436</v>
      </c>
      <c r="H110" s="29">
        <v>6969.7</v>
      </c>
      <c r="I110" s="28">
        <v>0.35439115026471729</v>
      </c>
      <c r="J110" s="29">
        <v>11962.3</v>
      </c>
      <c r="K110" s="28">
        <v>4.8919772953361811</v>
      </c>
      <c r="L110" s="29">
        <v>2707</v>
      </c>
      <c r="M110" s="28">
        <v>8.134096786110085</v>
      </c>
      <c r="N110" s="29">
        <v>1128.8</v>
      </c>
      <c r="O110" s="28">
        <v>8.7868532955350815</v>
      </c>
      <c r="P110" s="29">
        <v>659.5</v>
      </c>
      <c r="Q110" s="28">
        <v>11.606520090978014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33934.1</v>
      </c>
      <c r="C111" s="28">
        <f t="shared" si="5"/>
        <v>11.219537309078479</v>
      </c>
      <c r="D111" s="29"/>
      <c r="E111" s="28"/>
      <c r="F111" s="29">
        <f t="shared" si="6"/>
        <v>33934.1</v>
      </c>
      <c r="G111" s="28">
        <f t="shared" si="7"/>
        <v>11.219537309078479</v>
      </c>
      <c r="H111" s="29">
        <v>4824.2</v>
      </c>
      <c r="I111" s="28">
        <v>8.9440321711371826</v>
      </c>
      <c r="J111" s="29">
        <v>1352.8</v>
      </c>
      <c r="K111" s="28">
        <v>4.7300931401537554</v>
      </c>
      <c r="L111" s="29">
        <v>402</v>
      </c>
      <c r="M111" s="28">
        <v>8</v>
      </c>
      <c r="N111" s="29">
        <v>26254.1</v>
      </c>
      <c r="O111" s="28">
        <v>11.989450447739593</v>
      </c>
      <c r="P111" s="29">
        <v>1101</v>
      </c>
      <c r="Q111" s="28">
        <v>11.980018165304269</v>
      </c>
      <c r="R111" s="30"/>
      <c r="S111" s="31"/>
    </row>
    <row r="112" spans="1:19" ht="14.25" customHeight="1" x14ac:dyDescent="0.2">
      <c r="A112" s="26" t="s">
        <v>25</v>
      </c>
      <c r="B112" s="27">
        <f t="shared" si="4"/>
        <v>35975.799999999996</v>
      </c>
      <c r="C112" s="28">
        <f t="shared" si="5"/>
        <v>7.0413839303087089</v>
      </c>
      <c r="D112" s="29"/>
      <c r="E112" s="28"/>
      <c r="F112" s="29">
        <f t="shared" si="6"/>
        <v>35975.799999999996</v>
      </c>
      <c r="G112" s="28">
        <f t="shared" si="7"/>
        <v>7.0413839303087089</v>
      </c>
      <c r="H112" s="29">
        <v>155.6</v>
      </c>
      <c r="I112" s="28">
        <v>8.0976863753213362</v>
      </c>
      <c r="J112" s="29">
        <v>26346.6</v>
      </c>
      <c r="K112" s="28">
        <v>5.8331898613103785</v>
      </c>
      <c r="L112" s="29">
        <v>2673</v>
      </c>
      <c r="M112" s="28">
        <v>8.884287317620652</v>
      </c>
      <c r="N112" s="29">
        <v>3800.6</v>
      </c>
      <c r="O112" s="28">
        <v>11.742093353680998</v>
      </c>
      <c r="P112" s="29">
        <v>3000</v>
      </c>
      <c r="Q112" s="28">
        <v>10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19426.7</v>
      </c>
      <c r="C113" s="28">
        <f t="shared" si="5"/>
        <v>8.302374566961964</v>
      </c>
      <c r="D113" s="29"/>
      <c r="E113" s="28"/>
      <c r="F113" s="29">
        <f t="shared" si="6"/>
        <v>19426.7</v>
      </c>
      <c r="G113" s="28">
        <f t="shared" si="7"/>
        <v>8.302374566961964</v>
      </c>
      <c r="H113" s="29">
        <v>6.2</v>
      </c>
      <c r="I113" s="28">
        <v>0</v>
      </c>
      <c r="J113" s="29">
        <v>3316.3</v>
      </c>
      <c r="K113" s="28">
        <v>7.0029551005638817</v>
      </c>
      <c r="L113" s="29">
        <v>12324.4</v>
      </c>
      <c r="M113" s="28">
        <v>8.235897893609426</v>
      </c>
      <c r="N113" s="29">
        <v>3548</v>
      </c>
      <c r="O113" s="28">
        <v>9.5425140924464475</v>
      </c>
      <c r="P113" s="29">
        <v>231.8</v>
      </c>
      <c r="Q113" s="28">
        <v>11.667385677308024</v>
      </c>
      <c r="R113" s="30"/>
      <c r="S113" s="31"/>
    </row>
    <row r="114" spans="1:19" ht="14.25" customHeight="1" x14ac:dyDescent="0.2">
      <c r="A114" s="26" t="s">
        <v>27</v>
      </c>
      <c r="B114" s="27">
        <f t="shared" si="4"/>
        <v>29573.5</v>
      </c>
      <c r="C114" s="28">
        <f t="shared" si="5"/>
        <v>8.0269126075709671</v>
      </c>
      <c r="D114" s="29"/>
      <c r="E114" s="28"/>
      <c r="F114" s="29">
        <f t="shared" si="6"/>
        <v>29573.5</v>
      </c>
      <c r="G114" s="28">
        <f t="shared" si="7"/>
        <v>8.0269126075709671</v>
      </c>
      <c r="H114" s="29">
        <v>5.8</v>
      </c>
      <c r="I114" s="28">
        <v>0</v>
      </c>
      <c r="J114" s="29">
        <v>10672.8</v>
      </c>
      <c r="K114" s="28">
        <v>5.123810059215951</v>
      </c>
      <c r="L114" s="29">
        <v>12504.9</v>
      </c>
      <c r="M114" s="28">
        <v>10.332629609193196</v>
      </c>
      <c r="N114" s="29">
        <v>6390</v>
      </c>
      <c r="O114" s="28">
        <v>8.3708920187793421</v>
      </c>
      <c r="P114" s="29"/>
      <c r="Q114" s="28"/>
      <c r="R114" s="29"/>
      <c r="S114" s="28"/>
    </row>
    <row r="115" spans="1:19" ht="14.25" customHeight="1" x14ac:dyDescent="0.2">
      <c r="A115" s="26" t="s">
        <v>28</v>
      </c>
      <c r="B115" s="27">
        <f t="shared" si="4"/>
        <v>30238.2</v>
      </c>
      <c r="C115" s="28">
        <f t="shared" si="5"/>
        <v>6.096394626664285</v>
      </c>
      <c r="D115" s="29"/>
      <c r="E115" s="28"/>
      <c r="F115" s="29">
        <f t="shared" si="6"/>
        <v>30238.2</v>
      </c>
      <c r="G115" s="28">
        <f t="shared" si="7"/>
        <v>6.096394626664285</v>
      </c>
      <c r="H115" s="29">
        <v>16006.3</v>
      </c>
      <c r="I115" s="28">
        <v>4.9730418647657491</v>
      </c>
      <c r="J115" s="29">
        <v>7429.5</v>
      </c>
      <c r="K115" s="28">
        <v>5.1172353455818023</v>
      </c>
      <c r="L115" s="29">
        <v>2289.9</v>
      </c>
      <c r="M115" s="28">
        <v>6.6380627975020738</v>
      </c>
      <c r="N115" s="29">
        <v>2512.5</v>
      </c>
      <c r="O115" s="28">
        <v>11.393034825870647</v>
      </c>
      <c r="P115" s="29">
        <v>2000</v>
      </c>
      <c r="Q115" s="28">
        <v>11.45</v>
      </c>
      <c r="R115" s="30"/>
      <c r="S115" s="31"/>
    </row>
    <row r="116" spans="1:19" ht="14.25" customHeight="1" thickBot="1" x14ac:dyDescent="0.25">
      <c r="A116" s="32" t="s">
        <v>29</v>
      </c>
      <c r="B116" s="33">
        <f t="shared" si="4"/>
        <v>19441.2</v>
      </c>
      <c r="C116" s="34">
        <f t="shared" si="5"/>
        <v>7.5926691767997863</v>
      </c>
      <c r="D116" s="35"/>
      <c r="E116" s="34"/>
      <c r="F116" s="35">
        <f t="shared" si="6"/>
        <v>19441.2</v>
      </c>
      <c r="G116" s="34">
        <f t="shared" si="7"/>
        <v>7.5926691767997863</v>
      </c>
      <c r="H116" s="35">
        <v>3172.5</v>
      </c>
      <c r="I116" s="34">
        <v>0.21402679275019701</v>
      </c>
      <c r="J116" s="35">
        <v>8351.2000000000007</v>
      </c>
      <c r="K116" s="34">
        <v>6.8390889931985814</v>
      </c>
      <c r="L116" s="35">
        <v>2577.5</v>
      </c>
      <c r="M116" s="34">
        <v>9.0541222114451987</v>
      </c>
      <c r="N116" s="35">
        <v>5200</v>
      </c>
      <c r="O116" s="34">
        <v>12.442307692307692</v>
      </c>
      <c r="P116" s="35">
        <v>140</v>
      </c>
      <c r="Q116" s="34">
        <v>12.714285714285714</v>
      </c>
      <c r="R116" s="35"/>
      <c r="S116" s="34"/>
    </row>
    <row r="117" spans="1:19" ht="14.25" customHeight="1" x14ac:dyDescent="0.2">
      <c r="A117" s="26" t="s">
        <v>38</v>
      </c>
      <c r="B117" s="27">
        <f t="shared" si="4"/>
        <v>38775.599999999999</v>
      </c>
      <c r="C117" s="28">
        <f t="shared" si="5"/>
        <v>9.306786484283931</v>
      </c>
      <c r="D117" s="29"/>
      <c r="E117" s="28"/>
      <c r="F117" s="29">
        <f t="shared" si="6"/>
        <v>38775.599999999999</v>
      </c>
      <c r="G117" s="28">
        <f t="shared" si="7"/>
        <v>9.306786484283931</v>
      </c>
      <c r="H117" s="29">
        <v>560</v>
      </c>
      <c r="I117" s="28">
        <v>4.9553571428571432</v>
      </c>
      <c r="J117" s="29">
        <v>13411.3</v>
      </c>
      <c r="K117" s="28">
        <v>5.7785248260794999</v>
      </c>
      <c r="L117" s="29">
        <v>2959.3</v>
      </c>
      <c r="M117" s="28">
        <v>8.4426046700233162</v>
      </c>
      <c r="N117" s="29">
        <v>14350</v>
      </c>
      <c r="O117" s="28">
        <v>11.484320557491289</v>
      </c>
      <c r="P117" s="29">
        <v>7495</v>
      </c>
      <c r="Q117" s="28">
        <v>12.117344896597732</v>
      </c>
      <c r="R117" s="30"/>
      <c r="S117" s="31"/>
    </row>
    <row r="118" spans="1:19" ht="14.25" customHeight="1" x14ac:dyDescent="0.2">
      <c r="A118" s="26" t="s">
        <v>19</v>
      </c>
      <c r="B118" s="27">
        <f t="shared" si="4"/>
        <v>40944.400000000001</v>
      </c>
      <c r="C118" s="28">
        <f t="shared" si="5"/>
        <v>7.3667497875167305</v>
      </c>
      <c r="D118" s="29"/>
      <c r="E118" s="28"/>
      <c r="F118" s="29">
        <f t="shared" si="6"/>
        <v>40944.400000000001</v>
      </c>
      <c r="G118" s="28">
        <f t="shared" si="7"/>
        <v>7.3667497875167305</v>
      </c>
      <c r="H118" s="29">
        <v>2080.6999999999998</v>
      </c>
      <c r="I118" s="28">
        <v>2.1620127841591774</v>
      </c>
      <c r="J118" s="29">
        <v>16742.2</v>
      </c>
      <c r="K118" s="28">
        <v>3.5481716859194128</v>
      </c>
      <c r="L118" s="29">
        <v>2443.5</v>
      </c>
      <c r="M118" s="28">
        <v>7.7899038264784126</v>
      </c>
      <c r="N118" s="29">
        <v>12080</v>
      </c>
      <c r="O118" s="28">
        <v>11.178807947019868</v>
      </c>
      <c r="P118" s="29">
        <v>7598</v>
      </c>
      <c r="Q118" s="28">
        <v>11.009452487496711</v>
      </c>
      <c r="R118" s="30"/>
      <c r="S118" s="31"/>
    </row>
    <row r="119" spans="1:19" ht="14.25" customHeight="1" x14ac:dyDescent="0.2">
      <c r="A119" s="26" t="s">
        <v>20</v>
      </c>
      <c r="B119" s="27">
        <f t="shared" si="4"/>
        <v>31201.3</v>
      </c>
      <c r="C119" s="28">
        <f t="shared" si="5"/>
        <v>6.1336514824702828</v>
      </c>
      <c r="D119" s="29"/>
      <c r="E119" s="28"/>
      <c r="F119" s="29">
        <f t="shared" si="6"/>
        <v>31201.3</v>
      </c>
      <c r="G119" s="28">
        <f t="shared" si="7"/>
        <v>6.1336514824702828</v>
      </c>
      <c r="H119" s="29">
        <v>119.8</v>
      </c>
      <c r="I119" s="28">
        <v>4.8163606010016693</v>
      </c>
      <c r="J119" s="29">
        <v>17534.900000000001</v>
      </c>
      <c r="K119" s="28">
        <v>4.3127967653080432</v>
      </c>
      <c r="L119" s="29">
        <v>10322</v>
      </c>
      <c r="M119" s="28">
        <v>8.9670606471614036</v>
      </c>
      <c r="N119" s="29">
        <v>2659</v>
      </c>
      <c r="O119" s="28">
        <v>6.255005641218502</v>
      </c>
      <c r="P119" s="29">
        <v>565.6</v>
      </c>
      <c r="Q119" s="28">
        <v>10.584123055162658</v>
      </c>
      <c r="R119" s="29"/>
      <c r="S119" s="28"/>
    </row>
    <row r="120" spans="1:19" ht="14.25" customHeight="1" x14ac:dyDescent="0.2">
      <c r="A120" s="26" t="s">
        <v>21</v>
      </c>
      <c r="B120" s="27">
        <f t="shared" si="4"/>
        <v>59436.000000000007</v>
      </c>
      <c r="C120" s="28">
        <f t="shared" si="5"/>
        <v>7.1597493101823808</v>
      </c>
      <c r="D120" s="29"/>
      <c r="E120" s="28"/>
      <c r="F120" s="29">
        <f t="shared" si="6"/>
        <v>59436.000000000007</v>
      </c>
      <c r="G120" s="28">
        <f t="shared" si="7"/>
        <v>7.1597493101823808</v>
      </c>
      <c r="H120" s="29">
        <v>2002</v>
      </c>
      <c r="I120" s="28">
        <v>5.4945054945054945</v>
      </c>
      <c r="J120" s="29">
        <v>32691.8</v>
      </c>
      <c r="K120" s="28">
        <v>4.0491927639346867</v>
      </c>
      <c r="L120" s="29">
        <v>6562.9</v>
      </c>
      <c r="M120" s="28">
        <v>10.133538527175487</v>
      </c>
      <c r="N120" s="29">
        <v>17114</v>
      </c>
      <c r="O120" s="28">
        <v>11.917012971835925</v>
      </c>
      <c r="P120" s="29">
        <v>1065.3</v>
      </c>
      <c r="Q120" s="28">
        <v>11</v>
      </c>
      <c r="R120" s="30"/>
      <c r="S120" s="31"/>
    </row>
    <row r="121" spans="1:19" ht="14.25" customHeight="1" x14ac:dyDescent="0.2">
      <c r="A121" s="26" t="s">
        <v>22</v>
      </c>
      <c r="B121" s="27">
        <f t="shared" si="4"/>
        <v>33604</v>
      </c>
      <c r="C121" s="28">
        <f t="shared" si="5"/>
        <v>6.785903463873348</v>
      </c>
      <c r="D121" s="29"/>
      <c r="E121" s="28"/>
      <c r="F121" s="29">
        <f t="shared" si="6"/>
        <v>33604</v>
      </c>
      <c r="G121" s="28">
        <f t="shared" si="7"/>
        <v>6.785903463873348</v>
      </c>
      <c r="H121" s="29">
        <v>1.2</v>
      </c>
      <c r="I121" s="28">
        <v>0</v>
      </c>
      <c r="J121" s="29">
        <v>16230.4</v>
      </c>
      <c r="K121" s="28">
        <v>3.9575118296529967</v>
      </c>
      <c r="L121" s="29">
        <v>10762.7</v>
      </c>
      <c r="M121" s="28">
        <v>7.8574818586414183</v>
      </c>
      <c r="N121" s="29">
        <v>5912.5</v>
      </c>
      <c r="O121" s="28">
        <v>12.034871881606763</v>
      </c>
      <c r="P121" s="29">
        <v>697.2</v>
      </c>
      <c r="Q121" s="28">
        <v>11.585771658060814</v>
      </c>
      <c r="R121" s="30"/>
      <c r="S121" s="31"/>
    </row>
    <row r="122" spans="1:19" ht="14.25" customHeight="1" x14ac:dyDescent="0.2">
      <c r="A122" s="26" t="s">
        <v>23</v>
      </c>
      <c r="B122" s="27">
        <f t="shared" si="4"/>
        <v>40551.100000000006</v>
      </c>
      <c r="C122" s="28">
        <f t="shared" si="5"/>
        <v>7.5705699722079043</v>
      </c>
      <c r="D122" s="29"/>
      <c r="E122" s="28"/>
      <c r="F122" s="29">
        <f t="shared" si="6"/>
        <v>40551.100000000006</v>
      </c>
      <c r="G122" s="28">
        <f t="shared" si="7"/>
        <v>7.5705699722079043</v>
      </c>
      <c r="H122" s="29">
        <v>427.5</v>
      </c>
      <c r="I122" s="28">
        <v>4.9415204678362574</v>
      </c>
      <c r="J122" s="29">
        <v>9638.5</v>
      </c>
      <c r="K122" s="28">
        <v>3.5977071121025057</v>
      </c>
      <c r="L122" s="29">
        <v>12822.9</v>
      </c>
      <c r="M122" s="28">
        <v>8.0829032434160766</v>
      </c>
      <c r="N122" s="29">
        <v>8405.2000000000007</v>
      </c>
      <c r="O122" s="28">
        <v>12.37537238852139</v>
      </c>
      <c r="P122" s="29">
        <v>9257</v>
      </c>
      <c r="Q122" s="28">
        <v>6.7562061142918868</v>
      </c>
      <c r="R122" s="30"/>
      <c r="S122" s="31"/>
    </row>
    <row r="123" spans="1:19" ht="14.25" customHeight="1" x14ac:dyDescent="0.2">
      <c r="A123" s="26" t="s">
        <v>24</v>
      </c>
      <c r="B123" s="27">
        <f t="shared" si="4"/>
        <v>192687.8</v>
      </c>
      <c r="C123" s="28">
        <f t="shared" si="5"/>
        <v>6.5360864569526465</v>
      </c>
      <c r="D123" s="29"/>
      <c r="E123" s="28"/>
      <c r="F123" s="29">
        <f t="shared" si="6"/>
        <v>192687.8</v>
      </c>
      <c r="G123" s="28">
        <f t="shared" si="7"/>
        <v>6.5360864569526465</v>
      </c>
      <c r="H123" s="29">
        <v>4625.3999999999996</v>
      </c>
      <c r="I123" s="28">
        <v>0.16595321485709344</v>
      </c>
      <c r="J123" s="29">
        <v>161051.6</v>
      </c>
      <c r="K123" s="28">
        <v>5.859239150682142</v>
      </c>
      <c r="L123" s="29">
        <v>3000.8</v>
      </c>
      <c r="M123" s="28">
        <v>8.5331911490269263</v>
      </c>
      <c r="N123" s="29">
        <v>5670</v>
      </c>
      <c r="O123" s="28">
        <v>11.592112874779541</v>
      </c>
      <c r="P123" s="29">
        <v>18340</v>
      </c>
      <c r="Q123" s="28">
        <v>12.196455834242094</v>
      </c>
      <c r="R123" s="30"/>
      <c r="S123" s="31"/>
    </row>
    <row r="124" spans="1:19" ht="14.25" customHeight="1" x14ac:dyDescent="0.2">
      <c r="A124" s="26" t="s">
        <v>25</v>
      </c>
      <c r="B124" s="27">
        <f t="shared" si="4"/>
        <v>134471.6</v>
      </c>
      <c r="C124" s="28">
        <f t="shared" si="5"/>
        <v>5.5441290205515514</v>
      </c>
      <c r="D124" s="29"/>
      <c r="E124" s="28"/>
      <c r="F124" s="29">
        <f t="shared" si="6"/>
        <v>134471.6</v>
      </c>
      <c r="G124" s="28">
        <f t="shared" si="7"/>
        <v>5.5441290205515514</v>
      </c>
      <c r="H124" s="29">
        <v>31669.599999999999</v>
      </c>
      <c r="I124" s="28">
        <v>3.4733624674766972</v>
      </c>
      <c r="J124" s="29">
        <v>628.4</v>
      </c>
      <c r="K124" s="28">
        <v>3.2864417568427751</v>
      </c>
      <c r="L124" s="29">
        <v>81900</v>
      </c>
      <c r="M124" s="28">
        <v>4.6471306471306475</v>
      </c>
      <c r="N124" s="29">
        <v>16025.7</v>
      </c>
      <c r="O124" s="28">
        <v>12.328946629476404</v>
      </c>
      <c r="P124" s="29">
        <v>4247.8999999999996</v>
      </c>
      <c r="Q124" s="28">
        <v>13.014124626285932</v>
      </c>
      <c r="R124" s="30"/>
      <c r="S124" s="31"/>
    </row>
    <row r="125" spans="1:19" ht="14.25" customHeight="1" x14ac:dyDescent="0.2">
      <c r="A125" s="26" t="s">
        <v>26</v>
      </c>
      <c r="B125" s="27">
        <f t="shared" si="4"/>
        <v>66417.2</v>
      </c>
      <c r="C125" s="28">
        <f t="shared" si="5"/>
        <v>8.8785600717886357</v>
      </c>
      <c r="D125" s="29"/>
      <c r="E125" s="28"/>
      <c r="F125" s="29">
        <f t="shared" si="6"/>
        <v>66417.2</v>
      </c>
      <c r="G125" s="28">
        <f t="shared" si="7"/>
        <v>8.8785600717886357</v>
      </c>
      <c r="H125" s="29">
        <v>22000</v>
      </c>
      <c r="I125" s="28">
        <v>5</v>
      </c>
      <c r="J125" s="29">
        <v>2210.6999999999998</v>
      </c>
      <c r="K125" s="28">
        <v>6.5701361559686982</v>
      </c>
      <c r="L125" s="29">
        <v>22328</v>
      </c>
      <c r="M125" s="28">
        <v>10.084826227158725</v>
      </c>
      <c r="N125" s="29">
        <v>10130</v>
      </c>
      <c r="O125" s="28">
        <v>12.839091806515301</v>
      </c>
      <c r="P125" s="29">
        <v>9748.5</v>
      </c>
      <c r="Q125" s="28">
        <v>11.276657947376519</v>
      </c>
      <c r="R125" s="30"/>
      <c r="S125" s="31"/>
    </row>
    <row r="126" spans="1:19" ht="14.25" customHeight="1" x14ac:dyDescent="0.2">
      <c r="A126" s="26" t="s">
        <v>27</v>
      </c>
      <c r="B126" s="27">
        <f t="shared" si="4"/>
        <v>101854.20000000001</v>
      </c>
      <c r="C126" s="28">
        <f t="shared" si="5"/>
        <v>6.6176240155045152</v>
      </c>
      <c r="D126" s="29"/>
      <c r="E126" s="28"/>
      <c r="F126" s="29">
        <f t="shared" si="6"/>
        <v>101854.20000000001</v>
      </c>
      <c r="G126" s="28">
        <f t="shared" si="7"/>
        <v>6.6176240155045152</v>
      </c>
      <c r="H126" s="29">
        <v>60244.6</v>
      </c>
      <c r="I126" s="28">
        <v>5.4776693678769552</v>
      </c>
      <c r="J126" s="29">
        <v>13987</v>
      </c>
      <c r="K126" s="28">
        <v>5.3565453635518692</v>
      </c>
      <c r="L126" s="29">
        <v>8255.6</v>
      </c>
      <c r="M126" s="28">
        <v>8.1514123746305547</v>
      </c>
      <c r="N126" s="29">
        <v>6771</v>
      </c>
      <c r="O126" s="28">
        <v>10.630335253286074</v>
      </c>
      <c r="P126" s="29">
        <v>12596</v>
      </c>
      <c r="Q126" s="28">
        <v>10.307875516036837</v>
      </c>
      <c r="R126" s="29"/>
      <c r="S126" s="28"/>
    </row>
    <row r="127" spans="1:19" ht="14.25" customHeight="1" x14ac:dyDescent="0.2">
      <c r="A127" s="26" t="s">
        <v>28</v>
      </c>
      <c r="B127" s="27">
        <f t="shared" si="4"/>
        <v>148725.9</v>
      </c>
      <c r="C127" s="28">
        <f t="shared" si="5"/>
        <v>7.1093972199865663</v>
      </c>
      <c r="D127" s="29"/>
      <c r="E127" s="28"/>
      <c r="F127" s="29">
        <f t="shared" si="6"/>
        <v>148725.9</v>
      </c>
      <c r="G127" s="28">
        <f t="shared" si="7"/>
        <v>7.1093972199865663</v>
      </c>
      <c r="H127" s="29">
        <v>30064.9</v>
      </c>
      <c r="I127" s="28">
        <v>4.9892066828760449</v>
      </c>
      <c r="J127" s="29">
        <v>11303</v>
      </c>
      <c r="K127" s="28">
        <v>4.8857825356100149</v>
      </c>
      <c r="L127" s="29">
        <v>581</v>
      </c>
      <c r="M127" s="28">
        <v>10.156626506024097</v>
      </c>
      <c r="N127" s="29">
        <v>101502</v>
      </c>
      <c r="O127" s="28">
        <v>7.7213404661977103</v>
      </c>
      <c r="P127" s="29">
        <v>5275</v>
      </c>
      <c r="Q127" s="28">
        <v>11.84739336492891</v>
      </c>
      <c r="R127" s="30"/>
      <c r="S127" s="31"/>
    </row>
    <row r="128" spans="1:19" ht="14.25" customHeight="1" thickBot="1" x14ac:dyDescent="0.25">
      <c r="A128" s="32" t="s">
        <v>29</v>
      </c>
      <c r="B128" s="33">
        <f t="shared" si="4"/>
        <v>21367.5</v>
      </c>
      <c r="C128" s="34">
        <f t="shared" si="5"/>
        <v>10.397407277407277</v>
      </c>
      <c r="D128" s="35"/>
      <c r="E128" s="34"/>
      <c r="F128" s="35">
        <f t="shared" si="6"/>
        <v>21367.5</v>
      </c>
      <c r="G128" s="34">
        <f t="shared" si="7"/>
        <v>10.397407277407277</v>
      </c>
      <c r="H128" s="35">
        <v>525.1</v>
      </c>
      <c r="I128" s="34">
        <v>0</v>
      </c>
      <c r="J128" s="35">
        <v>2280.6</v>
      </c>
      <c r="K128" s="34">
        <v>4.2752784354994304</v>
      </c>
      <c r="L128" s="35">
        <v>4057</v>
      </c>
      <c r="M128" s="34">
        <v>7.1121518363322656</v>
      </c>
      <c r="N128" s="35">
        <v>7500</v>
      </c>
      <c r="O128" s="34">
        <v>13.266666666666667</v>
      </c>
      <c r="P128" s="35">
        <v>7004.8</v>
      </c>
      <c r="Q128" s="34">
        <v>12.000685244403837</v>
      </c>
      <c r="R128" s="35"/>
      <c r="S128" s="34"/>
    </row>
    <row r="129" spans="1:19" ht="14.25" customHeight="1" x14ac:dyDescent="0.2">
      <c r="A129" s="26" t="s">
        <v>39</v>
      </c>
      <c r="B129" s="27">
        <f t="shared" si="4"/>
        <v>128784.9</v>
      </c>
      <c r="C129" s="28">
        <f t="shared" si="5"/>
        <v>7.6291871950826549</v>
      </c>
      <c r="D129" s="29"/>
      <c r="E129" s="28"/>
      <c r="F129" s="29">
        <f t="shared" si="6"/>
        <v>128784.9</v>
      </c>
      <c r="G129" s="28">
        <f t="shared" si="7"/>
        <v>7.6291871950826549</v>
      </c>
      <c r="H129" s="29">
        <v>970.1</v>
      </c>
      <c r="I129" s="28">
        <v>0</v>
      </c>
      <c r="J129" s="29">
        <v>22623</v>
      </c>
      <c r="K129" s="28">
        <v>6.1236935861733635</v>
      </c>
      <c r="L129" s="29">
        <v>17903</v>
      </c>
      <c r="M129" s="28">
        <v>7.6775964922080107</v>
      </c>
      <c r="N129" s="29">
        <v>67112.800000000003</v>
      </c>
      <c r="O129" s="28">
        <v>6.6623356498313289</v>
      </c>
      <c r="P129" s="29">
        <v>20176</v>
      </c>
      <c r="Q129" s="28">
        <v>12.85724524187153</v>
      </c>
      <c r="R129" s="30"/>
      <c r="S129" s="31"/>
    </row>
    <row r="130" spans="1:19" ht="14.25" customHeight="1" x14ac:dyDescent="0.2">
      <c r="A130" s="26" t="s">
        <v>19</v>
      </c>
      <c r="B130" s="27">
        <f t="shared" si="4"/>
        <v>72442.8</v>
      </c>
      <c r="C130" s="28">
        <f t="shared" si="5"/>
        <v>9.0792998061919192</v>
      </c>
      <c r="D130" s="29"/>
      <c r="E130" s="28"/>
      <c r="F130" s="29">
        <f t="shared" si="6"/>
        <v>72442.8</v>
      </c>
      <c r="G130" s="28">
        <f t="shared" si="7"/>
        <v>9.0792998061919192</v>
      </c>
      <c r="H130" s="29">
        <v>28530.799999999999</v>
      </c>
      <c r="I130" s="28">
        <v>4.9844904454133783</v>
      </c>
      <c r="J130" s="29">
        <v>8040</v>
      </c>
      <c r="K130" s="28">
        <v>11.08955223880597</v>
      </c>
      <c r="L130" s="29">
        <v>1490</v>
      </c>
      <c r="M130" s="28">
        <v>9.4832214765100673</v>
      </c>
      <c r="N130" s="29">
        <v>15974</v>
      </c>
      <c r="O130" s="28">
        <v>11.255164642544134</v>
      </c>
      <c r="P130" s="29">
        <v>18408</v>
      </c>
      <c r="Q130" s="28">
        <v>12.62703172533681</v>
      </c>
      <c r="R130" s="30"/>
      <c r="S130" s="31"/>
    </row>
    <row r="131" spans="1:19" ht="14.25" customHeight="1" x14ac:dyDescent="0.2">
      <c r="A131" s="26" t="s">
        <v>20</v>
      </c>
      <c r="B131" s="27">
        <f t="shared" si="4"/>
        <v>85648.1</v>
      </c>
      <c r="C131" s="28">
        <f t="shared" si="5"/>
        <v>6.6062122802490659</v>
      </c>
      <c r="D131" s="29"/>
      <c r="E131" s="28"/>
      <c r="F131" s="29">
        <f t="shared" si="6"/>
        <v>85648.1</v>
      </c>
      <c r="G131" s="28">
        <f t="shared" si="7"/>
        <v>6.6062122802490659</v>
      </c>
      <c r="H131" s="29">
        <v>41950.3</v>
      </c>
      <c r="I131" s="28">
        <v>4.9745413024459904</v>
      </c>
      <c r="J131" s="29">
        <v>9165.7999999999993</v>
      </c>
      <c r="K131" s="28">
        <v>6.2485762290252902</v>
      </c>
      <c r="L131" s="29">
        <v>19983</v>
      </c>
      <c r="M131" s="28">
        <v>8.5029189811339645</v>
      </c>
      <c r="N131" s="29">
        <v>11716</v>
      </c>
      <c r="O131" s="28">
        <v>8.3243427791054962</v>
      </c>
      <c r="P131" s="29">
        <v>2833</v>
      </c>
      <c r="Q131" s="28">
        <v>11.440522414401695</v>
      </c>
      <c r="R131" s="29"/>
      <c r="S131" s="28"/>
    </row>
    <row r="132" spans="1:19" ht="14.25" customHeight="1" x14ac:dyDescent="0.2">
      <c r="A132" s="26" t="s">
        <v>21</v>
      </c>
      <c r="B132" s="27">
        <f t="shared" si="4"/>
        <v>179842.2</v>
      </c>
      <c r="C132" s="28">
        <f t="shared" si="5"/>
        <v>10.039565797126592</v>
      </c>
      <c r="D132" s="29"/>
      <c r="E132" s="28"/>
      <c r="F132" s="29">
        <f t="shared" si="6"/>
        <v>179842.2</v>
      </c>
      <c r="G132" s="28">
        <f t="shared" si="7"/>
        <v>10.039565797126592</v>
      </c>
      <c r="H132" s="29">
        <v>49.3</v>
      </c>
      <c r="I132" s="28">
        <v>0</v>
      </c>
      <c r="J132" s="29">
        <v>7500.4</v>
      </c>
      <c r="K132" s="28">
        <v>4</v>
      </c>
      <c r="L132" s="29">
        <v>975</v>
      </c>
      <c r="M132" s="28">
        <v>12.945128205128205</v>
      </c>
      <c r="N132" s="29">
        <v>151017.5</v>
      </c>
      <c r="O132" s="28">
        <v>9.9903289353882823</v>
      </c>
      <c r="P132" s="29">
        <v>20300</v>
      </c>
      <c r="Q132" s="28">
        <v>12.52216748768473</v>
      </c>
      <c r="R132" s="30"/>
      <c r="S132" s="31"/>
    </row>
    <row r="133" spans="1:19" ht="14.25" customHeight="1" x14ac:dyDescent="0.2">
      <c r="A133" s="26" t="s">
        <v>22</v>
      </c>
      <c r="B133" s="27">
        <f t="shared" si="4"/>
        <v>59255.399999999994</v>
      </c>
      <c r="C133" s="28">
        <f t="shared" si="5"/>
        <v>4.1940169334777933</v>
      </c>
      <c r="D133" s="29"/>
      <c r="E133" s="28"/>
      <c r="F133" s="29">
        <f t="shared" si="6"/>
        <v>59255.399999999994</v>
      </c>
      <c r="G133" s="28">
        <f t="shared" si="7"/>
        <v>4.1940169334777933</v>
      </c>
      <c r="H133" s="29">
        <v>1166.5999999999999</v>
      </c>
      <c r="I133" s="28">
        <v>6.8918223898508477E-2</v>
      </c>
      <c r="J133" s="29">
        <v>256.10000000000002</v>
      </c>
      <c r="K133" s="28">
        <v>5</v>
      </c>
      <c r="L133" s="29">
        <v>48923</v>
      </c>
      <c r="M133" s="28">
        <v>3.4036547227275515</v>
      </c>
      <c r="N133" s="29">
        <v>5360</v>
      </c>
      <c r="O133" s="28">
        <v>9.3470149253731343</v>
      </c>
      <c r="P133" s="29">
        <v>1049.7</v>
      </c>
      <c r="Q133" s="28">
        <v>13.113509574164047</v>
      </c>
      <c r="R133" s="30">
        <v>2500</v>
      </c>
      <c r="S133" s="31">
        <v>6.71</v>
      </c>
    </row>
    <row r="134" spans="1:19" ht="14.25" customHeight="1" x14ac:dyDescent="0.2">
      <c r="A134" s="26" t="s">
        <v>23</v>
      </c>
      <c r="B134" s="27">
        <f t="shared" si="4"/>
        <v>159730.9</v>
      </c>
      <c r="C134" s="28">
        <f t="shared" si="5"/>
        <v>4.3697917247069915</v>
      </c>
      <c r="D134" s="29"/>
      <c r="E134" s="28"/>
      <c r="F134" s="29">
        <f t="shared" si="6"/>
        <v>159730.9</v>
      </c>
      <c r="G134" s="28">
        <f t="shared" si="7"/>
        <v>4.3697917247069915</v>
      </c>
      <c r="H134" s="29">
        <v>62480.1</v>
      </c>
      <c r="I134" s="28">
        <v>2.186296116683552E-3</v>
      </c>
      <c r="J134" s="29">
        <v>5000</v>
      </c>
      <c r="K134" s="28">
        <v>4</v>
      </c>
      <c r="L134" s="29">
        <v>53485.9</v>
      </c>
      <c r="M134" s="28">
        <v>5.1326305624472992</v>
      </c>
      <c r="N134" s="29">
        <v>29384.6</v>
      </c>
      <c r="O134" s="28">
        <v>11.213765033384835</v>
      </c>
      <c r="P134" s="29">
        <v>2520.3000000000002</v>
      </c>
      <c r="Q134" s="28">
        <v>11.321429988493433</v>
      </c>
      <c r="R134" s="30">
        <v>6860</v>
      </c>
      <c r="S134" s="31">
        <v>6.6013702623906712</v>
      </c>
    </row>
    <row r="135" spans="1:19" ht="14.25" customHeight="1" x14ac:dyDescent="0.2">
      <c r="A135" s="26" t="s">
        <v>24</v>
      </c>
      <c r="B135" s="27">
        <f t="shared" si="4"/>
        <v>71984.100000000006</v>
      </c>
      <c r="C135" s="28">
        <f t="shared" si="5"/>
        <v>2.6183817537483969</v>
      </c>
      <c r="D135" s="29"/>
      <c r="E135" s="28"/>
      <c r="F135" s="29">
        <f t="shared" si="6"/>
        <v>71984.100000000006</v>
      </c>
      <c r="G135" s="28">
        <f t="shared" si="7"/>
        <v>2.6183817537483969</v>
      </c>
      <c r="H135" s="29">
        <v>49402.9</v>
      </c>
      <c r="I135" s="28">
        <v>5.7033089150636904E-3</v>
      </c>
      <c r="J135" s="29">
        <v>600.5</v>
      </c>
      <c r="K135" s="28">
        <v>1</v>
      </c>
      <c r="L135" s="29">
        <v>15918.3</v>
      </c>
      <c r="M135" s="28">
        <v>8.3647747560983277</v>
      </c>
      <c r="N135" s="29">
        <v>3848.6</v>
      </c>
      <c r="O135" s="28">
        <v>9.5915917476484935</v>
      </c>
      <c r="P135" s="29">
        <v>1513.8</v>
      </c>
      <c r="Q135" s="28">
        <v>11.350508653719119</v>
      </c>
      <c r="R135" s="30">
        <v>700</v>
      </c>
      <c r="S135" s="31">
        <v>0.5</v>
      </c>
    </row>
    <row r="136" spans="1:19" ht="14.25" customHeight="1" x14ac:dyDescent="0.2">
      <c r="A136" s="26" t="s">
        <v>25</v>
      </c>
      <c r="B136" s="27">
        <f t="shared" si="4"/>
        <v>68305.5</v>
      </c>
      <c r="C136" s="28">
        <f t="shared" si="5"/>
        <v>2.5542404491585597</v>
      </c>
      <c r="D136" s="29"/>
      <c r="E136" s="28"/>
      <c r="F136" s="29">
        <f t="shared" si="6"/>
        <v>68305.5</v>
      </c>
      <c r="G136" s="28">
        <f t="shared" si="7"/>
        <v>2.5542404491585597</v>
      </c>
      <c r="H136" s="29">
        <v>48934.7</v>
      </c>
      <c r="I136" s="28">
        <v>0.25869372858114997</v>
      </c>
      <c r="J136" s="29">
        <v>426.8</v>
      </c>
      <c r="K136" s="28">
        <v>3.8384840674789129</v>
      </c>
      <c r="L136" s="29">
        <v>9127.4</v>
      </c>
      <c r="M136" s="28">
        <v>5.2940603019479813</v>
      </c>
      <c r="N136" s="29">
        <v>6744.6</v>
      </c>
      <c r="O136" s="28">
        <v>12.458307386650061</v>
      </c>
      <c r="P136" s="29">
        <v>2396</v>
      </c>
      <c r="Q136" s="28">
        <v>11.471619365609349</v>
      </c>
      <c r="R136" s="30">
        <v>676</v>
      </c>
      <c r="S136" s="31">
        <v>0.5</v>
      </c>
    </row>
    <row r="137" spans="1:19" ht="14.25" customHeight="1" x14ac:dyDescent="0.2">
      <c r="A137" s="26" t="s">
        <v>26</v>
      </c>
      <c r="B137" s="27">
        <f t="shared" si="4"/>
        <v>75261.200000000012</v>
      </c>
      <c r="C137" s="28">
        <f t="shared" si="5"/>
        <v>3.9977767561505795</v>
      </c>
      <c r="D137" s="29"/>
      <c r="E137" s="28"/>
      <c r="F137" s="29">
        <f t="shared" si="6"/>
        <v>75261.200000000012</v>
      </c>
      <c r="G137" s="28">
        <f t="shared" si="7"/>
        <v>3.9977767561505795</v>
      </c>
      <c r="H137" s="29">
        <v>36945.800000000003</v>
      </c>
      <c r="I137" s="28">
        <v>0</v>
      </c>
      <c r="J137" s="29">
        <v>1270.4000000000001</v>
      </c>
      <c r="K137" s="28">
        <v>4.3182509445843822</v>
      </c>
      <c r="L137" s="29">
        <v>5454</v>
      </c>
      <c r="M137" s="28">
        <v>4.2148881554822148</v>
      </c>
      <c r="N137" s="29">
        <v>24100</v>
      </c>
      <c r="O137" s="28">
        <v>7.7468879668049793</v>
      </c>
      <c r="P137" s="29">
        <v>6043</v>
      </c>
      <c r="Q137" s="28">
        <v>12.829318219427439</v>
      </c>
      <c r="R137" s="30">
        <v>1448</v>
      </c>
      <c r="S137" s="31">
        <v>5.6464088397790055</v>
      </c>
    </row>
    <row r="138" spans="1:19" ht="14.25" customHeight="1" x14ac:dyDescent="0.2">
      <c r="A138" s="26" t="s">
        <v>27</v>
      </c>
      <c r="B138" s="27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9"/>
      <c r="E138" s="28"/>
      <c r="F138" s="29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9">
        <v>331988</v>
      </c>
      <c r="I138" s="28">
        <v>4.5315833704832693</v>
      </c>
      <c r="J138" s="29">
        <v>100140</v>
      </c>
      <c r="K138" s="28">
        <v>5.3966446974236071</v>
      </c>
      <c r="L138" s="29">
        <v>8799.7999999999993</v>
      </c>
      <c r="M138" s="28">
        <v>5.4510629787040612</v>
      </c>
      <c r="N138" s="29">
        <v>8973</v>
      </c>
      <c r="O138" s="28">
        <v>11.243731193580743</v>
      </c>
      <c r="P138" s="29">
        <v>821</v>
      </c>
      <c r="Q138" s="28">
        <v>10.546894031668696</v>
      </c>
      <c r="R138" s="29">
        <v>1200</v>
      </c>
      <c r="S138" s="28">
        <v>7.31</v>
      </c>
    </row>
    <row r="139" spans="1:19" ht="14.25" customHeight="1" x14ac:dyDescent="0.2">
      <c r="A139" s="26" t="s">
        <v>28</v>
      </c>
      <c r="B139" s="27">
        <f t="shared" si="8"/>
        <v>68305.5</v>
      </c>
      <c r="C139" s="28">
        <f t="shared" si="9"/>
        <v>6.4572996318012459</v>
      </c>
      <c r="D139" s="29"/>
      <c r="E139" s="28"/>
      <c r="F139" s="29">
        <f t="shared" si="10"/>
        <v>68305.5</v>
      </c>
      <c r="G139" s="28">
        <f t="shared" si="11"/>
        <v>6.4572996318012459</v>
      </c>
      <c r="H139" s="29">
        <v>19722</v>
      </c>
      <c r="I139" s="28">
        <v>0</v>
      </c>
      <c r="J139" s="29">
        <v>9463.5</v>
      </c>
      <c r="K139" s="28">
        <v>3.1609763829449995</v>
      </c>
      <c r="L139" s="29">
        <v>5768.3</v>
      </c>
      <c r="M139" s="28">
        <v>7.8014458332610994</v>
      </c>
      <c r="N139" s="29">
        <v>15001.7</v>
      </c>
      <c r="O139" s="28">
        <v>9.2078964384036475</v>
      </c>
      <c r="P139" s="29">
        <v>18110</v>
      </c>
      <c r="Q139" s="28">
        <v>12.584207620099393</v>
      </c>
      <c r="R139" s="30">
        <v>240</v>
      </c>
      <c r="S139" s="31">
        <v>0.5</v>
      </c>
    </row>
    <row r="140" spans="1:19" ht="14.25" customHeight="1" thickBot="1" x14ac:dyDescent="0.25">
      <c r="A140" s="32" t="s">
        <v>29</v>
      </c>
      <c r="B140" s="33">
        <f t="shared" si="8"/>
        <v>444431.5</v>
      </c>
      <c r="C140" s="34">
        <f t="shared" si="9"/>
        <v>1.1773219450016481</v>
      </c>
      <c r="D140" s="35"/>
      <c r="E140" s="34"/>
      <c r="F140" s="35">
        <f t="shared" si="10"/>
        <v>444431.5</v>
      </c>
      <c r="G140" s="34">
        <f t="shared" si="11"/>
        <v>1.1773219450016481</v>
      </c>
      <c r="H140" s="35">
        <v>380392.7</v>
      </c>
      <c r="I140" s="34">
        <v>1.2358701941441041E-2</v>
      </c>
      <c r="J140" s="35">
        <v>15863</v>
      </c>
      <c r="K140" s="34">
        <v>4.6462459812141459</v>
      </c>
      <c r="L140" s="35">
        <v>9864.2999999999993</v>
      </c>
      <c r="M140" s="34">
        <v>8.8445614995488793</v>
      </c>
      <c r="N140" s="35">
        <v>15440.5</v>
      </c>
      <c r="O140" s="34">
        <v>10.699193678961175</v>
      </c>
      <c r="P140" s="35">
        <v>5132</v>
      </c>
      <c r="Q140" s="34">
        <v>12.22057677318784</v>
      </c>
      <c r="R140" s="35">
        <v>17739</v>
      </c>
      <c r="S140" s="34">
        <v>7.31</v>
      </c>
    </row>
    <row r="141" spans="1:19" ht="14.25" customHeight="1" x14ac:dyDescent="0.2">
      <c r="A141" s="26" t="s">
        <v>40</v>
      </c>
      <c r="B141" s="27">
        <f t="shared" si="8"/>
        <v>509532.7</v>
      </c>
      <c r="C141" s="28">
        <f t="shared" si="9"/>
        <v>6.735130979817388</v>
      </c>
      <c r="D141" s="29"/>
      <c r="E141" s="28"/>
      <c r="F141" s="29">
        <f t="shared" si="10"/>
        <v>509532.7</v>
      </c>
      <c r="G141" s="28">
        <f t="shared" si="11"/>
        <v>6.735130979817388</v>
      </c>
      <c r="H141" s="29">
        <v>27184.5</v>
      </c>
      <c r="I141" s="28">
        <v>2.6993875186227445</v>
      </c>
      <c r="J141" s="29">
        <v>9260</v>
      </c>
      <c r="K141" s="28">
        <v>6.3925745140388752</v>
      </c>
      <c r="L141" s="29">
        <v>9569.7000000000007</v>
      </c>
      <c r="M141" s="28">
        <v>8.6731128457527404</v>
      </c>
      <c r="N141" s="29">
        <v>445190</v>
      </c>
      <c r="O141" s="28">
        <v>7.0048468406747677</v>
      </c>
      <c r="P141" s="29">
        <v>1480.5</v>
      </c>
      <c r="Q141" s="28">
        <v>12.594731509625127</v>
      </c>
      <c r="R141" s="30">
        <v>16848</v>
      </c>
      <c r="S141" s="31">
        <v>4.6925083095916431</v>
      </c>
    </row>
    <row r="142" spans="1:19" ht="14.25" customHeight="1" x14ac:dyDescent="0.2">
      <c r="A142" s="26" t="s">
        <v>19</v>
      </c>
      <c r="B142" s="27">
        <f t="shared" si="8"/>
        <v>264083.69999999995</v>
      </c>
      <c r="C142" s="28">
        <f t="shared" si="9"/>
        <v>6.4067038026201537</v>
      </c>
      <c r="D142" s="29"/>
      <c r="E142" s="28"/>
      <c r="F142" s="29">
        <f t="shared" si="10"/>
        <v>264083.69999999995</v>
      </c>
      <c r="G142" s="28">
        <f t="shared" si="11"/>
        <v>6.4067038026201537</v>
      </c>
      <c r="H142" s="29">
        <v>32934.199999999997</v>
      </c>
      <c r="I142" s="28">
        <v>0.41907804045642527</v>
      </c>
      <c r="J142" s="29">
        <v>848.1</v>
      </c>
      <c r="K142" s="28">
        <v>0.99118971819360913</v>
      </c>
      <c r="L142" s="29">
        <v>6761.3</v>
      </c>
      <c r="M142" s="28">
        <v>9.2752600831201093</v>
      </c>
      <c r="N142" s="29">
        <v>206655.8</v>
      </c>
      <c r="O142" s="28">
        <v>6.9052930815394484</v>
      </c>
      <c r="P142" s="29">
        <v>11145.8</v>
      </c>
      <c r="Q142" s="28">
        <v>14.400348113190619</v>
      </c>
      <c r="R142" s="30">
        <v>5738.5</v>
      </c>
      <c r="S142" s="31">
        <v>4.71</v>
      </c>
    </row>
    <row r="143" spans="1:19" ht="14.25" customHeight="1" x14ac:dyDescent="0.2">
      <c r="A143" s="26" t="s">
        <v>20</v>
      </c>
      <c r="B143" s="27">
        <f t="shared" si="8"/>
        <v>168163.69999999998</v>
      </c>
      <c r="C143" s="28">
        <f t="shared" si="9"/>
        <v>4.4044670104190153</v>
      </c>
      <c r="D143" s="29"/>
      <c r="E143" s="28"/>
      <c r="F143" s="29">
        <f t="shared" si="10"/>
        <v>168163.69999999998</v>
      </c>
      <c r="G143" s="28">
        <f t="shared" si="11"/>
        <v>4.4044670104190153</v>
      </c>
      <c r="H143" s="29">
        <v>82286.899999999994</v>
      </c>
      <c r="I143" s="28">
        <v>1.9989208488836012</v>
      </c>
      <c r="J143" s="29">
        <v>8916.9</v>
      </c>
      <c r="K143" s="28">
        <v>5.6333383799302448</v>
      </c>
      <c r="L143" s="29">
        <v>15227.5</v>
      </c>
      <c r="M143" s="28">
        <v>7.6579543588901657</v>
      </c>
      <c r="N143" s="29">
        <v>1081.7</v>
      </c>
      <c r="O143" s="28">
        <v>9.0801294259036709</v>
      </c>
      <c r="P143" s="29">
        <v>54948.9</v>
      </c>
      <c r="Q143" s="28">
        <v>6.7208577423751885</v>
      </c>
      <c r="R143" s="29">
        <v>5701.8</v>
      </c>
      <c r="S143" s="28">
        <v>5.2996138061664739</v>
      </c>
    </row>
    <row r="144" spans="1:19" ht="14.25" customHeight="1" x14ac:dyDescent="0.2">
      <c r="A144" s="26" t="s">
        <v>21</v>
      </c>
      <c r="B144" s="27">
        <f t="shared" si="8"/>
        <v>151427.70000000001</v>
      </c>
      <c r="C144" s="28">
        <f t="shared" si="9"/>
        <v>2.3184960545527669</v>
      </c>
      <c r="D144" s="29"/>
      <c r="E144" s="28"/>
      <c r="F144" s="29">
        <f t="shared" si="10"/>
        <v>151427.70000000001</v>
      </c>
      <c r="G144" s="28">
        <f t="shared" si="11"/>
        <v>2.3184960545527669</v>
      </c>
      <c r="H144" s="29">
        <v>124645.5</v>
      </c>
      <c r="I144" s="28">
        <v>1.1002202245568433</v>
      </c>
      <c r="J144" s="29">
        <v>1404.2</v>
      </c>
      <c r="K144" s="28">
        <v>4.3441247685514881</v>
      </c>
      <c r="L144" s="29">
        <v>3550.4</v>
      </c>
      <c r="M144" s="28">
        <v>9.9913787178909423</v>
      </c>
      <c r="N144" s="29">
        <v>5170.8999999999996</v>
      </c>
      <c r="O144" s="28">
        <v>11.871208106905955</v>
      </c>
      <c r="P144" s="29">
        <v>2209.1</v>
      </c>
      <c r="Q144" s="28">
        <v>12.116572359784529</v>
      </c>
      <c r="R144" s="30">
        <v>14447.6</v>
      </c>
      <c r="S144" s="31">
        <v>5.8294847587142495</v>
      </c>
    </row>
    <row r="145" spans="1:19" ht="14.25" customHeight="1" x14ac:dyDescent="0.2">
      <c r="A145" s="26" t="s">
        <v>22</v>
      </c>
      <c r="B145" s="27">
        <f t="shared" si="8"/>
        <v>243543.69999999998</v>
      </c>
      <c r="C145" s="28">
        <f t="shared" si="9"/>
        <v>4.9243401163733651</v>
      </c>
      <c r="D145" s="29"/>
      <c r="E145" s="28"/>
      <c r="F145" s="29">
        <f t="shared" si="10"/>
        <v>243543.69999999998</v>
      </c>
      <c r="G145" s="28">
        <f t="shared" si="11"/>
        <v>4.9243401163733651</v>
      </c>
      <c r="H145" s="29">
        <v>145741.79999999999</v>
      </c>
      <c r="I145" s="28">
        <v>2.4797415703662233</v>
      </c>
      <c r="J145" s="29">
        <v>46817.4</v>
      </c>
      <c r="K145" s="28">
        <v>6.805834924622042</v>
      </c>
      <c r="L145" s="29">
        <v>17618.8</v>
      </c>
      <c r="M145" s="28">
        <v>8.9978566077144873</v>
      </c>
      <c r="N145" s="29">
        <v>8200.9</v>
      </c>
      <c r="O145" s="28">
        <v>12.166250045726688</v>
      </c>
      <c r="P145" s="29">
        <v>13515.7</v>
      </c>
      <c r="Q145" s="28">
        <v>14.574363148042647</v>
      </c>
      <c r="R145" s="30">
        <v>11649.1</v>
      </c>
      <c r="S145" s="31">
        <v>5.4914250886334566</v>
      </c>
    </row>
    <row r="146" spans="1:19" ht="14.25" customHeight="1" x14ac:dyDescent="0.2">
      <c r="A146" s="26" t="s">
        <v>23</v>
      </c>
      <c r="B146" s="27">
        <f t="shared" si="8"/>
        <v>221322.6</v>
      </c>
      <c r="C146" s="28">
        <f t="shared" si="9"/>
        <v>5.1516912868364999</v>
      </c>
      <c r="D146" s="29"/>
      <c r="E146" s="28"/>
      <c r="F146" s="29">
        <f t="shared" si="10"/>
        <v>221322.6</v>
      </c>
      <c r="G146" s="28">
        <f t="shared" si="11"/>
        <v>5.1516912868364999</v>
      </c>
      <c r="H146" s="29">
        <v>51996.4</v>
      </c>
      <c r="I146" s="28">
        <v>0</v>
      </c>
      <c r="J146" s="29">
        <v>11985.2</v>
      </c>
      <c r="K146" s="28">
        <v>1.1484163802022496</v>
      </c>
      <c r="L146" s="29">
        <v>3697.4</v>
      </c>
      <c r="M146" s="28">
        <v>9.0042191810461389</v>
      </c>
      <c r="N146" s="29">
        <v>62527.9</v>
      </c>
      <c r="O146" s="28">
        <v>7.8904850474748063</v>
      </c>
      <c r="P146" s="29">
        <v>78827.100000000006</v>
      </c>
      <c r="Q146" s="28">
        <v>6.8257103204354852</v>
      </c>
      <c r="R146" s="30">
        <v>12288.6</v>
      </c>
      <c r="S146" s="31">
        <v>5.0211659586934232</v>
      </c>
    </row>
    <row r="147" spans="1:19" ht="14.25" customHeight="1" x14ac:dyDescent="0.2">
      <c r="A147" s="26" t="s">
        <v>24</v>
      </c>
      <c r="B147" s="27">
        <f t="shared" si="8"/>
        <v>213540.09999999998</v>
      </c>
      <c r="C147" s="28">
        <f t="shared" si="9"/>
        <v>3.2777637221299418</v>
      </c>
      <c r="D147" s="29"/>
      <c r="E147" s="28"/>
      <c r="F147" s="29">
        <f t="shared" si="10"/>
        <v>213540.09999999998</v>
      </c>
      <c r="G147" s="28">
        <f t="shared" si="11"/>
        <v>3.2777637221299418</v>
      </c>
      <c r="H147" s="29">
        <v>166497.29999999999</v>
      </c>
      <c r="I147" s="28">
        <v>1.3515414364076777</v>
      </c>
      <c r="J147" s="29">
        <v>5442.5</v>
      </c>
      <c r="K147" s="28">
        <v>4.7139182361047309</v>
      </c>
      <c r="L147" s="29">
        <v>3611.3</v>
      </c>
      <c r="M147" s="28">
        <v>5.1368703790878625</v>
      </c>
      <c r="N147" s="29">
        <v>13439.6</v>
      </c>
      <c r="O147" s="28">
        <v>11.97429201761957</v>
      </c>
      <c r="P147" s="29">
        <v>20167.8</v>
      </c>
      <c r="Q147" s="28">
        <v>12.352650165114687</v>
      </c>
      <c r="R147" s="30">
        <v>4381.6000000000004</v>
      </c>
      <c r="S147" s="31">
        <v>4.7115756801168525</v>
      </c>
    </row>
    <row r="148" spans="1:19" ht="14.25" customHeight="1" x14ac:dyDescent="0.2">
      <c r="A148" s="26" t="s">
        <v>25</v>
      </c>
      <c r="B148" s="27">
        <f t="shared" si="8"/>
        <v>132060.69999999998</v>
      </c>
      <c r="C148" s="28">
        <f t="shared" si="9"/>
        <v>3.4410679937331854</v>
      </c>
      <c r="D148" s="29"/>
      <c r="E148" s="28"/>
      <c r="F148" s="29">
        <f t="shared" si="10"/>
        <v>132060.69999999998</v>
      </c>
      <c r="G148" s="28">
        <f t="shared" si="11"/>
        <v>3.4410679937331854</v>
      </c>
      <c r="H148" s="29">
        <v>58639.5</v>
      </c>
      <c r="I148" s="28">
        <v>2.7082427374039684E-2</v>
      </c>
      <c r="J148" s="29">
        <v>44211.8</v>
      </c>
      <c r="K148" s="28">
        <v>5.6316164462880947</v>
      </c>
      <c r="L148" s="29">
        <v>7435.4</v>
      </c>
      <c r="M148" s="28">
        <v>7.2146536837291881</v>
      </c>
      <c r="N148" s="29">
        <v>1360.2</v>
      </c>
      <c r="O148" s="28">
        <v>8.9895603587707704</v>
      </c>
      <c r="P148" s="29">
        <v>3413.2</v>
      </c>
      <c r="Q148" s="28">
        <v>11.383276690495723</v>
      </c>
      <c r="R148" s="30">
        <v>17000.599999999999</v>
      </c>
      <c r="S148" s="31">
        <v>5.8311478418408758</v>
      </c>
    </row>
    <row r="149" spans="1:19" ht="14.25" customHeight="1" x14ac:dyDescent="0.2">
      <c r="A149" s="26" t="s">
        <v>26</v>
      </c>
      <c r="B149" s="27">
        <f t="shared" si="8"/>
        <v>131881</v>
      </c>
      <c r="C149" s="28">
        <f t="shared" si="9"/>
        <v>5.4709163564122205</v>
      </c>
      <c r="D149" s="29"/>
      <c r="E149" s="28"/>
      <c r="F149" s="29">
        <f t="shared" si="10"/>
        <v>131881</v>
      </c>
      <c r="G149" s="28">
        <f t="shared" si="11"/>
        <v>5.4709163564122205</v>
      </c>
      <c r="H149" s="29">
        <v>30303.200000000001</v>
      </c>
      <c r="I149" s="28">
        <v>0.95877663085086717</v>
      </c>
      <c r="J149" s="29">
        <v>25040.2</v>
      </c>
      <c r="K149" s="28">
        <v>5.819360867724698</v>
      </c>
      <c r="L149" s="29">
        <v>27548.7</v>
      </c>
      <c r="M149" s="28">
        <v>6.5685967032927151</v>
      </c>
      <c r="N149" s="29">
        <v>38681.699999999997</v>
      </c>
      <c r="O149" s="28">
        <v>6.0703640222637585</v>
      </c>
      <c r="P149" s="29">
        <v>8607.2000000000007</v>
      </c>
      <c r="Q149" s="28">
        <v>13.776449948880007</v>
      </c>
      <c r="R149" s="30">
        <v>1700</v>
      </c>
      <c r="S149" s="31">
        <v>7.29</v>
      </c>
    </row>
    <row r="150" spans="1:19" ht="14.25" customHeight="1" x14ac:dyDescent="0.2">
      <c r="A150" s="26" t="s">
        <v>27</v>
      </c>
      <c r="B150" s="27">
        <f t="shared" si="8"/>
        <v>544783.69999999995</v>
      </c>
      <c r="C150" s="28">
        <f t="shared" si="9"/>
        <v>3.6138062188718205</v>
      </c>
      <c r="D150" s="29"/>
      <c r="E150" s="28"/>
      <c r="F150" s="29">
        <f t="shared" si="10"/>
        <v>544783.69999999995</v>
      </c>
      <c r="G150" s="28">
        <f t="shared" si="11"/>
        <v>3.6138062188718205</v>
      </c>
      <c r="H150" s="29">
        <v>186365.7</v>
      </c>
      <c r="I150" s="28">
        <v>5.0717487177093208E-3</v>
      </c>
      <c r="J150" s="29">
        <v>139055.5</v>
      </c>
      <c r="K150" s="28">
        <v>3.6616048987634433</v>
      </c>
      <c r="L150" s="29">
        <v>2101</v>
      </c>
      <c r="M150" s="28">
        <v>11.042671108995718</v>
      </c>
      <c r="N150" s="29">
        <v>194072</v>
      </c>
      <c r="O150" s="28">
        <v>6.4449946411641044</v>
      </c>
      <c r="P150" s="29">
        <v>8675.7999999999993</v>
      </c>
      <c r="Q150" s="28">
        <v>12.231546831416123</v>
      </c>
      <c r="R150" s="29">
        <v>14513.7</v>
      </c>
      <c r="S150" s="28">
        <v>5.41</v>
      </c>
    </row>
    <row r="151" spans="1:19" ht="14.25" customHeight="1" x14ac:dyDescent="0.2">
      <c r="A151" s="26" t="s">
        <v>28</v>
      </c>
      <c r="B151" s="27">
        <f t="shared" si="8"/>
        <v>294596.2</v>
      </c>
      <c r="C151" s="28">
        <f t="shared" si="9"/>
        <v>6.2680000997976206</v>
      </c>
      <c r="D151" s="29"/>
      <c r="E151" s="28"/>
      <c r="F151" s="29">
        <f t="shared" si="10"/>
        <v>294596.2</v>
      </c>
      <c r="G151" s="28">
        <f t="shared" si="11"/>
        <v>6.2680000997976206</v>
      </c>
      <c r="H151" s="29">
        <v>66256</v>
      </c>
      <c r="I151" s="28">
        <v>0.46286374064235691</v>
      </c>
      <c r="J151" s="29">
        <v>20608</v>
      </c>
      <c r="K151" s="28">
        <v>4.9216323757763973</v>
      </c>
      <c r="L151" s="29">
        <v>16210.8</v>
      </c>
      <c r="M151" s="28">
        <v>10.168979569176106</v>
      </c>
      <c r="N151" s="29">
        <v>116762.9</v>
      </c>
      <c r="O151" s="28">
        <v>6.0468981757047828</v>
      </c>
      <c r="P151" s="29">
        <v>73678.5</v>
      </c>
      <c r="Q151" s="28">
        <v>11.342014970445923</v>
      </c>
      <c r="R151" s="30">
        <v>1080</v>
      </c>
      <c r="S151" s="31">
        <v>7.29</v>
      </c>
    </row>
    <row r="152" spans="1:19" ht="14.25" customHeight="1" thickBot="1" x14ac:dyDescent="0.25">
      <c r="A152" s="32" t="s">
        <v>29</v>
      </c>
      <c r="B152" s="33">
        <f t="shared" si="8"/>
        <v>1722779.3</v>
      </c>
      <c r="C152" s="34">
        <f t="shared" si="9"/>
        <v>4.5380599209660817</v>
      </c>
      <c r="D152" s="35"/>
      <c r="E152" s="34"/>
      <c r="F152" s="35">
        <f t="shared" si="10"/>
        <v>1722779.3</v>
      </c>
      <c r="G152" s="34">
        <f t="shared" si="11"/>
        <v>4.5380599209660817</v>
      </c>
      <c r="H152" s="35">
        <v>482789.6</v>
      </c>
      <c r="I152" s="34">
        <v>0.17478997062074245</v>
      </c>
      <c r="J152" s="35">
        <v>16348.1</v>
      </c>
      <c r="K152" s="34">
        <v>5.0336063518084675</v>
      </c>
      <c r="L152" s="35">
        <v>57600.7</v>
      </c>
      <c r="M152" s="34">
        <v>1.6507594525760971</v>
      </c>
      <c r="N152" s="35">
        <v>1157641.8</v>
      </c>
      <c r="O152" s="34">
        <v>6.4160408375025861</v>
      </c>
      <c r="P152" s="35">
        <v>8399.1</v>
      </c>
      <c r="Q152" s="34">
        <v>15.339387553428342</v>
      </c>
      <c r="R152" s="35"/>
      <c r="S152" s="34"/>
    </row>
    <row r="153" spans="1:19" ht="14.25" customHeight="1" x14ac:dyDescent="0.2">
      <c r="A153" s="26" t="s">
        <v>41</v>
      </c>
      <c r="B153" s="27">
        <f t="shared" si="8"/>
        <v>483899.3</v>
      </c>
      <c r="C153" s="28">
        <f t="shared" si="9"/>
        <v>4.5629958299175053</v>
      </c>
      <c r="D153" s="29"/>
      <c r="E153" s="28"/>
      <c r="F153" s="29">
        <f t="shared" si="10"/>
        <v>483899.3</v>
      </c>
      <c r="G153" s="28">
        <f t="shared" si="11"/>
        <v>4.5629958299175053</v>
      </c>
      <c r="H153" s="29">
        <v>95906</v>
      </c>
      <c r="I153" s="28">
        <v>1.5766094300669407</v>
      </c>
      <c r="J153" s="29">
        <v>170899.5</v>
      </c>
      <c r="K153" s="28">
        <v>2.8491247780128086</v>
      </c>
      <c r="L153" s="29">
        <v>9583.6</v>
      </c>
      <c r="M153" s="28">
        <v>7.3142451688300847</v>
      </c>
      <c r="N153" s="29">
        <v>202800</v>
      </c>
      <c r="O153" s="28">
        <v>7.0439955818540421</v>
      </c>
      <c r="P153" s="29">
        <v>4710.2</v>
      </c>
      <c r="Q153" s="28">
        <v>15.135467708377561</v>
      </c>
      <c r="R153" s="30"/>
      <c r="S153" s="31"/>
    </row>
    <row r="154" spans="1:19" ht="14.25" customHeight="1" x14ac:dyDescent="0.2">
      <c r="A154" s="26" t="s">
        <v>19</v>
      </c>
      <c r="B154" s="27">
        <f t="shared" si="8"/>
        <v>471371.60000000003</v>
      </c>
      <c r="C154" s="28">
        <f t="shared" si="9"/>
        <v>5.9467490298524552</v>
      </c>
      <c r="D154" s="29"/>
      <c r="E154" s="28"/>
      <c r="F154" s="29">
        <f t="shared" si="10"/>
        <v>471371.60000000003</v>
      </c>
      <c r="G154" s="28">
        <f t="shared" si="11"/>
        <v>5.9467490298524552</v>
      </c>
      <c r="H154" s="29">
        <v>239831</v>
      </c>
      <c r="I154" s="28">
        <v>4.5720194637056926</v>
      </c>
      <c r="J154" s="29">
        <v>66021.899999999994</v>
      </c>
      <c r="K154" s="28">
        <v>7.680051619235436</v>
      </c>
      <c r="L154" s="29">
        <v>8337.2000000000007</v>
      </c>
      <c r="M154" s="28">
        <v>7.1573232020342559</v>
      </c>
      <c r="N154" s="29">
        <v>153550.5</v>
      </c>
      <c r="O154" s="28">
        <v>7.1002569187335762</v>
      </c>
      <c r="P154" s="29">
        <v>3631</v>
      </c>
      <c r="Q154" s="28">
        <v>13.672533737262462</v>
      </c>
      <c r="R154" s="30"/>
      <c r="S154" s="31"/>
    </row>
    <row r="155" spans="1:19" ht="14.25" customHeight="1" x14ac:dyDescent="0.2">
      <c r="A155" s="26" t="s">
        <v>20</v>
      </c>
      <c r="B155" s="27">
        <f t="shared" si="8"/>
        <v>1548396.5</v>
      </c>
      <c r="C155" s="28">
        <f t="shared" si="9"/>
        <v>3.6375687919728574</v>
      </c>
      <c r="D155" s="29"/>
      <c r="E155" s="28"/>
      <c r="F155" s="29">
        <f t="shared" si="10"/>
        <v>1548396.5</v>
      </c>
      <c r="G155" s="28">
        <f t="shared" si="11"/>
        <v>3.6375687919728574</v>
      </c>
      <c r="H155" s="29">
        <v>478739.1</v>
      </c>
      <c r="I155" s="28">
        <v>3.0750916939936594</v>
      </c>
      <c r="J155" s="29">
        <v>5728.9</v>
      </c>
      <c r="K155" s="28">
        <v>7.0256494265914915</v>
      </c>
      <c r="L155" s="29">
        <v>12103.7</v>
      </c>
      <c r="M155" s="28">
        <v>8.3331078926278739</v>
      </c>
      <c r="N155" s="29">
        <v>985820.9</v>
      </c>
      <c r="O155" s="28">
        <v>3.8556982713594325</v>
      </c>
      <c r="P155" s="29">
        <v>63197.9</v>
      </c>
      <c r="Q155" s="28">
        <v>3.428761636067021</v>
      </c>
      <c r="R155" s="29">
        <v>2806</v>
      </c>
      <c r="S155" s="28">
        <v>0.5</v>
      </c>
    </row>
    <row r="156" spans="1:19" ht="14.25" customHeight="1" x14ac:dyDescent="0.2">
      <c r="A156" s="26" t="s">
        <v>21</v>
      </c>
      <c r="B156" s="27">
        <f t="shared" si="8"/>
        <v>244266.8</v>
      </c>
      <c r="C156" s="28">
        <f t="shared" si="9"/>
        <v>6.0909078474847993</v>
      </c>
      <c r="D156" s="29"/>
      <c r="E156" s="28"/>
      <c r="F156" s="29">
        <f t="shared" si="10"/>
        <v>244266.8</v>
      </c>
      <c r="G156" s="28">
        <f t="shared" si="11"/>
        <v>6.0909078474847993</v>
      </c>
      <c r="H156" s="29">
        <v>72120</v>
      </c>
      <c r="I156" s="28">
        <v>8.40944814198558</v>
      </c>
      <c r="J156" s="29">
        <v>24088.3</v>
      </c>
      <c r="K156" s="28">
        <v>5.8994283531839118</v>
      </c>
      <c r="L156" s="29">
        <v>8480.4</v>
      </c>
      <c r="M156" s="28">
        <v>9.1578853591811722</v>
      </c>
      <c r="N156" s="29">
        <v>88479.3</v>
      </c>
      <c r="O156" s="28">
        <v>6.7659030417284036</v>
      </c>
      <c r="P156" s="29">
        <v>51093.4</v>
      </c>
      <c r="Q156" s="28">
        <v>1.2311252138240947</v>
      </c>
      <c r="R156" s="30">
        <v>5.4</v>
      </c>
      <c r="S156" s="31">
        <v>0.5</v>
      </c>
    </row>
    <row r="157" spans="1:19" ht="14.25" customHeight="1" x14ac:dyDescent="0.2">
      <c r="A157" s="26" t="s">
        <v>22</v>
      </c>
      <c r="B157" s="27">
        <f t="shared" si="8"/>
        <v>160583.79999999999</v>
      </c>
      <c r="C157" s="28">
        <f t="shared" si="9"/>
        <v>7.779083724510194</v>
      </c>
      <c r="D157" s="29"/>
      <c r="E157" s="28"/>
      <c r="F157" s="29">
        <f t="shared" si="10"/>
        <v>160583.79999999999</v>
      </c>
      <c r="G157" s="28">
        <f t="shared" si="11"/>
        <v>7.779083724510194</v>
      </c>
      <c r="H157" s="29">
        <v>61839.3</v>
      </c>
      <c r="I157" s="28">
        <v>8.5129157024739932</v>
      </c>
      <c r="J157" s="29">
        <v>17979.2</v>
      </c>
      <c r="K157" s="28">
        <v>5.7089470054284961</v>
      </c>
      <c r="L157" s="29">
        <v>6628.5</v>
      </c>
      <c r="M157" s="28">
        <v>8.4063201327600527</v>
      </c>
      <c r="N157" s="29">
        <v>69312.899999999994</v>
      </c>
      <c r="O157" s="28">
        <v>7.2620731782972578</v>
      </c>
      <c r="P157" s="29">
        <v>4743.8999999999996</v>
      </c>
      <c r="Q157" s="28">
        <v>12.859278652585424</v>
      </c>
      <c r="R157" s="30">
        <v>80</v>
      </c>
      <c r="S157" s="31">
        <v>0.5</v>
      </c>
    </row>
    <row r="158" spans="1:19" ht="14.25" customHeight="1" x14ac:dyDescent="0.2">
      <c r="A158" s="26" t="s">
        <v>23</v>
      </c>
      <c r="B158" s="27">
        <f t="shared" si="8"/>
        <v>319620.80000000005</v>
      </c>
      <c r="C158" s="28">
        <f t="shared" si="9"/>
        <v>3.1750669887566763</v>
      </c>
      <c r="D158" s="29"/>
      <c r="E158" s="28"/>
      <c r="F158" s="29">
        <f t="shared" si="10"/>
        <v>319620.80000000005</v>
      </c>
      <c r="G158" s="28">
        <f t="shared" si="11"/>
        <v>3.1750669887566763</v>
      </c>
      <c r="H158" s="29">
        <v>190685.2</v>
      </c>
      <c r="I158" s="28">
        <v>0.43852970235760308</v>
      </c>
      <c r="J158" s="29">
        <v>39703.599999999999</v>
      </c>
      <c r="K158" s="28">
        <v>5.3870001712691042</v>
      </c>
      <c r="L158" s="29">
        <v>33647.300000000003</v>
      </c>
      <c r="M158" s="28">
        <v>6.377706680773791</v>
      </c>
      <c r="N158" s="29">
        <v>45057</v>
      </c>
      <c r="O158" s="28">
        <v>9.6280933040371082</v>
      </c>
      <c r="P158" s="29">
        <v>10377.700000000001</v>
      </c>
      <c r="Q158" s="28">
        <v>6.6327237249101438</v>
      </c>
      <c r="R158" s="30">
        <v>150</v>
      </c>
      <c r="S158" s="31">
        <v>0.5</v>
      </c>
    </row>
    <row r="159" spans="1:19" ht="14.25" customHeight="1" x14ac:dyDescent="0.2">
      <c r="A159" s="26" t="s">
        <v>24</v>
      </c>
      <c r="B159" s="27">
        <f t="shared" si="8"/>
        <v>170863.6</v>
      </c>
      <c r="C159" s="28">
        <f t="shared" si="9"/>
        <v>1.8892787931426001</v>
      </c>
      <c r="D159" s="29"/>
      <c r="E159" s="28"/>
      <c r="F159" s="29">
        <f t="shared" si="10"/>
        <v>170863.6</v>
      </c>
      <c r="G159" s="28">
        <f t="shared" si="11"/>
        <v>1.8892787931426001</v>
      </c>
      <c r="H159" s="29">
        <v>142090.9</v>
      </c>
      <c r="I159" s="28">
        <v>0.85371178590606434</v>
      </c>
      <c r="J159" s="29">
        <v>6472.3</v>
      </c>
      <c r="K159" s="28">
        <v>5.2739829735951673</v>
      </c>
      <c r="L159" s="29">
        <v>16495.2</v>
      </c>
      <c r="M159" s="28">
        <v>6.5561436054124833</v>
      </c>
      <c r="N159" s="29">
        <v>4535</v>
      </c>
      <c r="O159" s="28">
        <v>9.6615214994487317</v>
      </c>
      <c r="P159" s="29">
        <v>1058</v>
      </c>
      <c r="Q159" s="28">
        <v>14.464555765595463</v>
      </c>
      <c r="R159" s="30">
        <v>212.2</v>
      </c>
      <c r="S159" s="31">
        <v>0.5</v>
      </c>
    </row>
    <row r="160" spans="1:19" ht="14.25" customHeight="1" x14ac:dyDescent="0.2">
      <c r="A160" s="26" t="s">
        <v>25</v>
      </c>
      <c r="B160" s="27">
        <f t="shared" si="8"/>
        <v>673481.20000000007</v>
      </c>
      <c r="C160" s="28">
        <f t="shared" si="9"/>
        <v>6.2002168835596283</v>
      </c>
      <c r="D160" s="29"/>
      <c r="E160" s="28"/>
      <c r="F160" s="29">
        <f t="shared" si="10"/>
        <v>673481.20000000007</v>
      </c>
      <c r="G160" s="28">
        <f t="shared" si="11"/>
        <v>6.2002168835596283</v>
      </c>
      <c r="H160" s="29">
        <v>99148.1</v>
      </c>
      <c r="I160" s="28">
        <v>1.2293824289119004</v>
      </c>
      <c r="J160" s="29">
        <v>52002.6</v>
      </c>
      <c r="K160" s="28">
        <v>6.3460865418267547</v>
      </c>
      <c r="L160" s="29">
        <v>292911</v>
      </c>
      <c r="M160" s="28">
        <v>6.9302652034235646</v>
      </c>
      <c r="N160" s="29">
        <v>222377.60000000001</v>
      </c>
      <c r="O160" s="28">
        <v>7.159761145007411</v>
      </c>
      <c r="P160" s="29">
        <v>6841.9</v>
      </c>
      <c r="Q160" s="28">
        <v>14.850284862392026</v>
      </c>
      <c r="R160" s="30">
        <v>200</v>
      </c>
      <c r="S160" s="31">
        <v>0.5</v>
      </c>
    </row>
    <row r="161" spans="1:19" ht="14.25" customHeight="1" x14ac:dyDescent="0.2">
      <c r="A161" s="26" t="s">
        <v>26</v>
      </c>
      <c r="B161" s="27">
        <f t="shared" si="8"/>
        <v>462316.79999999999</v>
      </c>
      <c r="C161" s="28">
        <f t="shared" si="9"/>
        <v>6.9434345301749794</v>
      </c>
      <c r="D161" s="29"/>
      <c r="E161" s="28"/>
      <c r="F161" s="29">
        <f t="shared" si="10"/>
        <v>462316.79999999999</v>
      </c>
      <c r="G161" s="28">
        <f t="shared" si="11"/>
        <v>6.9434345301749794</v>
      </c>
      <c r="H161" s="29">
        <v>198618.4</v>
      </c>
      <c r="I161" s="28">
        <v>4.4189736298348992</v>
      </c>
      <c r="J161" s="29">
        <v>8251.4</v>
      </c>
      <c r="K161" s="28">
        <v>5.0696354558014392</v>
      </c>
      <c r="L161" s="29">
        <v>223623.5</v>
      </c>
      <c r="M161" s="28">
        <v>9.0756773550185912</v>
      </c>
      <c r="N161" s="29">
        <v>24841.1</v>
      </c>
      <c r="O161" s="28">
        <v>8.8443402264795044</v>
      </c>
      <c r="P161" s="29">
        <v>6982.4</v>
      </c>
      <c r="Q161" s="28">
        <v>5.9159452337305227</v>
      </c>
      <c r="R161" s="30"/>
      <c r="S161" s="31"/>
    </row>
    <row r="162" spans="1:19" ht="14.25" customHeight="1" x14ac:dyDescent="0.2">
      <c r="A162" s="26" t="s">
        <v>27</v>
      </c>
      <c r="B162" s="27">
        <f t="shared" si="8"/>
        <v>631236.70000000007</v>
      </c>
      <c r="C162" s="28">
        <f t="shared" si="9"/>
        <v>5.0963451412124794</v>
      </c>
      <c r="D162" s="29"/>
      <c r="E162" s="28"/>
      <c r="F162" s="29">
        <f t="shared" si="10"/>
        <v>631236.70000000007</v>
      </c>
      <c r="G162" s="28">
        <f t="shared" si="11"/>
        <v>5.0963451412124794</v>
      </c>
      <c r="H162" s="29">
        <v>326405.40000000002</v>
      </c>
      <c r="I162" s="28">
        <v>3.5426010782909838</v>
      </c>
      <c r="J162" s="29">
        <v>47552.800000000003</v>
      </c>
      <c r="K162" s="28">
        <v>4.4179358523578003</v>
      </c>
      <c r="L162" s="29">
        <v>21270.1</v>
      </c>
      <c r="M162" s="28">
        <v>8.4124053483528538</v>
      </c>
      <c r="N162" s="29">
        <v>201318</v>
      </c>
      <c r="O162" s="28">
        <v>7.704407951598963</v>
      </c>
      <c r="P162" s="29">
        <v>34610.400000000001</v>
      </c>
      <c r="Q162" s="28">
        <v>3.4839829646580216</v>
      </c>
      <c r="R162" s="29">
        <v>80</v>
      </c>
      <c r="S162" s="28">
        <v>0.5</v>
      </c>
    </row>
    <row r="163" spans="1:19" ht="14.25" customHeight="1" x14ac:dyDescent="0.2">
      <c r="A163" s="26" t="s">
        <v>28</v>
      </c>
      <c r="B163" s="27">
        <f t="shared" si="8"/>
        <v>1400680.9000000001</v>
      </c>
      <c r="C163" s="28">
        <f t="shared" si="9"/>
        <v>3.7652457515484068</v>
      </c>
      <c r="D163" s="29"/>
      <c r="E163" s="28"/>
      <c r="F163" s="29">
        <f t="shared" si="10"/>
        <v>1400680.9000000001</v>
      </c>
      <c r="G163" s="28">
        <f t="shared" si="11"/>
        <v>3.7652457515484068</v>
      </c>
      <c r="H163" s="29">
        <v>805620.6</v>
      </c>
      <c r="I163" s="28">
        <v>1.1810313043137179</v>
      </c>
      <c r="J163" s="29">
        <v>32888</v>
      </c>
      <c r="K163" s="28">
        <v>4.223240087569935</v>
      </c>
      <c r="L163" s="29">
        <v>6918.4</v>
      </c>
      <c r="M163" s="28">
        <v>6.5572675763182247</v>
      </c>
      <c r="N163" s="29">
        <v>471852.6</v>
      </c>
      <c r="O163" s="28">
        <v>8.148669309017265</v>
      </c>
      <c r="P163" s="29">
        <v>83401.3</v>
      </c>
      <c r="Q163" s="28">
        <v>3.5157022732259571</v>
      </c>
      <c r="R163" s="30"/>
      <c r="S163" s="31"/>
    </row>
    <row r="164" spans="1:19" ht="14.25" customHeight="1" thickBot="1" x14ac:dyDescent="0.25">
      <c r="A164" s="32" t="s">
        <v>29</v>
      </c>
      <c r="B164" s="33">
        <f t="shared" si="8"/>
        <v>1310778.9000000001</v>
      </c>
      <c r="C164" s="34">
        <f t="shared" si="9"/>
        <v>4.3664340446737429</v>
      </c>
      <c r="D164" s="35"/>
      <c r="E164" s="34"/>
      <c r="F164" s="35">
        <f t="shared" si="10"/>
        <v>1310778.9000000001</v>
      </c>
      <c r="G164" s="34">
        <f t="shared" si="11"/>
        <v>4.3664340446737429</v>
      </c>
      <c r="H164" s="35">
        <v>671278.3</v>
      </c>
      <c r="I164" s="34">
        <v>1.6142336881737429</v>
      </c>
      <c r="J164" s="35">
        <v>45951</v>
      </c>
      <c r="K164" s="34">
        <v>2.6041350133838219</v>
      </c>
      <c r="L164" s="35">
        <v>410404.3</v>
      </c>
      <c r="M164" s="34">
        <v>7.5337490372298737</v>
      </c>
      <c r="N164" s="35">
        <v>157379.79999999999</v>
      </c>
      <c r="O164" s="34">
        <v>8.3166283093510085</v>
      </c>
      <c r="P164" s="35">
        <v>25765.5</v>
      </c>
      <c r="Q164" s="34">
        <v>4.6346727212745726</v>
      </c>
      <c r="R164" s="35"/>
      <c r="S164" s="34"/>
    </row>
    <row r="165" spans="1:19" ht="14.25" customHeight="1" x14ac:dyDescent="0.2">
      <c r="A165" s="26" t="s">
        <v>42</v>
      </c>
      <c r="B165" s="27">
        <f t="shared" si="8"/>
        <v>373465.4</v>
      </c>
      <c r="C165" s="28">
        <f t="shared" si="9"/>
        <v>6.9808084443699467</v>
      </c>
      <c r="D165" s="29"/>
      <c r="E165" s="28"/>
      <c r="F165" s="29">
        <f t="shared" si="10"/>
        <v>373465.4</v>
      </c>
      <c r="G165" s="28">
        <f t="shared" si="11"/>
        <v>6.9808084443699467</v>
      </c>
      <c r="H165" s="29">
        <v>68616.899999999994</v>
      </c>
      <c r="I165" s="28">
        <v>3.4596218278587352</v>
      </c>
      <c r="J165" s="29">
        <v>35325.599999999999</v>
      </c>
      <c r="K165" s="28">
        <v>5.045196684557375</v>
      </c>
      <c r="L165" s="29">
        <v>2659.8</v>
      </c>
      <c r="M165" s="28">
        <v>8.7984002556583185</v>
      </c>
      <c r="N165" s="29">
        <v>262571</v>
      </c>
      <c r="O165" s="28">
        <v>8.2103918559170648</v>
      </c>
      <c r="P165" s="29">
        <v>861.7</v>
      </c>
      <c r="Q165" s="28">
        <v>12.242437043054428</v>
      </c>
      <c r="R165" s="30">
        <v>3430.4</v>
      </c>
      <c r="S165" s="31">
        <v>0.5</v>
      </c>
    </row>
    <row r="166" spans="1:19" ht="14.25" customHeight="1" x14ac:dyDescent="0.2">
      <c r="A166" s="26" t="s">
        <v>19</v>
      </c>
      <c r="B166" s="27">
        <f t="shared" si="8"/>
        <v>125611.4</v>
      </c>
      <c r="C166" s="28">
        <f t="shared" si="9"/>
        <v>5.60250778193699</v>
      </c>
      <c r="D166" s="29"/>
      <c r="E166" s="28"/>
      <c r="F166" s="29">
        <f t="shared" si="10"/>
        <v>125611.4</v>
      </c>
      <c r="G166" s="28">
        <f t="shared" si="11"/>
        <v>5.60250778193699</v>
      </c>
      <c r="H166" s="29">
        <v>50815.8</v>
      </c>
      <c r="I166" s="28">
        <v>1.4069138338863112</v>
      </c>
      <c r="J166" s="29">
        <v>25813.7</v>
      </c>
      <c r="K166" s="28">
        <v>8.2856529672228323</v>
      </c>
      <c r="L166" s="29">
        <v>34330.199999999997</v>
      </c>
      <c r="M166" s="28">
        <v>8.7721839954325933</v>
      </c>
      <c r="N166" s="29">
        <v>5217.6000000000004</v>
      </c>
      <c r="O166" s="28">
        <v>11.441379944802206</v>
      </c>
      <c r="P166" s="29">
        <v>9429.9</v>
      </c>
      <c r="Q166" s="28">
        <v>6.0989574650844647</v>
      </c>
      <c r="R166" s="30">
        <v>4.2</v>
      </c>
      <c r="S166" s="31">
        <v>0.5</v>
      </c>
    </row>
    <row r="167" spans="1:19" ht="14.25" customHeight="1" x14ac:dyDescent="0.2">
      <c r="A167" s="26" t="s">
        <v>20</v>
      </c>
      <c r="B167" s="27">
        <f t="shared" si="8"/>
        <v>1728238.9000000001</v>
      </c>
      <c r="C167" s="28">
        <f t="shared" si="9"/>
        <v>6.6086817869913688</v>
      </c>
      <c r="D167" s="29"/>
      <c r="E167" s="28"/>
      <c r="F167" s="29">
        <f t="shared" si="10"/>
        <v>1728238.9000000001</v>
      </c>
      <c r="G167" s="28">
        <f t="shared" si="11"/>
        <v>6.6086817869913688</v>
      </c>
      <c r="H167" s="29">
        <v>202381.7</v>
      </c>
      <c r="I167" s="28">
        <v>0</v>
      </c>
      <c r="J167" s="29">
        <v>37746.6</v>
      </c>
      <c r="K167" s="28">
        <v>6.3732524253840088</v>
      </c>
      <c r="L167" s="29">
        <v>1273428.5</v>
      </c>
      <c r="M167" s="28">
        <v>7.8686333783168827</v>
      </c>
      <c r="N167" s="29">
        <v>138546.29999999999</v>
      </c>
      <c r="O167" s="28">
        <v>6.319435163551824</v>
      </c>
      <c r="P167" s="29">
        <v>76135.8</v>
      </c>
      <c r="Q167" s="28">
        <v>3.7450972078838074</v>
      </c>
      <c r="R167" s="29"/>
      <c r="S167" s="28"/>
    </row>
    <row r="168" spans="1:19" ht="14.25" customHeight="1" x14ac:dyDescent="0.2">
      <c r="A168" s="26" t="s">
        <v>21</v>
      </c>
      <c r="B168" s="27">
        <f t="shared" si="8"/>
        <v>341392.2</v>
      </c>
      <c r="C168" s="28">
        <f t="shared" si="9"/>
        <v>6.4192982880100953</v>
      </c>
      <c r="D168" s="29"/>
      <c r="E168" s="28"/>
      <c r="F168" s="29">
        <f t="shared" si="10"/>
        <v>341392.2</v>
      </c>
      <c r="G168" s="28">
        <f t="shared" si="11"/>
        <v>6.4192982880100953</v>
      </c>
      <c r="H168" s="29">
        <v>1825.4</v>
      </c>
      <c r="I168" s="28">
        <v>2.2022570395529746</v>
      </c>
      <c r="J168" s="29">
        <v>48916.5</v>
      </c>
      <c r="K168" s="28">
        <v>6.8081953941921434</v>
      </c>
      <c r="L168" s="29">
        <v>206317.4</v>
      </c>
      <c r="M168" s="28">
        <v>7.5748553345476441</v>
      </c>
      <c r="N168" s="29">
        <v>3225.2</v>
      </c>
      <c r="O168" s="28">
        <v>10.646309996279301</v>
      </c>
      <c r="P168" s="29">
        <v>81107.7</v>
      </c>
      <c r="Q168" s="28">
        <v>3.1721320910345132</v>
      </c>
      <c r="R168" s="30"/>
      <c r="S168" s="31"/>
    </row>
    <row r="169" spans="1:19" ht="14.25" customHeight="1" x14ac:dyDescent="0.2">
      <c r="A169" s="26" t="s">
        <v>22</v>
      </c>
      <c r="B169" s="27">
        <f t="shared" si="8"/>
        <v>136175.5</v>
      </c>
      <c r="C169" s="28">
        <f t="shared" si="9"/>
        <v>6.8927232431678238</v>
      </c>
      <c r="D169" s="29"/>
      <c r="E169" s="28"/>
      <c r="F169" s="29">
        <f t="shared" si="10"/>
        <v>136175.5</v>
      </c>
      <c r="G169" s="28">
        <f t="shared" si="11"/>
        <v>6.8927232431678238</v>
      </c>
      <c r="H169" s="29">
        <v>6852.8</v>
      </c>
      <c r="I169" s="28">
        <v>2.0646888862946535</v>
      </c>
      <c r="J169" s="29">
        <v>15557.6</v>
      </c>
      <c r="K169" s="28">
        <v>1.2624462642052761</v>
      </c>
      <c r="L169" s="29">
        <v>2690</v>
      </c>
      <c r="M169" s="28">
        <v>3.9048327137546468</v>
      </c>
      <c r="N169" s="29">
        <v>82655.899999999994</v>
      </c>
      <c r="O169" s="28">
        <v>7.9928099506508312</v>
      </c>
      <c r="P169" s="29">
        <v>28419.200000000001</v>
      </c>
      <c r="Q169" s="28">
        <v>8.2223848665690795</v>
      </c>
      <c r="R169" s="30"/>
      <c r="S169" s="31"/>
    </row>
    <row r="170" spans="1:19" ht="14.25" customHeight="1" x14ac:dyDescent="0.2">
      <c r="A170" s="26" t="s">
        <v>23</v>
      </c>
      <c r="B170" s="27">
        <f t="shared" si="8"/>
        <v>486072.5</v>
      </c>
      <c r="C170" s="28">
        <f t="shared" si="9"/>
        <v>8.5858862618230827</v>
      </c>
      <c r="D170" s="29"/>
      <c r="E170" s="28"/>
      <c r="F170" s="29">
        <f t="shared" si="10"/>
        <v>486072.5</v>
      </c>
      <c r="G170" s="28">
        <f t="shared" si="11"/>
        <v>8.5858862618230827</v>
      </c>
      <c r="H170" s="29">
        <v>278.10000000000002</v>
      </c>
      <c r="I170" s="28">
        <v>0</v>
      </c>
      <c r="J170" s="29">
        <v>26916.7</v>
      </c>
      <c r="K170" s="28">
        <v>3.9703083959029155</v>
      </c>
      <c r="L170" s="29">
        <v>426370.8</v>
      </c>
      <c r="M170" s="28">
        <v>8.505230658384674</v>
      </c>
      <c r="N170" s="29">
        <v>23104</v>
      </c>
      <c r="O170" s="28">
        <v>14.209530817174516</v>
      </c>
      <c r="P170" s="29">
        <v>8220.5</v>
      </c>
      <c r="Q170" s="28">
        <v>13.026823185937594</v>
      </c>
      <c r="R170" s="30">
        <v>1182.4000000000001</v>
      </c>
      <c r="S170" s="31">
        <v>4</v>
      </c>
    </row>
    <row r="171" spans="1:19" ht="14.25" customHeight="1" x14ac:dyDescent="0.2">
      <c r="A171" s="26" t="s">
        <v>24</v>
      </c>
      <c r="B171" s="27">
        <f t="shared" si="8"/>
        <v>286356.09999999998</v>
      </c>
      <c r="C171" s="28">
        <f t="shared" si="9"/>
        <v>6.8224604679278702</v>
      </c>
      <c r="D171" s="29"/>
      <c r="E171" s="28"/>
      <c r="F171" s="29">
        <f t="shared" si="10"/>
        <v>286356.09999999998</v>
      </c>
      <c r="G171" s="28">
        <f t="shared" si="11"/>
        <v>6.8224604679278702</v>
      </c>
      <c r="H171" s="29">
        <v>203532.1</v>
      </c>
      <c r="I171" s="28">
        <v>5.4368328140868192</v>
      </c>
      <c r="J171" s="29">
        <v>19390.099999999999</v>
      </c>
      <c r="K171" s="28">
        <v>4.344844534066354</v>
      </c>
      <c r="L171" s="29">
        <v>7204.6</v>
      </c>
      <c r="M171" s="28">
        <v>9.2818010715376271</v>
      </c>
      <c r="N171" s="29">
        <v>55846.2</v>
      </c>
      <c r="O171" s="28">
        <v>12.358507830434299</v>
      </c>
      <c r="P171" s="29">
        <v>383.1</v>
      </c>
      <c r="Q171" s="28">
        <v>15.11051422605064</v>
      </c>
      <c r="R171" s="30"/>
      <c r="S171" s="31"/>
    </row>
    <row r="172" spans="1:19" ht="14.25" customHeight="1" x14ac:dyDescent="0.2">
      <c r="A172" s="26" t="s">
        <v>25</v>
      </c>
      <c r="B172" s="27">
        <f t="shared" si="8"/>
        <v>578005.5</v>
      </c>
      <c r="C172" s="28">
        <f t="shared" si="9"/>
        <v>9.1740492815379788</v>
      </c>
      <c r="D172" s="29"/>
      <c r="E172" s="28"/>
      <c r="F172" s="29">
        <f t="shared" si="10"/>
        <v>578005.5</v>
      </c>
      <c r="G172" s="28">
        <f t="shared" si="11"/>
        <v>9.1740492815379788</v>
      </c>
      <c r="H172" s="29">
        <v>4260</v>
      </c>
      <c r="I172" s="28">
        <v>2.464788732394366</v>
      </c>
      <c r="J172" s="29">
        <v>1580.1</v>
      </c>
      <c r="K172" s="28">
        <v>4.2286102145433846</v>
      </c>
      <c r="L172" s="29">
        <v>458574.3</v>
      </c>
      <c r="M172" s="28">
        <v>8.5663981780051781</v>
      </c>
      <c r="N172" s="29">
        <v>102341.1</v>
      </c>
      <c r="O172" s="28">
        <v>11.504315148068565</v>
      </c>
      <c r="P172" s="29">
        <v>11250</v>
      </c>
      <c r="Q172" s="28">
        <v>15.98</v>
      </c>
      <c r="R172" s="30"/>
      <c r="S172" s="31"/>
    </row>
    <row r="173" spans="1:19" ht="14.25" customHeight="1" x14ac:dyDescent="0.2">
      <c r="A173" s="26" t="s">
        <v>26</v>
      </c>
      <c r="B173" s="27">
        <f t="shared" si="8"/>
        <v>167206.29999999999</v>
      </c>
      <c r="C173" s="28">
        <f t="shared" si="9"/>
        <v>11.217773851822569</v>
      </c>
      <c r="D173" s="29"/>
      <c r="E173" s="28"/>
      <c r="F173" s="29">
        <f t="shared" si="10"/>
        <v>167206.29999999999</v>
      </c>
      <c r="G173" s="28">
        <f t="shared" si="11"/>
        <v>11.217773851822569</v>
      </c>
      <c r="H173" s="29">
        <v>700</v>
      </c>
      <c r="I173" s="28">
        <v>1.5</v>
      </c>
      <c r="J173" s="29">
        <v>33046.300000000003</v>
      </c>
      <c r="K173" s="28">
        <v>3.6338515960939644</v>
      </c>
      <c r="L173" s="29">
        <v>20747.599999999999</v>
      </c>
      <c r="M173" s="28">
        <v>10.268869170410072</v>
      </c>
      <c r="N173" s="29">
        <v>107956</v>
      </c>
      <c r="O173" s="28">
        <v>13.696651043017525</v>
      </c>
      <c r="P173" s="29">
        <v>3013.4</v>
      </c>
      <c r="Q173" s="28">
        <v>15.931074533749252</v>
      </c>
      <c r="R173" s="30">
        <v>1743</v>
      </c>
      <c r="S173" s="31">
        <v>8.52</v>
      </c>
    </row>
    <row r="174" spans="1:19" ht="14.25" customHeight="1" x14ac:dyDescent="0.2">
      <c r="A174" s="26" t="s">
        <v>27</v>
      </c>
      <c r="B174" s="27">
        <f t="shared" si="8"/>
        <v>1086282.0999999999</v>
      </c>
      <c r="C174" s="28">
        <f t="shared" si="9"/>
        <v>8.8169315760611351</v>
      </c>
      <c r="D174" s="29"/>
      <c r="E174" s="28"/>
      <c r="F174" s="29">
        <f t="shared" si="10"/>
        <v>1086282.0999999999</v>
      </c>
      <c r="G174" s="28">
        <f t="shared" si="11"/>
        <v>8.8169315760611351</v>
      </c>
      <c r="H174" s="29">
        <v>11280</v>
      </c>
      <c r="I174" s="28">
        <v>0.93085106382978722</v>
      </c>
      <c r="J174" s="29">
        <v>2598.3000000000002</v>
      </c>
      <c r="K174" s="28">
        <v>5.5457445252665201</v>
      </c>
      <c r="L174" s="29">
        <v>131365.79999999999</v>
      </c>
      <c r="M174" s="28">
        <v>9.5756071976115553</v>
      </c>
      <c r="N174" s="29">
        <v>934195.6</v>
      </c>
      <c r="O174" s="28">
        <v>8.7877602292282262</v>
      </c>
      <c r="P174" s="29">
        <v>6842.4</v>
      </c>
      <c r="Q174" s="28">
        <v>12.476791768969953</v>
      </c>
      <c r="R174" s="29"/>
      <c r="S174" s="28"/>
    </row>
    <row r="175" spans="1:19" ht="14.25" customHeight="1" x14ac:dyDescent="0.2">
      <c r="A175" s="26" t="s">
        <v>28</v>
      </c>
      <c r="B175" s="27">
        <f t="shared" si="8"/>
        <v>448360.4</v>
      </c>
      <c r="C175" s="28">
        <f t="shared" si="9"/>
        <v>8.4313989817120323</v>
      </c>
      <c r="D175" s="29"/>
      <c r="E175" s="28"/>
      <c r="F175" s="29">
        <f t="shared" si="10"/>
        <v>448360.4</v>
      </c>
      <c r="G175" s="28">
        <f t="shared" si="11"/>
        <v>8.4313989817120323</v>
      </c>
      <c r="H175" s="29">
        <v>25771</v>
      </c>
      <c r="I175" s="28">
        <v>0.31585037445190334</v>
      </c>
      <c r="J175" s="29">
        <v>66394.600000000006</v>
      </c>
      <c r="K175" s="28">
        <v>5.837561819786548</v>
      </c>
      <c r="L175" s="29">
        <v>11487</v>
      </c>
      <c r="M175" s="28">
        <v>6.6567786193087839</v>
      </c>
      <c r="N175" s="29">
        <v>310239.2</v>
      </c>
      <c r="O175" s="28">
        <v>8.9834334990549234</v>
      </c>
      <c r="P175" s="29">
        <v>34468.6</v>
      </c>
      <c r="Q175" s="28">
        <v>15.118206715677458</v>
      </c>
      <c r="R175" s="30"/>
      <c r="S175" s="31"/>
    </row>
    <row r="176" spans="1:19" ht="14.25" customHeight="1" thickBot="1" x14ac:dyDescent="0.25">
      <c r="A176" s="32" t="s">
        <v>29</v>
      </c>
      <c r="B176" s="33">
        <f t="shared" si="8"/>
        <v>988200.79999999993</v>
      </c>
      <c r="C176" s="34">
        <f t="shared" si="9"/>
        <v>6.7123650051689907</v>
      </c>
      <c r="D176" s="35"/>
      <c r="E176" s="34"/>
      <c r="F176" s="35">
        <f t="shared" si="10"/>
        <v>988200.79999999993</v>
      </c>
      <c r="G176" s="34">
        <f t="shared" si="11"/>
        <v>6.7123650051689907</v>
      </c>
      <c r="H176" s="35">
        <v>1135.8</v>
      </c>
      <c r="I176" s="34">
        <v>1.5495685860186654</v>
      </c>
      <c r="J176" s="35">
        <v>252454.8</v>
      </c>
      <c r="K176" s="34">
        <v>3.5018385469398878</v>
      </c>
      <c r="L176" s="35">
        <v>74941.899999999994</v>
      </c>
      <c r="M176" s="34">
        <v>6.2134573583002304</v>
      </c>
      <c r="N176" s="35">
        <v>653350.19999999995</v>
      </c>
      <c r="O176" s="34">
        <v>7.9382312885187769</v>
      </c>
      <c r="P176" s="35">
        <v>6318.1</v>
      </c>
      <c r="Q176" s="34">
        <v>15.076560674886441</v>
      </c>
      <c r="R176" s="35"/>
      <c r="S176" s="34"/>
    </row>
    <row r="177" spans="1:19" ht="14.25" customHeight="1" x14ac:dyDescent="0.2">
      <c r="A177" s="26" t="s">
        <v>43</v>
      </c>
      <c r="B177" s="27">
        <f t="shared" si="8"/>
        <v>834362.90000000014</v>
      </c>
      <c r="C177" s="28">
        <f t="shared" si="9"/>
        <v>1.86215624160662</v>
      </c>
      <c r="D177" s="29">
        <v>667197.4</v>
      </c>
      <c r="E177" s="28">
        <v>0.12553247359776901</v>
      </c>
      <c r="F177" s="29">
        <f t="shared" si="10"/>
        <v>167165.5</v>
      </c>
      <c r="G177" s="28">
        <f t="shared" si="11"/>
        <v>8.7934360977594075</v>
      </c>
      <c r="H177" s="29">
        <v>1902.9</v>
      </c>
      <c r="I177" s="28">
        <v>1.4310788796048102</v>
      </c>
      <c r="J177" s="29">
        <v>25058.3</v>
      </c>
      <c r="K177" s="28">
        <v>7.868411983255049</v>
      </c>
      <c r="L177" s="29">
        <v>14251.5</v>
      </c>
      <c r="M177" s="28">
        <v>7.2615549240430797</v>
      </c>
      <c r="N177" s="29">
        <v>118998</v>
      </c>
      <c r="O177" s="28">
        <v>9.0496025143279706</v>
      </c>
      <c r="P177" s="29">
        <v>6954.8</v>
      </c>
      <c r="Q177" s="28">
        <v>12.8967423937425</v>
      </c>
      <c r="R177" s="30"/>
      <c r="S177" s="31"/>
    </row>
    <row r="178" spans="1:19" ht="14.25" customHeight="1" x14ac:dyDescent="0.2">
      <c r="A178" s="26" t="s">
        <v>19</v>
      </c>
      <c r="B178" s="27">
        <f t="shared" si="8"/>
        <v>1151202.3999999999</v>
      </c>
      <c r="C178" s="28">
        <f t="shared" si="9"/>
        <v>3.9631235410906047</v>
      </c>
      <c r="D178" s="29">
        <v>672521.7</v>
      </c>
      <c r="E178" s="28">
        <v>0.55043486775222306</v>
      </c>
      <c r="F178" s="29">
        <f t="shared" si="10"/>
        <v>478680.7</v>
      </c>
      <c r="G178" s="28">
        <f t="shared" si="11"/>
        <v>8.7577751494890048</v>
      </c>
      <c r="H178" s="29">
        <v>475</v>
      </c>
      <c r="I178" s="28">
        <v>1.4736842105263199</v>
      </c>
      <c r="J178" s="29">
        <v>14671</v>
      </c>
      <c r="K178" s="28">
        <v>5.8357456887737689</v>
      </c>
      <c r="L178" s="29">
        <v>10786.7</v>
      </c>
      <c r="M178" s="28">
        <v>8.9602858149387696</v>
      </c>
      <c r="N178" s="29">
        <v>414756</v>
      </c>
      <c r="O178" s="28">
        <v>8.6645485056274101</v>
      </c>
      <c r="P178" s="29">
        <v>37992</v>
      </c>
      <c r="Q178" s="28">
        <v>10.937468914508299</v>
      </c>
      <c r="R178" s="30"/>
      <c r="S178" s="31"/>
    </row>
    <row r="179" spans="1:19" ht="14.25" customHeight="1" x14ac:dyDescent="0.2">
      <c r="A179" s="26" t="s">
        <v>20</v>
      </c>
      <c r="B179" s="27">
        <f t="shared" si="8"/>
        <v>1894084.4000000001</v>
      </c>
      <c r="C179" s="28">
        <f t="shared" si="9"/>
        <v>3.097094418812592</v>
      </c>
      <c r="D179" s="29">
        <v>938674.9</v>
      </c>
      <c r="E179" s="28">
        <v>0.44293645329176295</v>
      </c>
      <c r="F179" s="29">
        <f t="shared" si="10"/>
        <v>955409.5</v>
      </c>
      <c r="G179" s="28">
        <f t="shared" si="11"/>
        <v>5.7047631335045308</v>
      </c>
      <c r="H179" s="29">
        <v>5610</v>
      </c>
      <c r="I179" s="28">
        <v>7.5757575757575788</v>
      </c>
      <c r="J179" s="29">
        <v>10205.700000000001</v>
      </c>
      <c r="K179" s="28">
        <v>3.3138610776330899</v>
      </c>
      <c r="L179" s="29">
        <v>4440</v>
      </c>
      <c r="M179" s="28">
        <v>6.9234234234234187</v>
      </c>
      <c r="N179" s="29">
        <v>115622.7</v>
      </c>
      <c r="O179" s="28">
        <v>12.268148858312403</v>
      </c>
      <c r="P179" s="29">
        <v>189531.1</v>
      </c>
      <c r="Q179" s="28">
        <v>0.76424463320267799</v>
      </c>
      <c r="R179" s="29">
        <v>630000</v>
      </c>
      <c r="S179" s="28">
        <v>6</v>
      </c>
    </row>
    <row r="180" spans="1:19" ht="14.25" customHeight="1" x14ac:dyDescent="0.2">
      <c r="A180" s="26" t="s">
        <v>21</v>
      </c>
      <c r="B180" s="27">
        <f t="shared" si="8"/>
        <v>1345189.3</v>
      </c>
      <c r="C180" s="28">
        <f t="shared" si="9"/>
        <v>1.4635645094708976</v>
      </c>
      <c r="D180" s="29">
        <v>1269234.5</v>
      </c>
      <c r="E180" s="28">
        <v>1.0085996078738799</v>
      </c>
      <c r="F180" s="29">
        <f t="shared" si="10"/>
        <v>75954.8</v>
      </c>
      <c r="G180" s="28">
        <f t="shared" si="11"/>
        <v>9.0662064675306926</v>
      </c>
      <c r="H180" s="29">
        <v>40</v>
      </c>
      <c r="I180" s="28">
        <v>0</v>
      </c>
      <c r="J180" s="29">
        <v>2206</v>
      </c>
      <c r="K180" s="28">
        <v>3.7116137805983702</v>
      </c>
      <c r="L180" s="29">
        <v>11103.9</v>
      </c>
      <c r="M180" s="28">
        <v>9.0455120273057208</v>
      </c>
      <c r="N180" s="29">
        <v>56435.3</v>
      </c>
      <c r="O180" s="28">
        <v>8.6075653004413901</v>
      </c>
      <c r="P180" s="29">
        <v>6169.6</v>
      </c>
      <c r="Q180" s="28">
        <v>15.272155082987599</v>
      </c>
      <c r="R180" s="30"/>
      <c r="S180" s="31"/>
    </row>
    <row r="181" spans="1:19" ht="14.25" customHeight="1" x14ac:dyDescent="0.2">
      <c r="A181" s="26" t="s">
        <v>22</v>
      </c>
      <c r="B181" s="27">
        <f t="shared" si="8"/>
        <v>1175388.5</v>
      </c>
      <c r="C181" s="28">
        <f t="shared" si="9"/>
        <v>1.5137701057990638</v>
      </c>
      <c r="D181" s="29">
        <v>1113653.2</v>
      </c>
      <c r="E181" s="28">
        <v>1.2442800406805301</v>
      </c>
      <c r="F181" s="29">
        <f t="shared" si="10"/>
        <v>61735.3</v>
      </c>
      <c r="G181" s="28">
        <f t="shared" si="11"/>
        <v>6.3751455812152908</v>
      </c>
      <c r="H181" s="29">
        <v>1140</v>
      </c>
      <c r="I181" s="28">
        <v>1.7543859649122799</v>
      </c>
      <c r="J181" s="29">
        <v>41606.5</v>
      </c>
      <c r="K181" s="28">
        <v>3.03931597226395</v>
      </c>
      <c r="L181" s="29">
        <v>1704</v>
      </c>
      <c r="M181" s="28">
        <v>9.7052347417840394</v>
      </c>
      <c r="N181" s="29">
        <v>8721.5</v>
      </c>
      <c r="O181" s="28">
        <v>13.446440405893499</v>
      </c>
      <c r="P181" s="29">
        <v>8563.2999999999993</v>
      </c>
      <c r="Q181" s="28">
        <v>15.3335016874336</v>
      </c>
      <c r="R181" s="30"/>
      <c r="S181" s="31"/>
    </row>
    <row r="182" spans="1:19" ht="14.25" customHeight="1" x14ac:dyDescent="0.2">
      <c r="A182" s="26" t="s">
        <v>23</v>
      </c>
      <c r="B182" s="27">
        <f t="shared" si="8"/>
        <v>1513431.3</v>
      </c>
      <c r="C182" s="28">
        <f t="shared" si="9"/>
        <v>2.0969175759745418</v>
      </c>
      <c r="D182" s="29">
        <v>1288033.8</v>
      </c>
      <c r="E182" s="28">
        <v>0.98798185886115708</v>
      </c>
      <c r="F182" s="29">
        <f t="shared" si="10"/>
        <v>225397.5</v>
      </c>
      <c r="G182" s="28">
        <f t="shared" si="11"/>
        <v>8.43392967978793</v>
      </c>
      <c r="H182" s="29">
        <v>4081.4</v>
      </c>
      <c r="I182" s="28">
        <v>2.2894594991914499</v>
      </c>
      <c r="J182" s="29">
        <v>5154.5</v>
      </c>
      <c r="K182" s="28">
        <v>4.2903676399262798</v>
      </c>
      <c r="L182" s="29">
        <v>62127.8</v>
      </c>
      <c r="M182" s="28">
        <v>6.0909496231960585</v>
      </c>
      <c r="N182" s="29">
        <v>146703</v>
      </c>
      <c r="O182" s="28">
        <v>9.4092701444414892</v>
      </c>
      <c r="P182" s="29">
        <v>7330.8</v>
      </c>
      <c r="Q182" s="28">
        <v>15.1064422709663</v>
      </c>
      <c r="R182" s="30"/>
      <c r="S182" s="31"/>
    </row>
    <row r="183" spans="1:19" ht="14.25" customHeight="1" x14ac:dyDescent="0.2">
      <c r="A183" s="26" t="s">
        <v>24</v>
      </c>
      <c r="B183" s="27">
        <f t="shared" si="8"/>
        <v>1374238.2</v>
      </c>
      <c r="C183" s="28">
        <f t="shared" si="9"/>
        <v>1.3042802703345018</v>
      </c>
      <c r="D183" s="29">
        <v>1320845.5</v>
      </c>
      <c r="E183" s="28">
        <v>0.93164177793693492</v>
      </c>
      <c r="F183" s="29">
        <f t="shared" si="10"/>
        <v>53392.700000000004</v>
      </c>
      <c r="G183" s="28">
        <f t="shared" si="11"/>
        <v>10.522729155858368</v>
      </c>
      <c r="H183" s="29">
        <v>1471.4</v>
      </c>
      <c r="I183" s="28">
        <v>10.603373657740899</v>
      </c>
      <c r="J183" s="29">
        <v>3367.7</v>
      </c>
      <c r="K183" s="28">
        <v>4.9832645425661397</v>
      </c>
      <c r="L183" s="29">
        <v>19560.2</v>
      </c>
      <c r="M183" s="28">
        <v>8.5705667631210289</v>
      </c>
      <c r="N183" s="29">
        <v>25289.3</v>
      </c>
      <c r="O183" s="28">
        <v>11.990434531600298</v>
      </c>
      <c r="P183" s="29">
        <v>3704.1</v>
      </c>
      <c r="Q183" s="28">
        <v>15.8152536378607</v>
      </c>
      <c r="R183" s="30"/>
      <c r="S183" s="31"/>
    </row>
    <row r="184" spans="1:19" ht="14.25" customHeight="1" x14ac:dyDescent="0.2">
      <c r="A184" s="26" t="s">
        <v>25</v>
      </c>
      <c r="B184" s="27">
        <f t="shared" si="8"/>
        <v>2285947.3000000003</v>
      </c>
      <c r="C184" s="28">
        <f t="shared" si="9"/>
        <v>1.1686100366355778</v>
      </c>
      <c r="D184" s="29">
        <v>2246407.2000000002</v>
      </c>
      <c r="E184" s="28">
        <v>0.97113534625423203</v>
      </c>
      <c r="F184" s="29">
        <f t="shared" si="10"/>
        <v>39540.100000000006</v>
      </c>
      <c r="G184" s="28">
        <f t="shared" si="11"/>
        <v>12.387817026259427</v>
      </c>
      <c r="H184" s="29">
        <v>550</v>
      </c>
      <c r="I184" s="28">
        <v>1.9090909090909098</v>
      </c>
      <c r="J184" s="29">
        <v>913.5</v>
      </c>
      <c r="K184" s="28">
        <v>5.4255062944718091</v>
      </c>
      <c r="L184" s="29">
        <v>9425</v>
      </c>
      <c r="M184" s="28">
        <v>9.9623363395225493</v>
      </c>
      <c r="N184" s="29">
        <v>16066.9</v>
      </c>
      <c r="O184" s="28">
        <v>12.2000896252544</v>
      </c>
      <c r="P184" s="29">
        <v>12344.7</v>
      </c>
      <c r="Q184" s="28">
        <v>15.667993875914398</v>
      </c>
      <c r="R184" s="30">
        <v>240</v>
      </c>
      <c r="S184" s="31">
        <v>2</v>
      </c>
    </row>
    <row r="185" spans="1:19" ht="14.25" customHeight="1" x14ac:dyDescent="0.2">
      <c r="A185" s="26" t="s">
        <v>26</v>
      </c>
      <c r="B185" s="27">
        <f t="shared" si="8"/>
        <v>2317987.7000000002</v>
      </c>
      <c r="C185" s="28">
        <f t="shared" si="9"/>
        <v>1.4467558188509779</v>
      </c>
      <c r="D185" s="29">
        <v>2242913.7000000002</v>
      </c>
      <c r="E185" s="28">
        <v>1.13486346353852</v>
      </c>
      <c r="F185" s="29">
        <f t="shared" si="10"/>
        <v>75074</v>
      </c>
      <c r="G185" s="28">
        <f t="shared" si="11"/>
        <v>10.764863774409221</v>
      </c>
      <c r="H185" s="29">
        <v>202.5</v>
      </c>
      <c r="I185" s="28">
        <v>0.12345679012345701</v>
      </c>
      <c r="J185" s="29">
        <v>7670.4</v>
      </c>
      <c r="K185" s="28">
        <v>3.9518955986650002</v>
      </c>
      <c r="L185" s="29">
        <v>19107.8</v>
      </c>
      <c r="M185" s="28">
        <v>10.176553449376701</v>
      </c>
      <c r="N185" s="29">
        <v>17724.7</v>
      </c>
      <c r="O185" s="28">
        <v>13.1970253375233</v>
      </c>
      <c r="P185" s="29">
        <v>30368.6</v>
      </c>
      <c r="Q185" s="28">
        <v>11.507244324730101</v>
      </c>
      <c r="R185" s="30"/>
      <c r="S185" s="31"/>
    </row>
    <row r="186" spans="1:19" ht="14.25" customHeight="1" x14ac:dyDescent="0.2">
      <c r="A186" s="26" t="s">
        <v>27</v>
      </c>
      <c r="B186" s="27">
        <f t="shared" si="8"/>
        <v>2347455.7999999998</v>
      </c>
      <c r="C186" s="28">
        <f t="shared" si="9"/>
        <v>1.5365127232640523</v>
      </c>
      <c r="D186" s="29">
        <v>2168890.6</v>
      </c>
      <c r="E186" s="28">
        <v>1.11177030413613</v>
      </c>
      <c r="F186" s="29">
        <f t="shared" si="10"/>
        <v>178565.2</v>
      </c>
      <c r="G186" s="28">
        <f t="shared" si="11"/>
        <v>6.695523775069276</v>
      </c>
      <c r="H186" s="29">
        <v>30216.7</v>
      </c>
      <c r="I186" s="28">
        <v>3.9734848610205602</v>
      </c>
      <c r="J186" s="29">
        <v>89885</v>
      </c>
      <c r="K186" s="28">
        <v>5.2269288535350702</v>
      </c>
      <c r="L186" s="29">
        <v>16010.9</v>
      </c>
      <c r="M186" s="28">
        <v>7.5717604881674392</v>
      </c>
      <c r="N186" s="29">
        <v>33813.300000000003</v>
      </c>
      <c r="O186" s="28">
        <v>10.364049323786798</v>
      </c>
      <c r="P186" s="29">
        <v>8639.2999999999993</v>
      </c>
      <c r="Q186" s="28">
        <v>15.5135292211175</v>
      </c>
      <c r="R186" s="29"/>
      <c r="S186" s="28"/>
    </row>
    <row r="187" spans="1:19" ht="14.25" customHeight="1" x14ac:dyDescent="0.2">
      <c r="A187" s="26" t="s">
        <v>28</v>
      </c>
      <c r="B187" s="27">
        <f t="shared" si="8"/>
        <v>1947546.7000000002</v>
      </c>
      <c r="C187" s="28">
        <f t="shared" si="9"/>
        <v>1.3018460594552108</v>
      </c>
      <c r="D187" s="29">
        <v>1899421.6</v>
      </c>
      <c r="E187" s="28">
        <v>1.0363911898232601</v>
      </c>
      <c r="F187" s="29">
        <f t="shared" si="10"/>
        <v>48125.1</v>
      </c>
      <c r="G187" s="28">
        <f t="shared" si="11"/>
        <v>11.778930017807749</v>
      </c>
      <c r="H187" s="29">
        <v>2980</v>
      </c>
      <c r="I187" s="28">
        <v>14</v>
      </c>
      <c r="J187" s="29">
        <v>4512.5</v>
      </c>
      <c r="K187" s="28">
        <v>4.2364986149584496</v>
      </c>
      <c r="L187" s="29">
        <v>11527.6</v>
      </c>
      <c r="M187" s="28">
        <v>8.7485367292411311</v>
      </c>
      <c r="N187" s="29">
        <v>16010.1</v>
      </c>
      <c r="O187" s="28">
        <v>12.266284782730899</v>
      </c>
      <c r="P187" s="29">
        <v>13094.9</v>
      </c>
      <c r="Q187" s="28">
        <v>15.9444445547503</v>
      </c>
      <c r="R187" s="30"/>
      <c r="S187" s="31"/>
    </row>
    <row r="188" spans="1:19" ht="14.25" customHeight="1" thickBot="1" x14ac:dyDescent="0.25">
      <c r="A188" s="32" t="s">
        <v>29</v>
      </c>
      <c r="B188" s="33">
        <f t="shared" si="8"/>
        <v>2983401.3000000003</v>
      </c>
      <c r="C188" s="34">
        <f t="shared" si="9"/>
        <v>1.517235815376232</v>
      </c>
      <c r="D188" s="35">
        <v>2739320.1</v>
      </c>
      <c r="E188" s="34">
        <v>1.0597201013492399</v>
      </c>
      <c r="F188" s="35">
        <f t="shared" si="10"/>
        <v>244081.2</v>
      </c>
      <c r="G188" s="34">
        <f t="shared" si="11"/>
        <v>6.6519286614454511</v>
      </c>
      <c r="H188" s="35">
        <v>39918</v>
      </c>
      <c r="I188" s="34">
        <v>6.9517510897339498</v>
      </c>
      <c r="J188" s="35">
        <v>102661.1</v>
      </c>
      <c r="K188" s="34">
        <v>3.3331378681896102</v>
      </c>
      <c r="L188" s="35">
        <v>3180.9</v>
      </c>
      <c r="M188" s="34">
        <v>8.0523499638467086</v>
      </c>
      <c r="N188" s="35">
        <v>94008.2</v>
      </c>
      <c r="O188" s="34">
        <v>9.7376974561793492</v>
      </c>
      <c r="P188" s="35">
        <v>4133</v>
      </c>
      <c r="Q188" s="34">
        <v>14.476167432857499</v>
      </c>
      <c r="R188" s="35">
        <v>180</v>
      </c>
      <c r="S188" s="34">
        <v>17</v>
      </c>
    </row>
    <row r="189" spans="1:19" ht="14.25" customHeight="1" x14ac:dyDescent="0.2">
      <c r="A189" s="26" t="s">
        <v>44</v>
      </c>
      <c r="B189" s="27">
        <f t="shared" si="8"/>
        <v>2362903.8999999994</v>
      </c>
      <c r="C189" s="28">
        <f t="shared" si="9"/>
        <v>2.1014286827322937</v>
      </c>
      <c r="D189" s="29">
        <v>2292441.6</v>
      </c>
      <c r="E189" s="28">
        <v>1.9060426656016001</v>
      </c>
      <c r="F189" s="29">
        <f t="shared" si="10"/>
        <v>70462.3</v>
      </c>
      <c r="G189" s="28">
        <f t="shared" si="11"/>
        <v>8.4581759607620111</v>
      </c>
      <c r="H189" s="29">
        <v>0.3</v>
      </c>
      <c r="I189" s="28">
        <v>7</v>
      </c>
      <c r="J189" s="29">
        <v>8805.9</v>
      </c>
      <c r="K189" s="28">
        <v>4.4907618755607004</v>
      </c>
      <c r="L189" s="29">
        <v>23333</v>
      </c>
      <c r="M189" s="28">
        <v>6.6618077401105698</v>
      </c>
      <c r="N189" s="29">
        <v>12278.3</v>
      </c>
      <c r="O189" s="28">
        <v>10.551569272619199</v>
      </c>
      <c r="P189" s="29">
        <v>26044.799999999999</v>
      </c>
      <c r="Q189" s="28">
        <v>10.422039677786001</v>
      </c>
      <c r="R189" s="30"/>
      <c r="S189" s="31"/>
    </row>
    <row r="190" spans="1:19" ht="14.25" customHeight="1" x14ac:dyDescent="0.2">
      <c r="A190" s="26" t="s">
        <v>19</v>
      </c>
      <c r="B190" s="27">
        <f t="shared" si="8"/>
        <v>2232628.5999999996</v>
      </c>
      <c r="C190" s="28">
        <f t="shared" si="9"/>
        <v>1.5546531559257077</v>
      </c>
      <c r="D190" s="29">
        <v>2134003.7999999998</v>
      </c>
      <c r="E190" s="28">
        <v>1.2046885670962699</v>
      </c>
      <c r="F190" s="29">
        <f t="shared" si="10"/>
        <v>98624.800000000017</v>
      </c>
      <c r="G190" s="28">
        <f t="shared" si="11"/>
        <v>9.1270463311459054</v>
      </c>
      <c r="H190" s="29">
        <v>1714.5</v>
      </c>
      <c r="I190" s="28">
        <v>1.8780985710119599E-2</v>
      </c>
      <c r="J190" s="29">
        <v>21160</v>
      </c>
      <c r="K190" s="28">
        <v>2.9293478260869601</v>
      </c>
      <c r="L190" s="29">
        <v>24759.3</v>
      </c>
      <c r="M190" s="28">
        <v>7.8642074291276405</v>
      </c>
      <c r="N190" s="29">
        <v>28633.4</v>
      </c>
      <c r="O190" s="28">
        <v>13.3854044228069</v>
      </c>
      <c r="P190" s="29">
        <v>22157.599999999999</v>
      </c>
      <c r="Q190" s="28">
        <v>11.587627224970198</v>
      </c>
      <c r="R190" s="30">
        <v>200</v>
      </c>
      <c r="S190" s="31">
        <v>17</v>
      </c>
    </row>
    <row r="191" spans="1:19" ht="14.25" customHeight="1" x14ac:dyDescent="0.2">
      <c r="A191" s="26" t="s">
        <v>20</v>
      </c>
      <c r="B191" s="27">
        <f t="shared" si="8"/>
        <v>2905045.8</v>
      </c>
      <c r="C191" s="28">
        <f t="shared" si="9"/>
        <v>1.7150999409372525</v>
      </c>
      <c r="D191" s="29">
        <v>2808176.8</v>
      </c>
      <c r="E191" s="28">
        <v>1.4293793457021702</v>
      </c>
      <c r="F191" s="29">
        <f t="shared" si="10"/>
        <v>96869</v>
      </c>
      <c r="G191" s="28">
        <f t="shared" si="11"/>
        <v>9.9979762669171688</v>
      </c>
      <c r="H191" s="29">
        <v>3583.8</v>
      </c>
      <c r="I191" s="28">
        <v>4.0233271945979103</v>
      </c>
      <c r="J191" s="29">
        <v>14601.7</v>
      </c>
      <c r="K191" s="28">
        <v>3.0782511625358699</v>
      </c>
      <c r="L191" s="29">
        <v>9466.8000000000011</v>
      </c>
      <c r="M191" s="28">
        <v>8.0162601935183986</v>
      </c>
      <c r="N191" s="29">
        <v>34960.6</v>
      </c>
      <c r="O191" s="28">
        <v>8.7690970978758909</v>
      </c>
      <c r="P191" s="29">
        <v>34256.1</v>
      </c>
      <c r="Q191" s="28">
        <v>15.3743781399517</v>
      </c>
      <c r="R191" s="29"/>
      <c r="S191" s="28"/>
    </row>
    <row r="192" spans="1:19" ht="14.25" customHeight="1" x14ac:dyDescent="0.2">
      <c r="A192" s="26" t="s">
        <v>21</v>
      </c>
      <c r="B192" s="27">
        <f t="shared" si="8"/>
        <v>2731590.8000000003</v>
      </c>
      <c r="C192" s="28">
        <f t="shared" si="9"/>
        <v>1.6291592686576588</v>
      </c>
      <c r="D192" s="29">
        <v>2650444.1</v>
      </c>
      <c r="E192" s="28">
        <v>1.3953786242841302</v>
      </c>
      <c r="F192" s="29">
        <f t="shared" si="10"/>
        <v>81146.699999999983</v>
      </c>
      <c r="G192" s="28">
        <f t="shared" si="11"/>
        <v>9.26499078828836</v>
      </c>
      <c r="H192" s="29">
        <v>4316.7</v>
      </c>
      <c r="I192" s="28">
        <v>4.8547964880580095</v>
      </c>
      <c r="J192" s="29">
        <v>10358.300000000001</v>
      </c>
      <c r="K192" s="28">
        <v>3.17153393896682</v>
      </c>
      <c r="L192" s="29">
        <v>26691.200000000001</v>
      </c>
      <c r="M192" s="28">
        <v>5.7748076519601996</v>
      </c>
      <c r="N192" s="29">
        <v>38028.1</v>
      </c>
      <c r="O192" s="28">
        <v>13.623572305742298</v>
      </c>
      <c r="P192" s="29">
        <v>1752.4</v>
      </c>
      <c r="Q192" s="28">
        <v>14.7226158411322</v>
      </c>
      <c r="R192" s="30"/>
      <c r="S192" s="31"/>
    </row>
    <row r="193" spans="1:19" ht="14.25" customHeight="1" x14ac:dyDescent="0.2">
      <c r="A193" s="26" t="s">
        <v>22</v>
      </c>
      <c r="B193" s="27">
        <f t="shared" si="8"/>
        <v>2791858.9</v>
      </c>
      <c r="C193" s="28">
        <f t="shared" si="9"/>
        <v>1.8767223318485047</v>
      </c>
      <c r="D193" s="29">
        <v>2673614.1</v>
      </c>
      <c r="E193" s="28">
        <v>1.6647415242162298</v>
      </c>
      <c r="F193" s="29">
        <f t="shared" si="10"/>
        <v>118244.79999999999</v>
      </c>
      <c r="G193" s="28">
        <f t="shared" si="11"/>
        <v>6.6697861808722081</v>
      </c>
      <c r="H193" s="29">
        <v>500</v>
      </c>
      <c r="I193" s="28">
        <v>14</v>
      </c>
      <c r="J193" s="29">
        <v>85957.9</v>
      </c>
      <c r="K193" s="28">
        <v>3.9939505269439994</v>
      </c>
      <c r="L193" s="29">
        <v>33.4</v>
      </c>
      <c r="M193" s="28">
        <v>14.6661676646707</v>
      </c>
      <c r="N193" s="29">
        <v>31240.3</v>
      </c>
      <c r="O193" s="28">
        <v>13.858297231460599</v>
      </c>
      <c r="P193" s="29">
        <v>513.20000000000005</v>
      </c>
      <c r="Q193" s="28">
        <v>9.6038971161340605</v>
      </c>
      <c r="R193" s="30"/>
      <c r="S193" s="31"/>
    </row>
    <row r="194" spans="1:19" ht="14.25" customHeight="1" x14ac:dyDescent="0.2">
      <c r="A194" s="26" t="s">
        <v>23</v>
      </c>
      <c r="B194" s="27">
        <f t="shared" si="8"/>
        <v>4733989.6000000006</v>
      </c>
      <c r="C194" s="28">
        <f t="shared" si="9"/>
        <v>4.1549220163052336</v>
      </c>
      <c r="D194" s="29">
        <v>2342446</v>
      </c>
      <c r="E194" s="28">
        <v>1.5053408663422798</v>
      </c>
      <c r="F194" s="29">
        <f t="shared" si="10"/>
        <v>2391543.6</v>
      </c>
      <c r="G194" s="28">
        <f t="shared" si="11"/>
        <v>6.7501081406167955</v>
      </c>
      <c r="H194" s="29">
        <v>46092</v>
      </c>
      <c r="I194" s="28">
        <v>4.0347131823309903</v>
      </c>
      <c r="J194" s="29">
        <v>31747.1</v>
      </c>
      <c r="K194" s="28">
        <v>11.315124846048899</v>
      </c>
      <c r="L194" s="29">
        <v>22201.1</v>
      </c>
      <c r="M194" s="28">
        <v>14.335755976055198</v>
      </c>
      <c r="N194" s="29">
        <v>24996.2</v>
      </c>
      <c r="O194" s="28">
        <v>9.2844882422128201</v>
      </c>
      <c r="P194" s="29">
        <v>16808.599999999999</v>
      </c>
      <c r="Q194" s="28">
        <v>10.538254227002799</v>
      </c>
      <c r="R194" s="30">
        <v>2249698.6</v>
      </c>
      <c r="S194" s="31">
        <v>6.61</v>
      </c>
    </row>
    <row r="195" spans="1:19" ht="14.25" customHeight="1" x14ac:dyDescent="0.2">
      <c r="A195" s="26" t="s">
        <v>24</v>
      </c>
      <c r="B195" s="27">
        <f t="shared" si="8"/>
        <v>3602642.5000000005</v>
      </c>
      <c r="C195" s="28">
        <f t="shared" si="9"/>
        <v>1.5728168001682046</v>
      </c>
      <c r="D195" s="29">
        <v>3389886</v>
      </c>
      <c r="E195" s="28">
        <v>1.0784856490749199</v>
      </c>
      <c r="F195" s="29">
        <f t="shared" si="10"/>
        <v>212756.5</v>
      </c>
      <c r="G195" s="28">
        <f t="shared" si="11"/>
        <v>9.4490802678178909</v>
      </c>
      <c r="H195" s="29">
        <v>75839.199999999997</v>
      </c>
      <c r="I195" s="28">
        <v>6.0342804248989985</v>
      </c>
      <c r="J195" s="29">
        <v>21444.1</v>
      </c>
      <c r="K195" s="28">
        <v>5.71282777080875</v>
      </c>
      <c r="L195" s="29">
        <v>45204.800000000003</v>
      </c>
      <c r="M195" s="28">
        <v>10.709717397267498</v>
      </c>
      <c r="N195" s="29">
        <v>35069.700000000004</v>
      </c>
      <c r="O195" s="28">
        <v>11.992898427987701</v>
      </c>
      <c r="P195" s="29">
        <v>35198.700000000004</v>
      </c>
      <c r="Q195" s="28">
        <v>14.9293528738277</v>
      </c>
      <c r="R195" s="30"/>
      <c r="S195" s="31"/>
    </row>
    <row r="196" spans="1:19" ht="14.25" customHeight="1" x14ac:dyDescent="0.2">
      <c r="A196" s="26" t="s">
        <v>25</v>
      </c>
      <c r="B196" s="27">
        <f t="shared" si="8"/>
        <v>2789451.4000000004</v>
      </c>
      <c r="C196" s="28">
        <f t="shared" si="9"/>
        <v>2.1507614583283274</v>
      </c>
      <c r="D196" s="29">
        <v>2527762</v>
      </c>
      <c r="E196" s="28">
        <v>1.4403608686260798</v>
      </c>
      <c r="F196" s="29">
        <f t="shared" si="10"/>
        <v>261689.4</v>
      </c>
      <c r="G196" s="28">
        <f t="shared" si="11"/>
        <v>9.0128033118651327</v>
      </c>
      <c r="H196" s="29">
        <v>7626.2</v>
      </c>
      <c r="I196" s="28">
        <v>6.8639492801132898</v>
      </c>
      <c r="J196" s="29">
        <v>38872</v>
      </c>
      <c r="K196" s="28">
        <v>5.3782787096110303</v>
      </c>
      <c r="L196" s="29">
        <v>133380.4</v>
      </c>
      <c r="M196" s="28">
        <v>8.2055904765617687</v>
      </c>
      <c r="N196" s="29">
        <v>57050.7</v>
      </c>
      <c r="O196" s="28">
        <v>10.8744923550456</v>
      </c>
      <c r="P196" s="29">
        <v>23760.1</v>
      </c>
      <c r="Q196" s="28">
        <v>15.457950513676298</v>
      </c>
      <c r="R196" s="30">
        <v>1000</v>
      </c>
      <c r="S196" s="31">
        <v>15</v>
      </c>
    </row>
    <row r="197" spans="1:19" ht="14.25" customHeight="1" x14ac:dyDescent="0.2">
      <c r="A197" s="26" t="s">
        <v>26</v>
      </c>
      <c r="B197" s="27">
        <f t="shared" si="8"/>
        <v>3119747.3</v>
      </c>
      <c r="C197" s="28">
        <f t="shared" si="9"/>
        <v>2.0085103822351256</v>
      </c>
      <c r="D197" s="29">
        <v>2851867.9</v>
      </c>
      <c r="E197" s="28">
        <v>1.19911252165642</v>
      </c>
      <c r="F197" s="29">
        <f t="shared" si="10"/>
        <v>267879.40000000002</v>
      </c>
      <c r="G197" s="28">
        <f t="shared" si="11"/>
        <v>10.625431940641947</v>
      </c>
      <c r="H197" s="29">
        <v>8791</v>
      </c>
      <c r="I197" s="28">
        <v>6.8148788533727691</v>
      </c>
      <c r="J197" s="29">
        <v>12617.6</v>
      </c>
      <c r="K197" s="28">
        <v>5.215785886380929</v>
      </c>
      <c r="L197" s="29">
        <v>148809.4</v>
      </c>
      <c r="M197" s="28">
        <v>9.4779724264730607</v>
      </c>
      <c r="N197" s="29">
        <v>85597.6</v>
      </c>
      <c r="O197" s="28">
        <v>13.3270400455153</v>
      </c>
      <c r="P197" s="29">
        <v>12063.8</v>
      </c>
      <c r="Q197" s="28">
        <v>14.0453256851075</v>
      </c>
      <c r="R197" s="30"/>
      <c r="S197" s="31"/>
    </row>
    <row r="198" spans="1:19" ht="14.25" customHeight="1" x14ac:dyDescent="0.2">
      <c r="A198" s="26" t="s">
        <v>27</v>
      </c>
      <c r="B198" s="27">
        <f t="shared" si="8"/>
        <v>4470120.8</v>
      </c>
      <c r="C198" s="28">
        <f t="shared" si="9"/>
        <v>3.7804275763643846</v>
      </c>
      <c r="D198" s="29">
        <v>2532392.9</v>
      </c>
      <c r="E198" s="28">
        <v>1.3641663211107597</v>
      </c>
      <c r="F198" s="29">
        <f t="shared" si="10"/>
        <v>1937727.9</v>
      </c>
      <c r="G198" s="28">
        <f t="shared" si="11"/>
        <v>6.9382098673400003</v>
      </c>
      <c r="H198" s="29">
        <v>2119</v>
      </c>
      <c r="I198" s="28">
        <v>0.26710712600283204</v>
      </c>
      <c r="J198" s="29">
        <v>21445.200000000001</v>
      </c>
      <c r="K198" s="28">
        <v>9.6449175573088599</v>
      </c>
      <c r="L198" s="29">
        <v>65231.5</v>
      </c>
      <c r="M198" s="28">
        <v>9.4628224094187594</v>
      </c>
      <c r="N198" s="29">
        <v>361556.3</v>
      </c>
      <c r="O198" s="28">
        <v>13.3184739693376</v>
      </c>
      <c r="P198" s="29">
        <v>7375.9</v>
      </c>
      <c r="Q198" s="28">
        <v>16.690489296221497</v>
      </c>
      <c r="R198" s="29">
        <v>1480000</v>
      </c>
      <c r="S198" s="28">
        <v>5.19</v>
      </c>
    </row>
    <row r="199" spans="1:19" ht="14.25" customHeight="1" x14ac:dyDescent="0.2">
      <c r="A199" s="26" t="s">
        <v>28</v>
      </c>
      <c r="B199" s="27">
        <f t="shared" si="8"/>
        <v>3580707.4</v>
      </c>
      <c r="C199" s="28">
        <f t="shared" si="9"/>
        <v>2.4466188315191557</v>
      </c>
      <c r="D199" s="29">
        <v>3141624.3</v>
      </c>
      <c r="E199" s="28">
        <v>1.5820887679026399</v>
      </c>
      <c r="F199" s="29">
        <f t="shared" si="10"/>
        <v>439083.1</v>
      </c>
      <c r="G199" s="28">
        <f t="shared" si="11"/>
        <v>8.6323013502455481</v>
      </c>
      <c r="H199" s="29">
        <v>10738.4</v>
      </c>
      <c r="I199" s="28">
        <v>7.9308509647619791</v>
      </c>
      <c r="J199" s="29">
        <v>15382.4</v>
      </c>
      <c r="K199" s="28">
        <v>8.9693578375285998</v>
      </c>
      <c r="L199" s="29">
        <v>25530.2</v>
      </c>
      <c r="M199" s="28">
        <v>9.2047761474645693</v>
      </c>
      <c r="N199" s="29">
        <v>169744.7</v>
      </c>
      <c r="O199" s="28">
        <v>10.1618535777553</v>
      </c>
      <c r="P199" s="29">
        <v>17687.400000000001</v>
      </c>
      <c r="Q199" s="28">
        <v>12.8476867148366</v>
      </c>
      <c r="R199" s="30">
        <v>200000</v>
      </c>
      <c r="S199" s="31">
        <v>6.9</v>
      </c>
    </row>
    <row r="200" spans="1:19" ht="14.25" customHeight="1" thickBot="1" x14ac:dyDescent="0.25">
      <c r="A200" s="32" t="s">
        <v>29</v>
      </c>
      <c r="B200" s="33">
        <f t="shared" si="8"/>
        <v>3872102.9</v>
      </c>
      <c r="C200" s="34">
        <f t="shared" si="9"/>
        <v>2.0659474682348966</v>
      </c>
      <c r="D200" s="35">
        <v>3729122.3</v>
      </c>
      <c r="E200" s="34">
        <v>1.7650755921842523</v>
      </c>
      <c r="F200" s="35">
        <f t="shared" si="10"/>
        <v>142980.59999999998</v>
      </c>
      <c r="G200" s="34">
        <f t="shared" si="11"/>
        <v>9.9130821314220263</v>
      </c>
      <c r="H200" s="35">
        <v>11214</v>
      </c>
      <c r="I200" s="34">
        <v>8.5233772070625999</v>
      </c>
      <c r="J200" s="35">
        <v>14134.8</v>
      </c>
      <c r="K200" s="34">
        <v>6.7494057220477126</v>
      </c>
      <c r="L200" s="35">
        <v>26745.399999999998</v>
      </c>
      <c r="M200" s="34">
        <v>9.4840843659096521</v>
      </c>
      <c r="N200" s="35">
        <v>37880.199999999997</v>
      </c>
      <c r="O200" s="34">
        <v>11.10892099302538</v>
      </c>
      <c r="P200" s="35">
        <v>53006.2</v>
      </c>
      <c r="Q200" s="34">
        <v>10.412593243809216</v>
      </c>
      <c r="R200" s="35"/>
      <c r="S200" s="34"/>
    </row>
    <row r="201" spans="1:19" ht="14.25" customHeight="1" x14ac:dyDescent="0.2">
      <c r="A201" s="26" t="s">
        <v>45</v>
      </c>
      <c r="B201" s="27">
        <f t="shared" si="8"/>
        <v>2995106.5</v>
      </c>
      <c r="C201" s="28">
        <f t="shared" si="9"/>
        <v>2.001606901457428</v>
      </c>
      <c r="D201" s="29">
        <v>2867672.3</v>
      </c>
      <c r="E201" s="28">
        <v>1.6970819054185518</v>
      </c>
      <c r="F201" s="29">
        <f t="shared" si="10"/>
        <v>127434.2</v>
      </c>
      <c r="G201" s="28">
        <f t="shared" si="11"/>
        <v>8.8543818692313376</v>
      </c>
      <c r="H201" s="29">
        <v>8269.2999999999993</v>
      </c>
      <c r="I201" s="28">
        <v>3.0620729686914254</v>
      </c>
      <c r="J201" s="29">
        <v>10787.9</v>
      </c>
      <c r="K201" s="28">
        <v>6.4512652138043558</v>
      </c>
      <c r="L201" s="29">
        <v>54552.2</v>
      </c>
      <c r="M201" s="28">
        <v>7.7205772452806674</v>
      </c>
      <c r="N201" s="29">
        <v>50796.1</v>
      </c>
      <c r="O201" s="28">
        <v>11.278879087174015</v>
      </c>
      <c r="P201" s="29">
        <v>3028.7</v>
      </c>
      <c r="Q201" s="28">
        <v>12.987988906131346</v>
      </c>
      <c r="R201" s="30"/>
      <c r="S201" s="31"/>
    </row>
    <row r="202" spans="1:19" ht="14.25" customHeight="1" x14ac:dyDescent="0.2">
      <c r="A202" s="26" t="s">
        <v>19</v>
      </c>
      <c r="B202" s="27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9">
        <v>2949687</v>
      </c>
      <c r="E202" s="28">
        <v>1.6157041011470001</v>
      </c>
      <c r="F202" s="29">
        <f t="shared" ref="F202:F255" si="14">H202+J202+L202+N202+P202+R202</f>
        <v>276820.59999999998</v>
      </c>
      <c r="G202" s="28">
        <f t="shared" ref="G202:G255" si="15">(H202*I202+J202*K202+L202*M202+N202*O202+P202*Q202+R202*S202)/(H202+J202+L202+N202+P202+R202)</f>
        <v>9.2944488379839001</v>
      </c>
      <c r="H202" s="29">
        <v>972.4</v>
      </c>
      <c r="I202" s="28">
        <v>7.005553270259151</v>
      </c>
      <c r="J202" s="29">
        <v>87866.3</v>
      </c>
      <c r="K202" s="28">
        <v>5.3388807768165982</v>
      </c>
      <c r="L202" s="29">
        <v>48429</v>
      </c>
      <c r="M202" s="28">
        <v>5.4716723450824896</v>
      </c>
      <c r="N202" s="29">
        <v>131784.4</v>
      </c>
      <c r="O202" s="28">
        <v>13.2135797863784</v>
      </c>
      <c r="P202" s="29">
        <v>7768.5</v>
      </c>
      <c r="Q202" s="28">
        <v>11.668108386432401</v>
      </c>
      <c r="R202" s="30"/>
      <c r="S202" s="31"/>
    </row>
    <row r="203" spans="1:19" ht="14.25" customHeight="1" x14ac:dyDescent="0.2">
      <c r="A203" s="26" t="s">
        <v>20</v>
      </c>
      <c r="B203" s="27">
        <f t="shared" si="12"/>
        <v>3399872.4</v>
      </c>
      <c r="C203" s="28">
        <f t="shared" si="13"/>
        <v>1.9628990011507492</v>
      </c>
      <c r="D203" s="29">
        <v>3153988.6</v>
      </c>
      <c r="E203" s="28">
        <v>1.4927628581155936</v>
      </c>
      <c r="F203" s="29">
        <f t="shared" si="14"/>
        <v>245883.8</v>
      </c>
      <c r="G203" s="28">
        <f t="shared" si="15"/>
        <v>7.9934062390446226</v>
      </c>
      <c r="H203" s="29">
        <v>2380.9</v>
      </c>
      <c r="I203" s="28">
        <v>6.4136250997521946</v>
      </c>
      <c r="J203" s="29">
        <v>88732.4</v>
      </c>
      <c r="K203" s="28">
        <v>4.3815607376786829</v>
      </c>
      <c r="L203" s="29">
        <v>62024.7</v>
      </c>
      <c r="M203" s="28">
        <v>8.2267567114391529</v>
      </c>
      <c r="N203" s="29">
        <v>90071.8</v>
      </c>
      <c r="O203" s="28">
        <v>11.23193256935023</v>
      </c>
      <c r="P203" s="29">
        <v>1594</v>
      </c>
      <c r="Q203" s="28">
        <v>14.585947302383939</v>
      </c>
      <c r="R203" s="29">
        <v>1080</v>
      </c>
      <c r="S203" s="28">
        <v>15</v>
      </c>
    </row>
    <row r="204" spans="1:19" ht="14.25" customHeight="1" x14ac:dyDescent="0.2">
      <c r="A204" s="26" t="s">
        <v>21</v>
      </c>
      <c r="B204" s="27">
        <f t="shared" si="12"/>
        <v>3281669.6999999997</v>
      </c>
      <c r="C204" s="28">
        <f t="shared" si="13"/>
        <v>2.663707182352935</v>
      </c>
      <c r="D204" s="29">
        <v>2746259.9</v>
      </c>
      <c r="E204" s="28">
        <v>1.3454301262600821</v>
      </c>
      <c r="F204" s="29">
        <f t="shared" si="14"/>
        <v>535409.79999999993</v>
      </c>
      <c r="G204" s="28">
        <f t="shared" si="15"/>
        <v>9.4255023834079985</v>
      </c>
      <c r="H204" s="29">
        <v>124376</v>
      </c>
      <c r="I204" s="28">
        <v>6.5841813131150708</v>
      </c>
      <c r="J204" s="29">
        <v>41170.399999999994</v>
      </c>
      <c r="K204" s="28">
        <v>4.9335918523988118</v>
      </c>
      <c r="L204" s="29">
        <v>121352.8</v>
      </c>
      <c r="M204" s="28">
        <v>9.5260357651409766</v>
      </c>
      <c r="N204" s="29">
        <v>152774.39999999999</v>
      </c>
      <c r="O204" s="28">
        <v>10.931412985421641</v>
      </c>
      <c r="P204" s="29">
        <v>95736.2</v>
      </c>
      <c r="Q204" s="28">
        <v>12.517972177713341</v>
      </c>
      <c r="R204" s="30"/>
      <c r="S204" s="31"/>
    </row>
    <row r="205" spans="1:19" ht="14.25" customHeight="1" x14ac:dyDescent="0.2">
      <c r="A205" s="26" t="s">
        <v>22</v>
      </c>
      <c r="B205" s="27">
        <f t="shared" si="12"/>
        <v>4877136.0000000009</v>
      </c>
      <c r="C205" s="28">
        <f t="shared" si="13"/>
        <v>2.0708320157567881</v>
      </c>
      <c r="D205" s="29">
        <v>3909956.1</v>
      </c>
      <c r="E205" s="28">
        <v>0.93513464179303707</v>
      </c>
      <c r="F205" s="29">
        <f t="shared" si="14"/>
        <v>967179.9</v>
      </c>
      <c r="G205" s="28">
        <f t="shared" si="15"/>
        <v>6.6620428908830709</v>
      </c>
      <c r="H205" s="29">
        <v>554827.30000000005</v>
      </c>
      <c r="I205" s="28">
        <v>6.8008312676755498</v>
      </c>
      <c r="J205" s="29">
        <v>221125.2</v>
      </c>
      <c r="K205" s="28">
        <v>5.1116544111661595</v>
      </c>
      <c r="L205" s="29">
        <v>97861</v>
      </c>
      <c r="M205" s="28">
        <v>4.50518582479231</v>
      </c>
      <c r="N205" s="29">
        <v>74561.400000000009</v>
      </c>
      <c r="O205" s="28">
        <v>11.832503587647199</v>
      </c>
      <c r="P205" s="29">
        <v>14977.5</v>
      </c>
      <c r="Q205" s="28">
        <v>13.372044733767298</v>
      </c>
      <c r="R205" s="30">
        <v>3827.5</v>
      </c>
      <c r="S205" s="31">
        <v>4.28</v>
      </c>
    </row>
    <row r="206" spans="1:19" ht="14.25" customHeight="1" x14ac:dyDescent="0.2">
      <c r="A206" s="26" t="s">
        <v>23</v>
      </c>
      <c r="B206" s="27">
        <f t="shared" si="12"/>
        <v>4387733.7000000011</v>
      </c>
      <c r="C206" s="28">
        <f t="shared" si="13"/>
        <v>2.0780167743543791</v>
      </c>
      <c r="D206" s="29">
        <v>3746645.8</v>
      </c>
      <c r="E206" s="28">
        <v>1.2899247260042599</v>
      </c>
      <c r="F206" s="29">
        <f t="shared" si="14"/>
        <v>641087.9</v>
      </c>
      <c r="G206" s="28">
        <f t="shared" si="15"/>
        <v>6.683784194023934</v>
      </c>
      <c r="H206" s="29">
        <v>463209</v>
      </c>
      <c r="I206" s="28">
        <v>5.3508817833850388</v>
      </c>
      <c r="J206" s="29">
        <v>44840.9</v>
      </c>
      <c r="K206" s="28">
        <v>8.8034551046031595</v>
      </c>
      <c r="L206" s="29">
        <v>3715.7</v>
      </c>
      <c r="M206" s="28">
        <v>7.1429878623139693</v>
      </c>
      <c r="N206" s="29">
        <v>124802.4</v>
      </c>
      <c r="O206" s="28">
        <v>10.721094738562696</v>
      </c>
      <c r="P206" s="29">
        <v>4519.9000000000005</v>
      </c>
      <c r="Q206" s="28">
        <v>10.3989400207969</v>
      </c>
      <c r="R206" s="30"/>
      <c r="S206" s="31"/>
    </row>
    <row r="207" spans="1:19" ht="14.25" customHeight="1" x14ac:dyDescent="0.2">
      <c r="A207" s="26" t="s">
        <v>24</v>
      </c>
      <c r="B207" s="27">
        <f t="shared" si="12"/>
        <v>5219648.5999999996</v>
      </c>
      <c r="C207" s="28">
        <f t="shared" si="13"/>
        <v>2.4518667421404579</v>
      </c>
      <c r="D207" s="29">
        <v>4236043.2</v>
      </c>
      <c r="E207" s="28">
        <v>1.215021895905122</v>
      </c>
      <c r="F207" s="29">
        <f t="shared" si="14"/>
        <v>983605.4</v>
      </c>
      <c r="G207" s="28">
        <f t="shared" si="15"/>
        <v>7.778523346862471</v>
      </c>
      <c r="H207" s="29">
        <v>498000.7</v>
      </c>
      <c r="I207" s="28">
        <v>4.5000077309128281</v>
      </c>
      <c r="J207" s="29">
        <v>117914.1</v>
      </c>
      <c r="K207" s="28">
        <v>9.4465575278953064</v>
      </c>
      <c r="L207" s="29">
        <v>43743.3</v>
      </c>
      <c r="M207" s="28">
        <v>6.9243279542238465</v>
      </c>
      <c r="N207" s="29">
        <v>301328.7</v>
      </c>
      <c r="O207" s="28">
        <v>12.355114773335563</v>
      </c>
      <c r="P207" s="29">
        <v>22618.6</v>
      </c>
      <c r="Q207" s="28">
        <v>11.948777156853211</v>
      </c>
      <c r="R207" s="30"/>
      <c r="S207" s="31"/>
    </row>
    <row r="208" spans="1:19" ht="14.25" customHeight="1" x14ac:dyDescent="0.2">
      <c r="A208" s="26" t="s">
        <v>25</v>
      </c>
      <c r="B208" s="27">
        <f t="shared" si="12"/>
        <v>4431447.4999999991</v>
      </c>
      <c r="C208" s="28">
        <f t="shared" si="13"/>
        <v>1.8690900808370174</v>
      </c>
      <c r="D208" s="29">
        <v>4061297.5</v>
      </c>
      <c r="E208" s="28">
        <v>1.2550104554024899</v>
      </c>
      <c r="F208" s="29">
        <f t="shared" si="14"/>
        <v>370150</v>
      </c>
      <c r="G208" s="28">
        <f t="shared" si="15"/>
        <v>8.6067911414291594</v>
      </c>
      <c r="H208" s="29">
        <v>2097</v>
      </c>
      <c r="I208" s="28">
        <v>14.110777300906101</v>
      </c>
      <c r="J208" s="29">
        <v>132667.1</v>
      </c>
      <c r="K208" s="28">
        <v>4.6573133806346894</v>
      </c>
      <c r="L208" s="29">
        <v>67795.3</v>
      </c>
      <c r="M208" s="28">
        <v>7.50493618289173</v>
      </c>
      <c r="N208" s="29">
        <v>126779.5</v>
      </c>
      <c r="O208" s="28">
        <v>11.789519425459201</v>
      </c>
      <c r="P208" s="29">
        <v>40811.1</v>
      </c>
      <c r="Q208" s="28">
        <v>13.1060521034718</v>
      </c>
      <c r="R208" s="30"/>
      <c r="S208" s="31"/>
    </row>
    <row r="209" spans="1:19" ht="14.25" customHeight="1" x14ac:dyDescent="0.2">
      <c r="A209" s="26" t="s">
        <v>26</v>
      </c>
      <c r="B209" s="27">
        <f t="shared" si="12"/>
        <v>4351585.2</v>
      </c>
      <c r="C209" s="28">
        <f t="shared" si="13"/>
        <v>2.7073041571149785</v>
      </c>
      <c r="D209" s="29">
        <v>3393937.9</v>
      </c>
      <c r="E209" s="28">
        <v>1.31837618419595</v>
      </c>
      <c r="F209" s="29">
        <f t="shared" si="14"/>
        <v>957647.3</v>
      </c>
      <c r="G209" s="28">
        <f t="shared" si="15"/>
        <v>7.6297169156118327</v>
      </c>
      <c r="H209" s="29">
        <v>30203.3</v>
      </c>
      <c r="I209" s="28">
        <v>2.5942347359394495</v>
      </c>
      <c r="J209" s="29">
        <v>96044.2</v>
      </c>
      <c r="K209" s="28">
        <v>4.1730453270473395</v>
      </c>
      <c r="L209" s="29">
        <v>524958.80000000005</v>
      </c>
      <c r="M209" s="28">
        <v>6.1046120571747693</v>
      </c>
      <c r="N209" s="29">
        <v>234998.6</v>
      </c>
      <c r="O209" s="28">
        <v>11.162411818623598</v>
      </c>
      <c r="P209" s="29">
        <v>71442.400000000009</v>
      </c>
      <c r="Q209" s="28">
        <v>13.9917693694501</v>
      </c>
      <c r="R209" s="30"/>
      <c r="S209" s="31"/>
    </row>
    <row r="210" spans="1:19" ht="14.25" customHeight="1" x14ac:dyDescent="0.2">
      <c r="A210" s="26" t="s">
        <v>27</v>
      </c>
      <c r="B210" s="27">
        <f t="shared" si="12"/>
        <v>3908411.0000000005</v>
      </c>
      <c r="C210" s="28">
        <f t="shared" si="13"/>
        <v>1.8641547662208502</v>
      </c>
      <c r="D210" s="29">
        <v>3615294.9000000004</v>
      </c>
      <c r="E210" s="28">
        <v>1.2229928747997845</v>
      </c>
      <c r="F210" s="29">
        <f t="shared" si="14"/>
        <v>293116.10000000003</v>
      </c>
      <c r="G210" s="28">
        <f t="shared" si="15"/>
        <v>9.7722475531026767</v>
      </c>
      <c r="H210" s="29"/>
      <c r="I210" s="28"/>
      <c r="J210" s="29">
        <v>8587.9</v>
      </c>
      <c r="K210" s="28">
        <v>4.5412790088380168</v>
      </c>
      <c r="L210" s="29">
        <v>79578.8</v>
      </c>
      <c r="M210" s="28">
        <v>6.6671575846833582</v>
      </c>
      <c r="N210" s="29">
        <v>182400.7</v>
      </c>
      <c r="O210" s="28">
        <v>11.214176486164801</v>
      </c>
      <c r="P210" s="29">
        <v>22548.7</v>
      </c>
      <c r="Q210" s="28">
        <v>11.058952400803594</v>
      </c>
      <c r="R210" s="29"/>
      <c r="S210" s="28"/>
    </row>
    <row r="211" spans="1:19" ht="14.25" customHeight="1" x14ac:dyDescent="0.2">
      <c r="A211" s="26" t="s">
        <v>28</v>
      </c>
      <c r="B211" s="27">
        <f t="shared" si="12"/>
        <v>3738547</v>
      </c>
      <c r="C211" s="28">
        <f t="shared" si="13"/>
        <v>1.8793421216852415</v>
      </c>
      <c r="D211" s="29">
        <v>3562976.5</v>
      </c>
      <c r="E211" s="28">
        <v>1.4211838119055797</v>
      </c>
      <c r="F211" s="29">
        <f t="shared" si="14"/>
        <v>175570.5</v>
      </c>
      <c r="G211" s="28">
        <f t="shared" si="15"/>
        <v>11.177073181428506</v>
      </c>
      <c r="H211" s="29"/>
      <c r="I211" s="28"/>
      <c r="J211" s="29">
        <v>926.9</v>
      </c>
      <c r="K211" s="28">
        <v>3.9383665983385496</v>
      </c>
      <c r="L211" s="29">
        <v>16770.2</v>
      </c>
      <c r="M211" s="28">
        <v>7.2268500077518505</v>
      </c>
      <c r="N211" s="29">
        <v>87554.5</v>
      </c>
      <c r="O211" s="28">
        <v>11.333964387895501</v>
      </c>
      <c r="P211" s="29">
        <v>70318.900000000009</v>
      </c>
      <c r="Q211" s="28">
        <v>12.019223139155999</v>
      </c>
      <c r="R211" s="30"/>
      <c r="S211" s="31"/>
    </row>
    <row r="212" spans="1:19" ht="14.25" customHeight="1" thickBot="1" x14ac:dyDescent="0.25">
      <c r="A212" s="32" t="s">
        <v>29</v>
      </c>
      <c r="B212" s="33">
        <f t="shared" si="12"/>
        <v>4177726.6</v>
      </c>
      <c r="C212" s="34">
        <f t="shared" si="13"/>
        <v>1.9794765097840497</v>
      </c>
      <c r="D212" s="35">
        <v>3830006</v>
      </c>
      <c r="E212" s="34">
        <v>1.37037946729065</v>
      </c>
      <c r="F212" s="35">
        <f t="shared" si="14"/>
        <v>347720.6</v>
      </c>
      <c r="G212" s="34">
        <f t="shared" si="15"/>
        <v>8.6884414872170126</v>
      </c>
      <c r="H212" s="35">
        <v>9987.6</v>
      </c>
      <c r="I212" s="34">
        <v>1.6766890944771502</v>
      </c>
      <c r="J212" s="35">
        <v>56550.2</v>
      </c>
      <c r="K212" s="34">
        <v>4.0910076356935994</v>
      </c>
      <c r="L212" s="35">
        <v>89644.800000000003</v>
      </c>
      <c r="M212" s="34">
        <v>5.8431532001856201</v>
      </c>
      <c r="N212" s="35">
        <v>160850.4</v>
      </c>
      <c r="O212" s="34">
        <v>11.300847041723198</v>
      </c>
      <c r="P212" s="35">
        <v>30687.599999999999</v>
      </c>
      <c r="Q212" s="34">
        <v>14.061139352702702</v>
      </c>
      <c r="R212" s="35"/>
      <c r="S212" s="34"/>
    </row>
    <row r="213" spans="1:19" ht="14.25" customHeight="1" x14ac:dyDescent="0.2">
      <c r="A213" s="26" t="s">
        <v>46</v>
      </c>
      <c r="B213" s="27">
        <f t="shared" si="12"/>
        <v>2832468.0000000005</v>
      </c>
      <c r="C213" s="28">
        <f t="shared" si="13"/>
        <v>1.8233120550699977</v>
      </c>
      <c r="D213" s="29">
        <v>2731151.6</v>
      </c>
      <c r="E213" s="28">
        <v>1.5255100753103599</v>
      </c>
      <c r="F213" s="29">
        <f t="shared" si="14"/>
        <v>101316.4</v>
      </c>
      <c r="G213" s="28">
        <f t="shared" si="15"/>
        <v>9.8510583380380439</v>
      </c>
      <c r="H213" s="29">
        <v>19.100000000000001</v>
      </c>
      <c r="I213" s="28">
        <v>15.5</v>
      </c>
      <c r="J213" s="29">
        <v>20300</v>
      </c>
      <c r="K213" s="28">
        <v>6.45566502463054</v>
      </c>
      <c r="L213" s="29">
        <v>20346.600000000002</v>
      </c>
      <c r="M213" s="28">
        <v>7.1417175351164301</v>
      </c>
      <c r="N213" s="29">
        <v>53705.7</v>
      </c>
      <c r="O213" s="28">
        <v>11.594528085473199</v>
      </c>
      <c r="P213" s="29">
        <v>6945</v>
      </c>
      <c r="Q213" s="28">
        <v>14.2153779697624</v>
      </c>
      <c r="R213" s="30"/>
      <c r="S213" s="31"/>
    </row>
    <row r="214" spans="1:19" ht="14.25" customHeight="1" x14ac:dyDescent="0.2">
      <c r="A214" s="26" t="s">
        <v>19</v>
      </c>
      <c r="B214" s="27">
        <f t="shared" si="12"/>
        <v>2911725.8</v>
      </c>
      <c r="C214" s="28">
        <f t="shared" si="13"/>
        <v>1.8841662549406282</v>
      </c>
      <c r="D214" s="29">
        <v>2683169.9</v>
      </c>
      <c r="E214" s="28">
        <v>1.4204457164639499</v>
      </c>
      <c r="F214" s="29">
        <f t="shared" si="14"/>
        <v>228555.9</v>
      </c>
      <c r="G214" s="28">
        <f t="shared" si="15"/>
        <v>7.3280904365190258</v>
      </c>
      <c r="H214" s="29">
        <v>631</v>
      </c>
      <c r="I214" s="28">
        <v>2.5</v>
      </c>
      <c r="J214" s="29">
        <v>18552.5</v>
      </c>
      <c r="K214" s="28">
        <v>4.3845646139334304</v>
      </c>
      <c r="L214" s="29">
        <v>164671.5</v>
      </c>
      <c r="M214" s="28">
        <v>6.3556478200538598</v>
      </c>
      <c r="N214" s="29">
        <v>21339.4</v>
      </c>
      <c r="O214" s="28">
        <v>12.5192231271732</v>
      </c>
      <c r="P214" s="29">
        <v>23361.5</v>
      </c>
      <c r="Q214" s="28">
        <v>11.908884275410399</v>
      </c>
      <c r="R214" s="30"/>
      <c r="S214" s="31"/>
    </row>
    <row r="215" spans="1:19" ht="14.25" customHeight="1" x14ac:dyDescent="0.2">
      <c r="A215" s="26" t="s">
        <v>20</v>
      </c>
      <c r="B215" s="27">
        <f t="shared" si="12"/>
        <v>3224312.7</v>
      </c>
      <c r="C215" s="28">
        <f t="shared" si="13"/>
        <v>1.513882936974444</v>
      </c>
      <c r="D215" s="29">
        <v>3041386.9</v>
      </c>
      <c r="E215" s="28">
        <v>1.0825092430693379</v>
      </c>
      <c r="F215" s="29">
        <f t="shared" si="14"/>
        <v>182925.8</v>
      </c>
      <c r="G215" s="28">
        <f t="shared" si="15"/>
        <v>8.6860494747050456</v>
      </c>
      <c r="H215" s="29">
        <v>3000</v>
      </c>
      <c r="I215" s="28">
        <v>1</v>
      </c>
      <c r="J215" s="29">
        <v>40227.699999999997</v>
      </c>
      <c r="K215" s="28">
        <v>4.946510638192092</v>
      </c>
      <c r="L215" s="29">
        <v>38160</v>
      </c>
      <c r="M215" s="28">
        <v>6.5379472484276731</v>
      </c>
      <c r="N215" s="29">
        <v>96077.7</v>
      </c>
      <c r="O215" s="28">
        <v>11.246401204441822</v>
      </c>
      <c r="P215" s="29">
        <v>4240.3999999999996</v>
      </c>
      <c r="Q215" s="28">
        <v>13.418398028487879</v>
      </c>
      <c r="R215" s="29">
        <v>1220</v>
      </c>
      <c r="S215" s="28">
        <v>0</v>
      </c>
    </row>
    <row r="216" spans="1:19" ht="14.25" customHeight="1" x14ac:dyDescent="0.2">
      <c r="A216" s="26" t="s">
        <v>21</v>
      </c>
      <c r="B216" s="27">
        <f t="shared" si="12"/>
        <v>4050148.9999999995</v>
      </c>
      <c r="C216" s="28">
        <f t="shared" si="13"/>
        <v>1.4286135418721673</v>
      </c>
      <c r="D216" s="29">
        <v>3807545.6</v>
      </c>
      <c r="E216" s="28">
        <v>1.0419467280969701</v>
      </c>
      <c r="F216" s="29">
        <f t="shared" si="14"/>
        <v>242603.39999999997</v>
      </c>
      <c r="G216" s="28">
        <f t="shared" si="15"/>
        <v>7.4971662721956882</v>
      </c>
      <c r="H216" s="29">
        <v>59125.5</v>
      </c>
      <c r="I216" s="28">
        <v>1.9061014283177298</v>
      </c>
      <c r="J216" s="29">
        <v>79597.3</v>
      </c>
      <c r="K216" s="28">
        <v>5.8970268212615293</v>
      </c>
      <c r="L216" s="29">
        <v>28146.3</v>
      </c>
      <c r="M216" s="28">
        <v>7.9938912752297799</v>
      </c>
      <c r="N216" s="29">
        <v>74970.3</v>
      </c>
      <c r="O216" s="28">
        <v>13.354069985047399</v>
      </c>
      <c r="P216" s="29">
        <v>764</v>
      </c>
      <c r="Q216" s="28">
        <v>13.866910994764401</v>
      </c>
      <c r="R216" s="30"/>
      <c r="S216" s="31"/>
    </row>
    <row r="217" spans="1:19" ht="14.25" customHeight="1" x14ac:dyDescent="0.2">
      <c r="A217" s="26" t="s">
        <v>22</v>
      </c>
      <c r="B217" s="27">
        <f t="shared" si="12"/>
        <v>3883725.5</v>
      </c>
      <c r="C217" s="28">
        <f t="shared" si="13"/>
        <v>1.6348288428211508</v>
      </c>
      <c r="D217" s="29">
        <v>3379720.3</v>
      </c>
      <c r="E217" s="28">
        <v>0.95577550367111697</v>
      </c>
      <c r="F217" s="29">
        <f t="shared" si="14"/>
        <v>504005.1999999999</v>
      </c>
      <c r="G217" s="28">
        <f t="shared" si="15"/>
        <v>6.1883738362223202</v>
      </c>
      <c r="H217" s="29">
        <v>1193.6000000000001</v>
      </c>
      <c r="I217" s="28">
        <v>4.0564879356568397</v>
      </c>
      <c r="J217" s="29">
        <v>336095.1</v>
      </c>
      <c r="K217" s="28">
        <v>4.9721070018575091</v>
      </c>
      <c r="L217" s="29">
        <v>66705.5</v>
      </c>
      <c r="M217" s="28">
        <v>5.5672972243668095</v>
      </c>
      <c r="N217" s="29">
        <v>93372.800000000003</v>
      </c>
      <c r="O217" s="28">
        <v>10.564615434044999</v>
      </c>
      <c r="P217" s="29">
        <v>6141.6</v>
      </c>
      <c r="Q217" s="28">
        <v>12.944835222092001</v>
      </c>
      <c r="R217" s="30">
        <v>496.6</v>
      </c>
      <c r="S217" s="31">
        <v>11.5</v>
      </c>
    </row>
    <row r="218" spans="1:19" ht="14.25" customHeight="1" x14ac:dyDescent="0.2">
      <c r="A218" s="26" t="s">
        <v>23</v>
      </c>
      <c r="B218" s="27">
        <f t="shared" si="12"/>
        <v>5002260.8999999994</v>
      </c>
      <c r="C218" s="28">
        <f t="shared" si="13"/>
        <v>2.5761238453196262</v>
      </c>
      <c r="D218" s="29">
        <v>3211533.1</v>
      </c>
      <c r="E218" s="28">
        <v>0.87251506515688704</v>
      </c>
      <c r="F218" s="29">
        <f t="shared" si="14"/>
        <v>1790727.8</v>
      </c>
      <c r="G218" s="28">
        <f t="shared" si="15"/>
        <v>5.6314156584825534</v>
      </c>
      <c r="H218" s="29">
        <v>3.8</v>
      </c>
      <c r="I218" s="28">
        <v>10</v>
      </c>
      <c r="J218" s="29">
        <v>1057385.8999999999</v>
      </c>
      <c r="K218" s="28">
        <v>3.0144877664814698</v>
      </c>
      <c r="L218" s="29">
        <v>389767.3</v>
      </c>
      <c r="M218" s="28">
        <v>5.85407629629269</v>
      </c>
      <c r="N218" s="29">
        <v>337982.1</v>
      </c>
      <c r="O218" s="28">
        <v>13.480198924735998</v>
      </c>
      <c r="P218" s="29">
        <v>5588.7</v>
      </c>
      <c r="Q218" s="28">
        <v>10.5613577397248</v>
      </c>
      <c r="R218" s="30"/>
      <c r="S218" s="31"/>
    </row>
    <row r="219" spans="1:19" ht="14.25" customHeight="1" x14ac:dyDescent="0.2">
      <c r="A219" s="26" t="s">
        <v>24</v>
      </c>
      <c r="B219" s="27">
        <f t="shared" si="12"/>
        <v>4545334.4999999991</v>
      </c>
      <c r="C219" s="28">
        <f t="shared" si="13"/>
        <v>1.8837090445158686</v>
      </c>
      <c r="D219" s="29">
        <v>4036836.3</v>
      </c>
      <c r="E219" s="28">
        <v>1.0252849656053697</v>
      </c>
      <c r="F219" s="29">
        <f t="shared" si="14"/>
        <v>508498.19999999995</v>
      </c>
      <c r="G219" s="28">
        <f t="shared" si="15"/>
        <v>8.6985168108756419</v>
      </c>
      <c r="H219" s="29">
        <v>150019.5</v>
      </c>
      <c r="I219" s="28">
        <v>1.0011353524041899</v>
      </c>
      <c r="J219" s="29">
        <v>22374.2</v>
      </c>
      <c r="K219" s="28">
        <v>6.0441584503580001</v>
      </c>
      <c r="L219" s="29">
        <v>71238.100000000006</v>
      </c>
      <c r="M219" s="28">
        <v>9.7585595348556513</v>
      </c>
      <c r="N219" s="29">
        <v>239631.8</v>
      </c>
      <c r="O219" s="28">
        <v>12.959007702650499</v>
      </c>
      <c r="P219" s="29">
        <v>25234.6</v>
      </c>
      <c r="Q219" s="28">
        <v>13.362031654949899</v>
      </c>
      <c r="R219" s="30"/>
      <c r="S219" s="31"/>
    </row>
    <row r="220" spans="1:19" ht="14.25" customHeight="1" x14ac:dyDescent="0.2">
      <c r="A220" s="26" t="s">
        <v>25</v>
      </c>
      <c r="B220" s="27">
        <f t="shared" si="12"/>
        <v>4394357.8</v>
      </c>
      <c r="C220" s="28">
        <f t="shared" si="13"/>
        <v>2.6083520019694344</v>
      </c>
      <c r="D220" s="29">
        <v>3310729.1</v>
      </c>
      <c r="E220" s="28">
        <v>0.99960969866124105</v>
      </c>
      <c r="F220" s="29">
        <f t="shared" si="14"/>
        <v>1083628.7</v>
      </c>
      <c r="G220" s="28">
        <f t="shared" si="15"/>
        <v>7.5234211192449933</v>
      </c>
      <c r="H220" s="29">
        <v>10000</v>
      </c>
      <c r="I220" s="28">
        <v>3</v>
      </c>
      <c r="J220" s="29">
        <v>85386.4</v>
      </c>
      <c r="K220" s="28">
        <v>8.9289348186596502</v>
      </c>
      <c r="L220" s="29">
        <v>474807.1</v>
      </c>
      <c r="M220" s="28">
        <v>5.9082147360475403</v>
      </c>
      <c r="N220" s="29">
        <v>459791.7</v>
      </c>
      <c r="O220" s="28">
        <v>8.4665487480526487</v>
      </c>
      <c r="P220" s="29">
        <v>53643.5</v>
      </c>
      <c r="Q220" s="28">
        <v>12.342116006599099</v>
      </c>
      <c r="R220" s="30"/>
      <c r="S220" s="31"/>
    </row>
    <row r="221" spans="1:19" ht="14.25" customHeight="1" x14ac:dyDescent="0.2">
      <c r="A221" s="26" t="s">
        <v>26</v>
      </c>
      <c r="B221" s="27">
        <f t="shared" si="12"/>
        <v>3890474.8000000003</v>
      </c>
      <c r="C221" s="28">
        <f t="shared" si="13"/>
        <v>2.6162084039202553</v>
      </c>
      <c r="D221" s="29">
        <v>3319632.6</v>
      </c>
      <c r="E221" s="28">
        <v>1.0136708652638198</v>
      </c>
      <c r="F221" s="29">
        <f t="shared" si="14"/>
        <v>570842.20000000007</v>
      </c>
      <c r="G221" s="28">
        <f t="shared" si="15"/>
        <v>11.935484126786687</v>
      </c>
      <c r="H221" s="29">
        <v>35006.800000000003</v>
      </c>
      <c r="I221" s="28">
        <v>1.4595792817395499</v>
      </c>
      <c r="J221" s="29">
        <v>7930</v>
      </c>
      <c r="K221" s="28">
        <v>10.1525851197982</v>
      </c>
      <c r="L221" s="29">
        <v>88659.1</v>
      </c>
      <c r="M221" s="28">
        <v>8.8726893234873803</v>
      </c>
      <c r="N221" s="29">
        <v>354295.2</v>
      </c>
      <c r="O221" s="28">
        <v>13.871008692751099</v>
      </c>
      <c r="P221" s="29">
        <v>84951.1</v>
      </c>
      <c r="Q221" s="28">
        <v>11.5430685182417</v>
      </c>
      <c r="R221" s="30"/>
      <c r="S221" s="31"/>
    </row>
    <row r="222" spans="1:19" ht="14.25" customHeight="1" x14ac:dyDescent="0.2">
      <c r="A222" s="26" t="s">
        <v>27</v>
      </c>
      <c r="B222" s="27">
        <f t="shared" si="12"/>
        <v>4349071</v>
      </c>
      <c r="C222" s="28">
        <f t="shared" si="13"/>
        <v>1.7044672000066208</v>
      </c>
      <c r="D222" s="29">
        <v>3833195.2</v>
      </c>
      <c r="E222" s="28">
        <v>0.94078437826490002</v>
      </c>
      <c r="F222" s="29">
        <f t="shared" si="14"/>
        <v>515875.8</v>
      </c>
      <c r="G222" s="28">
        <f t="shared" si="15"/>
        <v>7.3789829005353518</v>
      </c>
      <c r="H222" s="29">
        <v>6250</v>
      </c>
      <c r="I222" s="28">
        <v>2.5</v>
      </c>
      <c r="J222" s="29">
        <v>23903.4</v>
      </c>
      <c r="K222" s="28">
        <v>3.5489449199695402</v>
      </c>
      <c r="L222" s="29">
        <v>408571.6</v>
      </c>
      <c r="M222" s="28">
        <v>6.80553556830675</v>
      </c>
      <c r="N222" s="29">
        <v>66464</v>
      </c>
      <c r="O222" s="28">
        <v>11.921942796100099</v>
      </c>
      <c r="P222" s="29">
        <v>10686.8</v>
      </c>
      <c r="Q222" s="28">
        <v>12.4689612419059</v>
      </c>
      <c r="R222" s="29"/>
      <c r="S222" s="28"/>
    </row>
    <row r="223" spans="1:19" ht="14.25" customHeight="1" x14ac:dyDescent="0.2">
      <c r="A223" s="26" t="s">
        <v>28</v>
      </c>
      <c r="B223" s="27">
        <f t="shared" si="12"/>
        <v>4441941</v>
      </c>
      <c r="C223" s="28">
        <f t="shared" si="13"/>
        <v>2.2611012798233956</v>
      </c>
      <c r="D223" s="29">
        <v>3882582.4</v>
      </c>
      <c r="E223" s="28">
        <v>1.0606393963460998</v>
      </c>
      <c r="F223" s="29">
        <f t="shared" si="14"/>
        <v>559358.6</v>
      </c>
      <c r="G223" s="28">
        <f t="shared" si="15"/>
        <v>10.593666794432089</v>
      </c>
      <c r="H223" s="29">
        <v>4550</v>
      </c>
      <c r="I223" s="28">
        <v>2.5</v>
      </c>
      <c r="J223" s="29">
        <v>12017.2</v>
      </c>
      <c r="K223" s="28">
        <v>6.0045228505808295</v>
      </c>
      <c r="L223" s="29">
        <v>83093.8</v>
      </c>
      <c r="M223" s="28">
        <v>7.5441398756585896</v>
      </c>
      <c r="N223" s="29">
        <v>401966.6</v>
      </c>
      <c r="O223" s="28">
        <v>11.273843607901799</v>
      </c>
      <c r="P223" s="29">
        <v>57731</v>
      </c>
      <c r="Q223" s="28">
        <v>11.840194020543601</v>
      </c>
      <c r="R223" s="30"/>
      <c r="S223" s="31"/>
    </row>
    <row r="224" spans="1:19" ht="14.25" customHeight="1" thickBot="1" x14ac:dyDescent="0.25">
      <c r="A224" s="32" t="s">
        <v>29</v>
      </c>
      <c r="B224" s="33">
        <f t="shared" si="12"/>
        <v>5723721.2000000002</v>
      </c>
      <c r="C224" s="34">
        <f t="shared" si="13"/>
        <v>2.3519443782481919</v>
      </c>
      <c r="D224" s="35">
        <v>4855560.5</v>
      </c>
      <c r="E224" s="34">
        <v>1.04272913518429</v>
      </c>
      <c r="F224" s="35">
        <f t="shared" si="14"/>
        <v>868160.7</v>
      </c>
      <c r="G224" s="34">
        <f t="shared" si="15"/>
        <v>9.6742912896195321</v>
      </c>
      <c r="H224" s="35">
        <v>311</v>
      </c>
      <c r="I224" s="34">
        <v>2.7122186495176801</v>
      </c>
      <c r="J224" s="35">
        <v>11838</v>
      </c>
      <c r="K224" s="34">
        <v>5.74525325223855</v>
      </c>
      <c r="L224" s="35">
        <v>68129.7</v>
      </c>
      <c r="M224" s="34">
        <v>6.7323876371098095</v>
      </c>
      <c r="N224" s="35">
        <v>766230.5</v>
      </c>
      <c r="O224" s="34">
        <v>9.9205227095501893</v>
      </c>
      <c r="P224" s="35">
        <v>21651.5</v>
      </c>
      <c r="Q224" s="34">
        <v>12.465698173336699</v>
      </c>
      <c r="R224" s="35"/>
      <c r="S224" s="34"/>
    </row>
    <row r="225" spans="1:19" ht="14.25" customHeight="1" x14ac:dyDescent="0.2">
      <c r="A225" s="26" t="s">
        <v>47</v>
      </c>
      <c r="B225" s="27">
        <f t="shared" si="12"/>
        <v>3477707.7</v>
      </c>
      <c r="C225" s="28">
        <f t="shared" si="13"/>
        <v>1.8717592930538729</v>
      </c>
      <c r="D225" s="29">
        <v>3040313</v>
      </c>
      <c r="E225" s="28">
        <v>1.04673049320909</v>
      </c>
      <c r="F225" s="29">
        <f t="shared" si="14"/>
        <v>437394.7</v>
      </c>
      <c r="G225" s="28">
        <f t="shared" si="15"/>
        <v>7.6065013590699717</v>
      </c>
      <c r="H225" s="29">
        <v>932.4</v>
      </c>
      <c r="I225" s="28">
        <v>0</v>
      </c>
      <c r="J225" s="29">
        <v>64365.9</v>
      </c>
      <c r="K225" s="28">
        <v>6.0887271055015182</v>
      </c>
      <c r="L225" s="29">
        <v>230622.2</v>
      </c>
      <c r="M225" s="28">
        <v>5.4207355146208798</v>
      </c>
      <c r="N225" s="29">
        <v>106273.2</v>
      </c>
      <c r="O225" s="28">
        <v>11.929071346303699</v>
      </c>
      <c r="P225" s="29">
        <v>35201</v>
      </c>
      <c r="Q225" s="28">
        <v>11.853482713559298</v>
      </c>
      <c r="R225" s="30"/>
      <c r="S225" s="31"/>
    </row>
    <row r="226" spans="1:19" ht="14.25" customHeight="1" x14ac:dyDescent="0.2">
      <c r="A226" s="26" t="s">
        <v>19</v>
      </c>
      <c r="B226" s="27">
        <f t="shared" si="12"/>
        <v>4054395.6</v>
      </c>
      <c r="C226" s="28">
        <f t="shared" si="13"/>
        <v>2.5174931375714835</v>
      </c>
      <c r="D226" s="29">
        <v>3076620.6</v>
      </c>
      <c r="E226" s="28">
        <v>1.1015087398166699</v>
      </c>
      <c r="F226" s="29">
        <f t="shared" si="14"/>
        <v>977774.99999999988</v>
      </c>
      <c r="G226" s="28">
        <f t="shared" si="15"/>
        <v>6.9729627163713648</v>
      </c>
      <c r="H226" s="29">
        <v>2034</v>
      </c>
      <c r="I226" s="28">
        <v>2.89380530973451</v>
      </c>
      <c r="J226" s="29">
        <v>630007</v>
      </c>
      <c r="K226" s="28">
        <v>4.9681987660454601</v>
      </c>
      <c r="L226" s="29">
        <v>94685.1</v>
      </c>
      <c r="M226" s="28">
        <v>5.0331044694466192</v>
      </c>
      <c r="N226" s="29">
        <v>241784.8</v>
      </c>
      <c r="O226" s="28">
        <v>12.744861720008901</v>
      </c>
      <c r="P226" s="29">
        <v>9264.1</v>
      </c>
      <c r="Q226" s="28">
        <v>13.388108720760799</v>
      </c>
      <c r="R226" s="30"/>
      <c r="S226" s="31"/>
    </row>
    <row r="227" spans="1:19" ht="14.25" customHeight="1" x14ac:dyDescent="0.2">
      <c r="A227" s="26" t="s">
        <v>20</v>
      </c>
      <c r="B227" s="27">
        <f t="shared" si="12"/>
        <v>4285092</v>
      </c>
      <c r="C227" s="28">
        <f t="shared" si="13"/>
        <v>2.5582126290404079</v>
      </c>
      <c r="D227" s="29">
        <v>3308896</v>
      </c>
      <c r="E227" s="28">
        <v>1.0799363002040601</v>
      </c>
      <c r="F227" s="29">
        <f t="shared" si="14"/>
        <v>976195.99999999988</v>
      </c>
      <c r="G227" s="28">
        <f t="shared" si="15"/>
        <v>7.568950873595063</v>
      </c>
      <c r="H227" s="29">
        <v>301075.8</v>
      </c>
      <c r="I227" s="28">
        <v>6.9859960979925999</v>
      </c>
      <c r="J227" s="29">
        <v>50457</v>
      </c>
      <c r="K227" s="28">
        <v>9.9614374616009709</v>
      </c>
      <c r="L227" s="29">
        <v>478291.6</v>
      </c>
      <c r="M227" s="28">
        <v>6.64280409691494</v>
      </c>
      <c r="N227" s="29">
        <v>123922.6</v>
      </c>
      <c r="O227" s="28">
        <v>10.574258246679801</v>
      </c>
      <c r="P227" s="29">
        <v>22449</v>
      </c>
      <c r="Q227" s="28">
        <v>13.152210699808499</v>
      </c>
      <c r="R227" s="29"/>
      <c r="S227" s="28"/>
    </row>
    <row r="228" spans="1:19" ht="14.25" customHeight="1" x14ac:dyDescent="0.2">
      <c r="A228" s="26" t="s">
        <v>21</v>
      </c>
      <c r="B228" s="27">
        <f t="shared" si="12"/>
        <v>5066891.5999999996</v>
      </c>
      <c r="C228" s="28">
        <f t="shared" si="13"/>
        <v>2.3564859234407147</v>
      </c>
      <c r="D228" s="29">
        <v>3791177.0999999996</v>
      </c>
      <c r="E228" s="28">
        <v>0.61185890973017321</v>
      </c>
      <c r="F228" s="29">
        <f t="shared" si="14"/>
        <v>1275714.5</v>
      </c>
      <c r="G228" s="28">
        <f t="shared" si="15"/>
        <v>7.5411804475060844</v>
      </c>
      <c r="H228" s="29">
        <v>211401.2</v>
      </c>
      <c r="I228" s="28">
        <v>6.5604395812322727</v>
      </c>
      <c r="J228" s="29">
        <v>745541.6</v>
      </c>
      <c r="K228" s="28">
        <v>7.4471632434729331</v>
      </c>
      <c r="L228" s="29">
        <v>214735</v>
      </c>
      <c r="M228" s="28">
        <v>6.5370146925280004</v>
      </c>
      <c r="N228" s="29">
        <v>77987</v>
      </c>
      <c r="O228" s="28">
        <v>12.715663431084666</v>
      </c>
      <c r="P228" s="29">
        <v>26049.699999999997</v>
      </c>
      <c r="Q228" s="28">
        <v>10.977329873280693</v>
      </c>
      <c r="R228" s="30"/>
      <c r="S228" s="31"/>
    </row>
    <row r="229" spans="1:19" ht="14.25" customHeight="1" x14ac:dyDescent="0.2">
      <c r="A229" s="26" t="s">
        <v>22</v>
      </c>
      <c r="B229" s="27">
        <f t="shared" si="12"/>
        <v>3778436.3999999994</v>
      </c>
      <c r="C229" s="28">
        <f t="shared" si="13"/>
        <v>1.4846502839110911</v>
      </c>
      <c r="D229" s="29">
        <v>3508409.9999999995</v>
      </c>
      <c r="E229" s="28">
        <v>0.71018042019034289</v>
      </c>
      <c r="F229" s="29">
        <f t="shared" si="14"/>
        <v>270026.40000000002</v>
      </c>
      <c r="G229" s="28">
        <f t="shared" si="15"/>
        <v>11.547213850201313</v>
      </c>
      <c r="H229" s="29">
        <v>1877.1</v>
      </c>
      <c r="I229" s="28">
        <v>1.2492674870811358</v>
      </c>
      <c r="J229" s="29">
        <v>8564.7000000000007</v>
      </c>
      <c r="K229" s="28">
        <v>4.7779665370649296</v>
      </c>
      <c r="L229" s="29">
        <v>23456.000000000004</v>
      </c>
      <c r="M229" s="28">
        <v>9.4557754945429728</v>
      </c>
      <c r="N229" s="29">
        <v>98382.8</v>
      </c>
      <c r="O229" s="28">
        <v>12.275894099375094</v>
      </c>
      <c r="P229" s="29">
        <v>137745.80000000002</v>
      </c>
      <c r="Q229" s="28">
        <v>11.944133556159244</v>
      </c>
      <c r="R229" s="30"/>
      <c r="S229" s="31"/>
    </row>
    <row r="230" spans="1:19" ht="14.25" customHeight="1" x14ac:dyDescent="0.2">
      <c r="A230" s="26" t="s">
        <v>23</v>
      </c>
      <c r="B230" s="27">
        <f t="shared" si="12"/>
        <v>4297029.5999999996</v>
      </c>
      <c r="C230" s="28">
        <f t="shared" si="13"/>
        <v>2.3634159564551291</v>
      </c>
      <c r="D230" s="29">
        <v>3491669.1999999997</v>
      </c>
      <c r="E230" s="28">
        <v>0.77850215879556983</v>
      </c>
      <c r="F230" s="29">
        <f t="shared" si="14"/>
        <v>805360.39999999991</v>
      </c>
      <c r="G230" s="28">
        <f t="shared" si="15"/>
        <v>9.234867162577153</v>
      </c>
      <c r="H230" s="29">
        <v>452100</v>
      </c>
      <c r="I230" s="28">
        <v>7.8595443485954437</v>
      </c>
      <c r="J230" s="29">
        <v>25108</v>
      </c>
      <c r="K230" s="28">
        <v>5.1615341723753385</v>
      </c>
      <c r="L230" s="29">
        <v>123487.7</v>
      </c>
      <c r="M230" s="28">
        <v>9.9140343532189839</v>
      </c>
      <c r="N230" s="29">
        <v>123093.7</v>
      </c>
      <c r="O230" s="28">
        <v>12.686583163882476</v>
      </c>
      <c r="P230" s="29">
        <v>81571</v>
      </c>
      <c r="Q230" s="28">
        <v>11.874327273173064</v>
      </c>
      <c r="R230" s="30"/>
      <c r="S230" s="31"/>
    </row>
    <row r="231" spans="1:19" ht="14.25" customHeight="1" x14ac:dyDescent="0.2">
      <c r="A231" s="26" t="s">
        <v>24</v>
      </c>
      <c r="B231" s="27">
        <f t="shared" si="12"/>
        <v>5010587.5</v>
      </c>
      <c r="C231" s="28">
        <f t="shared" si="13"/>
        <v>3.2805751507183585</v>
      </c>
      <c r="D231" s="29">
        <v>3714692.9</v>
      </c>
      <c r="E231" s="28">
        <v>0.67935177521673507</v>
      </c>
      <c r="F231" s="29">
        <f t="shared" si="14"/>
        <v>1295894.5999999999</v>
      </c>
      <c r="G231" s="28">
        <f t="shared" si="15"/>
        <v>10.737004095086148</v>
      </c>
      <c r="H231" s="29">
        <v>0.7</v>
      </c>
      <c r="I231" s="28">
        <v>2.29</v>
      </c>
      <c r="J231" s="29">
        <v>803186.5</v>
      </c>
      <c r="K231" s="28">
        <v>8.3777203675609613</v>
      </c>
      <c r="L231" s="29">
        <v>18969.7</v>
      </c>
      <c r="M231" s="28">
        <v>6.1555375150898497</v>
      </c>
      <c r="N231" s="29">
        <v>408145.7</v>
      </c>
      <c r="O231" s="28">
        <v>15.295666540159599</v>
      </c>
      <c r="P231" s="29">
        <v>65592</v>
      </c>
      <c r="Q231" s="28">
        <v>12.5857253476034</v>
      </c>
      <c r="R231" s="30"/>
      <c r="S231" s="31"/>
    </row>
    <row r="232" spans="1:19" ht="14.25" customHeight="1" x14ac:dyDescent="0.2">
      <c r="A232" s="26" t="s">
        <v>25</v>
      </c>
      <c r="B232" s="27">
        <f t="shared" si="12"/>
        <v>4428106.8000000007</v>
      </c>
      <c r="C232" s="28">
        <f t="shared" si="13"/>
        <v>2.3545347291533214</v>
      </c>
      <c r="D232" s="29">
        <v>3918051.3</v>
      </c>
      <c r="E232" s="28">
        <v>0.72816534535931199</v>
      </c>
      <c r="F232" s="29">
        <f t="shared" si="14"/>
        <v>510055.50000000006</v>
      </c>
      <c r="G232" s="28">
        <f t="shared" si="15"/>
        <v>14.847682393386563</v>
      </c>
      <c r="H232" s="29">
        <v>672.7</v>
      </c>
      <c r="I232" s="28">
        <v>11.641816560130797</v>
      </c>
      <c r="J232" s="29">
        <v>16107.5</v>
      </c>
      <c r="K232" s="28">
        <v>5.5792022349836996</v>
      </c>
      <c r="L232" s="29">
        <v>16602.7</v>
      </c>
      <c r="M232" s="28">
        <v>4.4858085733043396</v>
      </c>
      <c r="N232" s="29">
        <v>438820.7</v>
      </c>
      <c r="O232" s="28">
        <v>15.820469927694798</v>
      </c>
      <c r="P232" s="29">
        <v>37851.9</v>
      </c>
      <c r="Q232" s="28">
        <v>12.116099720225399</v>
      </c>
      <c r="R232" s="30"/>
      <c r="S232" s="31"/>
    </row>
    <row r="233" spans="1:19" ht="14.25" customHeight="1" x14ac:dyDescent="0.2">
      <c r="A233" s="26" t="s">
        <v>26</v>
      </c>
      <c r="B233" s="27">
        <f t="shared" si="12"/>
        <v>4509101.1999999993</v>
      </c>
      <c r="C233" s="28">
        <f t="shared" si="13"/>
        <v>2.388919887848163</v>
      </c>
      <c r="D233" s="29">
        <v>3911678.8</v>
      </c>
      <c r="E233" s="28">
        <v>0.73228379078568495</v>
      </c>
      <c r="F233" s="29">
        <f t="shared" si="14"/>
        <v>597422.4</v>
      </c>
      <c r="G233" s="28">
        <f t="shared" si="15"/>
        <v>13.235899010482392</v>
      </c>
      <c r="H233" s="29">
        <v>34421.4</v>
      </c>
      <c r="I233" s="28">
        <v>0.50341938445269496</v>
      </c>
      <c r="J233" s="29">
        <v>21806.3</v>
      </c>
      <c r="K233" s="28">
        <v>4.8369920619270594</v>
      </c>
      <c r="L233" s="29">
        <v>84630.3</v>
      </c>
      <c r="M233" s="28">
        <v>7.9301110004336488</v>
      </c>
      <c r="N233" s="29">
        <v>418812.4</v>
      </c>
      <c r="O233" s="28">
        <v>15.973490589103898</v>
      </c>
      <c r="P233" s="29">
        <v>37752</v>
      </c>
      <c r="Q233" s="28">
        <v>11.220429381224799</v>
      </c>
      <c r="R233" s="30"/>
      <c r="S233" s="31"/>
    </row>
    <row r="234" spans="1:19" ht="14.25" customHeight="1" x14ac:dyDescent="0.2">
      <c r="A234" s="26" t="s">
        <v>27</v>
      </c>
      <c r="B234" s="27">
        <f t="shared" si="12"/>
        <v>5139906.9000000004</v>
      </c>
      <c r="C234" s="28">
        <f t="shared" si="13"/>
        <v>1.2205234421658493</v>
      </c>
      <c r="D234" s="29">
        <v>4884406.8</v>
      </c>
      <c r="E234" s="28">
        <v>0.69781205365613697</v>
      </c>
      <c r="F234" s="29">
        <f t="shared" si="14"/>
        <v>255500.09999999998</v>
      </c>
      <c r="G234" s="28">
        <f t="shared" si="15"/>
        <v>11.213220354903973</v>
      </c>
      <c r="H234" s="29">
        <v>3812.4</v>
      </c>
      <c r="I234" s="28">
        <v>5.5083412023921907</v>
      </c>
      <c r="J234" s="29">
        <v>16104.8</v>
      </c>
      <c r="K234" s="28">
        <v>5.6123103670955201</v>
      </c>
      <c r="L234" s="29">
        <v>20024.7</v>
      </c>
      <c r="M234" s="28">
        <v>7.7820217031965493</v>
      </c>
      <c r="N234" s="29">
        <v>118298</v>
      </c>
      <c r="O234" s="28">
        <v>9.81371514311315</v>
      </c>
      <c r="P234" s="29">
        <v>97260.2</v>
      </c>
      <c r="Q234" s="28">
        <v>14.7729313943422</v>
      </c>
      <c r="R234" s="29"/>
      <c r="S234" s="28"/>
    </row>
    <row r="235" spans="1:19" ht="14.25" customHeight="1" x14ac:dyDescent="0.2">
      <c r="A235" s="26" t="s">
        <v>28</v>
      </c>
      <c r="B235" s="27">
        <f t="shared" si="12"/>
        <v>7298984.7000000002</v>
      </c>
      <c r="C235" s="28">
        <f t="shared" si="13"/>
        <v>4.9064179908474124</v>
      </c>
      <c r="D235" s="29">
        <v>4647975.3999999994</v>
      </c>
      <c r="E235" s="28">
        <v>0.69989064572071535</v>
      </c>
      <c r="F235" s="29">
        <f t="shared" si="14"/>
        <v>2651009.2999999998</v>
      </c>
      <c r="G235" s="28">
        <f t="shared" si="15"/>
        <v>12.281660174862457</v>
      </c>
      <c r="H235" s="29">
        <v>1984.9</v>
      </c>
      <c r="I235" s="28">
        <v>4.7231598569197439</v>
      </c>
      <c r="J235" s="29">
        <v>1817988.5</v>
      </c>
      <c r="K235" s="28">
        <v>12.024652594337093</v>
      </c>
      <c r="L235" s="29">
        <v>620123.4</v>
      </c>
      <c r="M235" s="28">
        <v>11.922494706698698</v>
      </c>
      <c r="N235" s="29">
        <v>195600.9</v>
      </c>
      <c r="O235" s="28">
        <v>15.821367376121479</v>
      </c>
      <c r="P235" s="29">
        <v>15311.600000000002</v>
      </c>
      <c r="Q235" s="28">
        <v>13.104349512787691</v>
      </c>
      <c r="R235" s="30"/>
      <c r="S235" s="31"/>
    </row>
    <row r="236" spans="1:19" ht="14.25" customHeight="1" thickBot="1" x14ac:dyDescent="0.25">
      <c r="A236" s="32" t="s">
        <v>29</v>
      </c>
      <c r="B236" s="33">
        <f t="shared" si="12"/>
        <v>7373171.4999999991</v>
      </c>
      <c r="C236" s="34">
        <f t="shared" si="13"/>
        <v>3.1275692515764759</v>
      </c>
      <c r="D236" s="35">
        <v>6219462.9999999991</v>
      </c>
      <c r="E236" s="34">
        <v>0.60135169274260503</v>
      </c>
      <c r="F236" s="35">
        <f t="shared" si="14"/>
        <v>1153708.5</v>
      </c>
      <c r="G236" s="34">
        <f t="shared" si="15"/>
        <v>16.746015017658273</v>
      </c>
      <c r="H236" s="35">
        <v>615.6</v>
      </c>
      <c r="I236" s="34">
        <v>0.32943469785575047</v>
      </c>
      <c r="J236" s="35">
        <v>158419.29999999999</v>
      </c>
      <c r="K236" s="34">
        <v>11.67587850722734</v>
      </c>
      <c r="L236" s="35">
        <v>12559.4</v>
      </c>
      <c r="M236" s="34">
        <v>8.8308637355287676</v>
      </c>
      <c r="N236" s="35">
        <v>975613.70000000007</v>
      </c>
      <c r="O236" s="34">
        <v>17.702541721175091</v>
      </c>
      <c r="P236" s="35">
        <v>6500.5</v>
      </c>
      <c r="Q236" s="34">
        <v>13.595875548034767</v>
      </c>
      <c r="R236" s="35"/>
      <c r="S236" s="34"/>
    </row>
    <row r="237" spans="1:19" ht="14.25" customHeight="1" x14ac:dyDescent="0.2">
      <c r="A237" s="26" t="s">
        <v>48</v>
      </c>
      <c r="B237" s="27">
        <f t="shared" si="12"/>
        <v>3548719.5</v>
      </c>
      <c r="C237" s="28">
        <f t="shared" si="13"/>
        <v>0.8724912501537524</v>
      </c>
      <c r="D237" s="29">
        <v>3479986.6</v>
      </c>
      <c r="E237" s="28">
        <v>0.65270186040371503</v>
      </c>
      <c r="F237" s="29">
        <f t="shared" si="14"/>
        <v>68732.899999999994</v>
      </c>
      <c r="G237" s="28">
        <f t="shared" si="15"/>
        <v>12.000555556363841</v>
      </c>
      <c r="H237" s="29">
        <v>2.4</v>
      </c>
      <c r="I237" s="28">
        <v>13</v>
      </c>
      <c r="J237" s="29">
        <v>17230</v>
      </c>
      <c r="K237" s="28">
        <v>3.61329657573999</v>
      </c>
      <c r="L237" s="29">
        <v>2816</v>
      </c>
      <c r="M237" s="28">
        <v>9.3840553977272698</v>
      </c>
      <c r="N237" s="29">
        <v>44961.1</v>
      </c>
      <c r="O237" s="28">
        <v>15.208605905994297</v>
      </c>
      <c r="P237" s="29">
        <v>3723.4</v>
      </c>
      <c r="Q237" s="28">
        <v>14.0526223344255</v>
      </c>
      <c r="R237" s="30"/>
      <c r="S237" s="31"/>
    </row>
    <row r="238" spans="1:19" ht="14.25" customHeight="1" x14ac:dyDescent="0.2">
      <c r="A238" s="26" t="s">
        <v>19</v>
      </c>
      <c r="B238" s="27">
        <f t="shared" si="12"/>
        <v>7203172.5</v>
      </c>
      <c r="C238" s="28">
        <f t="shared" si="13"/>
        <v>3.146635604797742</v>
      </c>
      <c r="D238" s="29">
        <v>5510024</v>
      </c>
      <c r="E238" s="28">
        <v>0.47618480972133703</v>
      </c>
      <c r="F238" s="29">
        <f t="shared" si="14"/>
        <v>1693148.5</v>
      </c>
      <c r="G238" s="28">
        <f t="shared" si="15"/>
        <v>11.837100718572508</v>
      </c>
      <c r="H238" s="29">
        <v>2275</v>
      </c>
      <c r="I238" s="28">
        <v>12.3282637362637</v>
      </c>
      <c r="J238" s="29">
        <v>1510859</v>
      </c>
      <c r="K238" s="28">
        <v>11.660961843560498</v>
      </c>
      <c r="L238" s="29">
        <v>1434.6</v>
      </c>
      <c r="M238" s="28">
        <v>9.4270179841070707</v>
      </c>
      <c r="N238" s="29">
        <v>38039.9</v>
      </c>
      <c r="O238" s="28">
        <v>12.168443555319501</v>
      </c>
      <c r="P238" s="29">
        <v>139090</v>
      </c>
      <c r="Q238" s="28">
        <v>13.633208713782398</v>
      </c>
      <c r="R238" s="30">
        <v>1450</v>
      </c>
      <c r="S238" s="31">
        <v>16</v>
      </c>
    </row>
    <row r="239" spans="1:19" ht="14.25" customHeight="1" x14ac:dyDescent="0.2">
      <c r="A239" s="26" t="s">
        <v>20</v>
      </c>
      <c r="B239" s="27">
        <f t="shared" si="12"/>
        <v>4541065.9000000004</v>
      </c>
      <c r="C239" s="28">
        <f t="shared" si="13"/>
        <v>1.213262112756391</v>
      </c>
      <c r="D239" s="29">
        <v>4304441.9000000004</v>
      </c>
      <c r="E239" s="28">
        <v>0.68857907688334696</v>
      </c>
      <c r="F239" s="29">
        <f t="shared" si="14"/>
        <v>236624</v>
      </c>
      <c r="G239" s="28">
        <f t="shared" si="15"/>
        <v>10.757803849144643</v>
      </c>
      <c r="H239" s="29">
        <v>1500</v>
      </c>
      <c r="I239" s="28">
        <v>0</v>
      </c>
      <c r="J239" s="29">
        <v>56251.5</v>
      </c>
      <c r="K239" s="28">
        <v>4.6335301991946896</v>
      </c>
      <c r="L239" s="29">
        <v>76104.5</v>
      </c>
      <c r="M239" s="28">
        <v>10.356292991873</v>
      </c>
      <c r="N239" s="29">
        <v>30985.200000000001</v>
      </c>
      <c r="O239" s="28">
        <v>13.536858048358599</v>
      </c>
      <c r="P239" s="29">
        <v>71782.8</v>
      </c>
      <c r="Q239" s="28">
        <v>15.007896041948801</v>
      </c>
      <c r="R239" s="29"/>
      <c r="S239" s="28"/>
    </row>
    <row r="240" spans="1:19" ht="14.25" customHeight="1" x14ac:dyDescent="0.2">
      <c r="A240" s="26" t="s">
        <v>21</v>
      </c>
      <c r="B240" s="27">
        <f t="shared" si="12"/>
        <v>4363210.0999999996</v>
      </c>
      <c r="C240" s="28">
        <f t="shared" si="13"/>
        <v>0.92883779353187668</v>
      </c>
      <c r="D240" s="29">
        <v>4244487.4000000004</v>
      </c>
      <c r="E240" s="28">
        <v>0.70613831837502905</v>
      </c>
      <c r="F240" s="29">
        <f t="shared" si="14"/>
        <v>118722.70000000001</v>
      </c>
      <c r="G240" s="28">
        <f t="shared" si="15"/>
        <v>8.8906270409955237</v>
      </c>
      <c r="H240" s="29">
        <v>451.3</v>
      </c>
      <c r="I240" s="28">
        <v>0</v>
      </c>
      <c r="J240" s="29">
        <v>59664.3</v>
      </c>
      <c r="K240" s="28">
        <v>4.858392707196769</v>
      </c>
      <c r="L240" s="29">
        <v>16241.6</v>
      </c>
      <c r="M240" s="28">
        <v>10.0490877746035</v>
      </c>
      <c r="N240" s="29">
        <v>32580.9</v>
      </c>
      <c r="O240" s="28">
        <v>14.131495293254597</v>
      </c>
      <c r="P240" s="29">
        <v>9784.6</v>
      </c>
      <c r="Q240" s="28">
        <v>14.5142926639822</v>
      </c>
      <c r="R240" s="30"/>
      <c r="S240" s="31"/>
    </row>
    <row r="241" spans="1:19" ht="14.25" customHeight="1" x14ac:dyDescent="0.2">
      <c r="A241" s="26" t="s">
        <v>22</v>
      </c>
      <c r="B241" s="27">
        <f t="shared" si="12"/>
        <v>4793227.6000000006</v>
      </c>
      <c r="C241" s="28">
        <f t="shared" si="13"/>
        <v>3.6283472756436601</v>
      </c>
      <c r="D241" s="29">
        <v>3579075.9999999995</v>
      </c>
      <c r="E241" s="28">
        <v>0.83851557021979983</v>
      </c>
      <c r="F241" s="29">
        <f t="shared" si="14"/>
        <v>1214151.5999999999</v>
      </c>
      <c r="G241" s="28">
        <f t="shared" si="15"/>
        <v>11.85221297818164</v>
      </c>
      <c r="H241" s="29">
        <v>520</v>
      </c>
      <c r="I241" s="28">
        <v>5.384615384615385</v>
      </c>
      <c r="J241" s="29">
        <v>802860.5</v>
      </c>
      <c r="K241" s="28">
        <v>11.389636929454122</v>
      </c>
      <c r="L241" s="29">
        <v>314445.7</v>
      </c>
      <c r="M241" s="28">
        <v>12.891135099001195</v>
      </c>
      <c r="N241" s="29">
        <v>58987.000000000007</v>
      </c>
      <c r="O241" s="28">
        <v>14.598258107718648</v>
      </c>
      <c r="P241" s="29">
        <v>37338.400000000001</v>
      </c>
      <c r="Q241" s="28">
        <v>8.8012421528506835</v>
      </c>
      <c r="R241" s="30"/>
      <c r="S241" s="31"/>
    </row>
    <row r="242" spans="1:19" ht="14.25" customHeight="1" x14ac:dyDescent="0.2">
      <c r="A242" s="26" t="s">
        <v>23</v>
      </c>
      <c r="B242" s="27">
        <f t="shared" si="12"/>
        <v>4342342.3</v>
      </c>
      <c r="C242" s="28">
        <f t="shared" si="13"/>
        <v>2.3877643890487432</v>
      </c>
      <c r="D242" s="29">
        <v>3896061.4</v>
      </c>
      <c r="E242" s="28">
        <v>0.75358051775056689</v>
      </c>
      <c r="F242" s="29">
        <f t="shared" si="14"/>
        <v>446280.9</v>
      </c>
      <c r="G242" s="28">
        <f t="shared" si="15"/>
        <v>16.654296300827603</v>
      </c>
      <c r="H242" s="29">
        <v>560.9</v>
      </c>
      <c r="I242" s="28">
        <v>9.52</v>
      </c>
      <c r="J242" s="29">
        <v>3737.2</v>
      </c>
      <c r="K242" s="28">
        <v>7.8221128117307099</v>
      </c>
      <c r="L242" s="29">
        <v>53297.599999999999</v>
      </c>
      <c r="M242" s="28">
        <v>13.200200384257501</v>
      </c>
      <c r="N242" s="29">
        <v>376459.5</v>
      </c>
      <c r="O242" s="28">
        <v>17.276476274340297</v>
      </c>
      <c r="P242" s="29">
        <v>12225.7</v>
      </c>
      <c r="Q242" s="28">
        <v>15.5810427214802</v>
      </c>
      <c r="R242" s="30"/>
      <c r="S242" s="31"/>
    </row>
    <row r="243" spans="1:19" ht="14.25" customHeight="1" x14ac:dyDescent="0.2">
      <c r="A243" s="26" t="s">
        <v>24</v>
      </c>
      <c r="B243" s="27">
        <f t="shared" si="12"/>
        <v>5541295.0999999996</v>
      </c>
      <c r="C243" s="28">
        <f t="shared" si="13"/>
        <v>1.5422087049650173</v>
      </c>
      <c r="D243" s="29">
        <v>5205311.0999999996</v>
      </c>
      <c r="E243" s="28">
        <v>0.92931617785534504</v>
      </c>
      <c r="F243" s="29">
        <f t="shared" si="14"/>
        <v>335984</v>
      </c>
      <c r="G243" s="28">
        <f t="shared" si="15"/>
        <v>11.037590254297807</v>
      </c>
      <c r="H243" s="29">
        <v>23516.799999999999</v>
      </c>
      <c r="I243" s="28">
        <v>7.0146979180840905</v>
      </c>
      <c r="J243" s="29">
        <v>134032.20000000001</v>
      </c>
      <c r="K243" s="28">
        <v>4.5561767993064395</v>
      </c>
      <c r="L243" s="29">
        <v>17313.5</v>
      </c>
      <c r="M243" s="28">
        <v>9.1607127386143805</v>
      </c>
      <c r="N243" s="29">
        <v>128988.4</v>
      </c>
      <c r="O243" s="28">
        <v>17.8118489724657</v>
      </c>
      <c r="P243" s="29">
        <v>32133.1</v>
      </c>
      <c r="Q243" s="28">
        <v>14.834864236566</v>
      </c>
      <c r="R243" s="30"/>
      <c r="S243" s="31"/>
    </row>
    <row r="244" spans="1:19" ht="14.25" customHeight="1" x14ac:dyDescent="0.2">
      <c r="A244" s="26" t="s">
        <v>25</v>
      </c>
      <c r="B244" s="27">
        <f t="shared" si="12"/>
        <v>5753661.6999999993</v>
      </c>
      <c r="C244" s="28">
        <f t="shared" si="13"/>
        <v>4.1970743226005132</v>
      </c>
      <c r="D244" s="29">
        <v>4348202.5999999996</v>
      </c>
      <c r="E244" s="28">
        <v>0.81587777142675011</v>
      </c>
      <c r="F244" s="29">
        <f t="shared" si="14"/>
        <v>1405459.1</v>
      </c>
      <c r="G244" s="28">
        <f t="shared" si="15"/>
        <v>14.657803941075203</v>
      </c>
      <c r="H244" s="29">
        <v>552.4</v>
      </c>
      <c r="I244" s="28">
        <v>13.4869659666908</v>
      </c>
      <c r="J244" s="29">
        <v>543269</v>
      </c>
      <c r="K244" s="28">
        <v>12.023094452287898</v>
      </c>
      <c r="L244" s="29">
        <v>350350</v>
      </c>
      <c r="M244" s="28">
        <v>13.452690166975898</v>
      </c>
      <c r="N244" s="29">
        <v>441745.6</v>
      </c>
      <c r="O244" s="28">
        <v>18.433929302295297</v>
      </c>
      <c r="P244" s="29">
        <v>58505.5</v>
      </c>
      <c r="Q244" s="28">
        <v>18.246225995846501</v>
      </c>
      <c r="R244" s="30">
        <v>11036.6</v>
      </c>
      <c r="S244" s="31">
        <v>12.5</v>
      </c>
    </row>
    <row r="245" spans="1:19" ht="14.25" customHeight="1" x14ac:dyDescent="0.2">
      <c r="A245" s="26" t="s">
        <v>26</v>
      </c>
      <c r="B245" s="27">
        <f t="shared" si="12"/>
        <v>4631360.2</v>
      </c>
      <c r="C245" s="28">
        <f t="shared" si="13"/>
        <v>1.6168201609540118</v>
      </c>
      <c r="D245" s="29">
        <v>4371774.4000000004</v>
      </c>
      <c r="E245" s="28">
        <v>0.78974423954721895</v>
      </c>
      <c r="F245" s="29">
        <f t="shared" si="14"/>
        <v>259585.8</v>
      </c>
      <c r="G245" s="28">
        <f t="shared" si="15"/>
        <v>15.54589232153687</v>
      </c>
      <c r="H245" s="29">
        <v>303.60000000000002</v>
      </c>
      <c r="I245" s="28">
        <v>13</v>
      </c>
      <c r="J245" s="29">
        <v>1260.7</v>
      </c>
      <c r="K245" s="28">
        <v>5.4589513762195603</v>
      </c>
      <c r="L245" s="29">
        <v>55465.599999999999</v>
      </c>
      <c r="M245" s="28">
        <v>10.248803582761198</v>
      </c>
      <c r="N245" s="29">
        <v>171115.5</v>
      </c>
      <c r="O245" s="28">
        <v>17.412247604688101</v>
      </c>
      <c r="P245" s="29">
        <v>31440.400000000001</v>
      </c>
      <c r="Q245" s="28">
        <v>15.162100354957296</v>
      </c>
      <c r="R245" s="30"/>
      <c r="S245" s="31"/>
    </row>
    <row r="246" spans="1:19" ht="14.25" customHeight="1" x14ac:dyDescent="0.2">
      <c r="A246" s="26" t="s">
        <v>27</v>
      </c>
      <c r="B246" s="27">
        <f t="shared" si="12"/>
        <v>4768275.5</v>
      </c>
      <c r="C246" s="28">
        <f t="shared" si="13"/>
        <v>1.2633985360116027</v>
      </c>
      <c r="D246" s="29">
        <v>4507415.5</v>
      </c>
      <c r="E246" s="28">
        <v>0.61358762288499902</v>
      </c>
      <c r="F246" s="29">
        <f t="shared" si="14"/>
        <v>260860</v>
      </c>
      <c r="G246" s="28">
        <f t="shared" si="15"/>
        <v>12.491520064402335</v>
      </c>
      <c r="H246" s="29">
        <v>1075</v>
      </c>
      <c r="I246" s="28">
        <v>4.0165116279069792</v>
      </c>
      <c r="J246" s="29">
        <v>73287.100000000006</v>
      </c>
      <c r="K246" s="28">
        <v>3.9342189826040301</v>
      </c>
      <c r="L246" s="29">
        <v>28962.2</v>
      </c>
      <c r="M246" s="28">
        <v>9.4190617425471785</v>
      </c>
      <c r="N246" s="29">
        <v>137432.20000000001</v>
      </c>
      <c r="O246" s="28">
        <v>17.392435862919999</v>
      </c>
      <c r="P246" s="29">
        <v>20103.5</v>
      </c>
      <c r="Q246" s="28">
        <v>15.062809958464898</v>
      </c>
      <c r="R246" s="29"/>
      <c r="S246" s="28"/>
    </row>
    <row r="247" spans="1:19" ht="14.25" customHeight="1" x14ac:dyDescent="0.2">
      <c r="A247" s="26" t="s">
        <v>28</v>
      </c>
      <c r="B247" s="27">
        <f t="shared" si="12"/>
        <v>6674012.6000000006</v>
      </c>
      <c r="C247" s="28">
        <f t="shared" si="13"/>
        <v>5.6108699301826226</v>
      </c>
      <c r="D247" s="29">
        <v>4154281.8</v>
      </c>
      <c r="E247" s="28">
        <v>0.6519642345880341</v>
      </c>
      <c r="F247" s="29">
        <f t="shared" si="14"/>
        <v>2519730.8000000003</v>
      </c>
      <c r="G247" s="28">
        <f t="shared" si="15"/>
        <v>13.786620958476972</v>
      </c>
      <c r="H247" s="29">
        <v>841</v>
      </c>
      <c r="I247" s="28">
        <v>10.146254458977399</v>
      </c>
      <c r="J247" s="29">
        <v>57479.9</v>
      </c>
      <c r="K247" s="28">
        <v>9.3497884825826105</v>
      </c>
      <c r="L247" s="29">
        <v>2050931.2</v>
      </c>
      <c r="M247" s="28">
        <v>13.012287137666998</v>
      </c>
      <c r="N247" s="29">
        <v>350612.7</v>
      </c>
      <c r="O247" s="28">
        <v>18.493013048300895</v>
      </c>
      <c r="P247" s="29">
        <v>59866</v>
      </c>
      <c r="Q247" s="28">
        <v>17.061848795643598</v>
      </c>
      <c r="R247" s="30"/>
      <c r="S247" s="31"/>
    </row>
    <row r="248" spans="1:19" ht="14.25" customHeight="1" thickBot="1" x14ac:dyDescent="0.25">
      <c r="A248" s="32" t="s">
        <v>29</v>
      </c>
      <c r="B248" s="33">
        <f t="shared" si="12"/>
        <v>8171975.3000000007</v>
      </c>
      <c r="C248" s="34">
        <f t="shared" si="13"/>
        <v>3.250414217600484</v>
      </c>
      <c r="D248" s="35">
        <v>6869838.7000000002</v>
      </c>
      <c r="E248" s="34">
        <v>0.58908391124234105</v>
      </c>
      <c r="F248" s="35">
        <f t="shared" si="14"/>
        <v>1302136.6000000001</v>
      </c>
      <c r="G248" s="34">
        <f t="shared" si="15"/>
        <v>17.291114657248691</v>
      </c>
      <c r="H248" s="35">
        <v>5140.9000000000005</v>
      </c>
      <c r="I248" s="34">
        <v>4.2466688712093195</v>
      </c>
      <c r="J248" s="35">
        <v>63732.800000000003</v>
      </c>
      <c r="K248" s="34">
        <v>12.516204528908201</v>
      </c>
      <c r="L248" s="35">
        <v>209794</v>
      </c>
      <c r="M248" s="34">
        <v>12.640147192007397</v>
      </c>
      <c r="N248" s="35">
        <v>564168.20000000007</v>
      </c>
      <c r="O248" s="34">
        <v>18.2436830895467</v>
      </c>
      <c r="P248" s="35">
        <v>459300.7</v>
      </c>
      <c r="Q248" s="34">
        <v>19.054044333047997</v>
      </c>
      <c r="R248" s="35"/>
      <c r="S248" s="34"/>
    </row>
    <row r="249" spans="1:19" ht="14.25" customHeight="1" x14ac:dyDescent="0.2">
      <c r="A249" s="26" t="s">
        <v>49</v>
      </c>
      <c r="B249" s="27">
        <f t="shared" si="12"/>
        <v>3248163.3999999994</v>
      </c>
      <c r="C249" s="28">
        <f t="shared" si="13"/>
        <v>2.2134584975004654</v>
      </c>
      <c r="D249" s="29">
        <v>2997608.9</v>
      </c>
      <c r="E249" s="28">
        <v>1.2929391566057868</v>
      </c>
      <c r="F249" s="29">
        <f t="shared" si="14"/>
        <v>250554.5</v>
      </c>
      <c r="G249" s="28">
        <f t="shared" si="15"/>
        <v>13.226459536747495</v>
      </c>
      <c r="H249" s="29">
        <v>13</v>
      </c>
      <c r="I249" s="28">
        <v>13</v>
      </c>
      <c r="J249" s="29">
        <v>59630.400000000001</v>
      </c>
      <c r="K249" s="28">
        <v>7.757304998792562</v>
      </c>
      <c r="L249" s="29">
        <v>53044.9</v>
      </c>
      <c r="M249" s="28">
        <v>12.818499045148544</v>
      </c>
      <c r="N249" s="29">
        <v>107895.8</v>
      </c>
      <c r="O249" s="28">
        <v>15.79131028269868</v>
      </c>
      <c r="P249" s="29">
        <v>27970.400000000001</v>
      </c>
      <c r="Q249" s="28">
        <v>15.496263907559419</v>
      </c>
      <c r="R249" s="30">
        <v>2000</v>
      </c>
      <c r="S249" s="31">
        <v>17</v>
      </c>
    </row>
    <row r="250" spans="1:19" ht="14.25" customHeight="1" x14ac:dyDescent="0.2">
      <c r="A250" s="26" t="s">
        <v>19</v>
      </c>
      <c r="B250" s="27">
        <f t="shared" si="12"/>
        <v>4613038.5000000009</v>
      </c>
      <c r="C250" s="28">
        <f t="shared" si="13"/>
        <v>2.6740084274172</v>
      </c>
      <c r="D250" s="29">
        <v>3951046.4</v>
      </c>
      <c r="E250" s="28">
        <v>0.91255491810979494</v>
      </c>
      <c r="F250" s="29">
        <f t="shared" si="14"/>
        <v>661992.1</v>
      </c>
      <c r="G250" s="28">
        <f t="shared" si="15"/>
        <v>13.187101479005566</v>
      </c>
      <c r="H250" s="29">
        <v>457.7</v>
      </c>
      <c r="I250" s="28">
        <v>2.9989075813851866</v>
      </c>
      <c r="J250" s="29">
        <v>478544.9</v>
      </c>
      <c r="K250" s="28">
        <v>13.240708447629469</v>
      </c>
      <c r="L250" s="29">
        <v>115613.4</v>
      </c>
      <c r="M250" s="28">
        <v>12.397299966958848</v>
      </c>
      <c r="N250" s="29">
        <v>44040.9</v>
      </c>
      <c r="O250" s="28">
        <v>13.756029077516581</v>
      </c>
      <c r="P250" s="29">
        <v>23335.200000000001</v>
      </c>
      <c r="Q250" s="28">
        <v>15.126889848812095</v>
      </c>
      <c r="R250" s="30"/>
      <c r="S250" s="31"/>
    </row>
    <row r="251" spans="1:19" ht="14.25" customHeight="1" x14ac:dyDescent="0.2">
      <c r="A251" s="26" t="s">
        <v>20</v>
      </c>
      <c r="B251" s="27">
        <f t="shared" si="12"/>
        <v>4413021.4999999991</v>
      </c>
      <c r="C251" s="28">
        <f t="shared" si="13"/>
        <v>0.97750931193061286</v>
      </c>
      <c r="D251" s="29">
        <v>4313982.9000000004</v>
      </c>
      <c r="E251" s="28">
        <v>0.70712550019611808</v>
      </c>
      <c r="F251" s="29">
        <f t="shared" si="14"/>
        <v>99038.599999999991</v>
      </c>
      <c r="G251" s="28">
        <f t="shared" si="15"/>
        <v>12.755049990609724</v>
      </c>
      <c r="H251" s="29">
        <v>36.6</v>
      </c>
      <c r="I251" s="28">
        <v>12.927868852459017</v>
      </c>
      <c r="J251" s="29">
        <v>18703.099999999999</v>
      </c>
      <c r="K251" s="28">
        <v>6.2572835519245471</v>
      </c>
      <c r="L251" s="29">
        <v>31744</v>
      </c>
      <c r="M251" s="28">
        <v>12.123613911290322</v>
      </c>
      <c r="N251" s="29">
        <v>31425.599999999999</v>
      </c>
      <c r="O251" s="28">
        <v>15.696399591415917</v>
      </c>
      <c r="P251" s="29">
        <v>17079.3</v>
      </c>
      <c r="Q251" s="28">
        <v>15.633998992932966</v>
      </c>
      <c r="R251" s="29">
        <v>50</v>
      </c>
      <c r="S251" s="28">
        <v>12</v>
      </c>
    </row>
    <row r="252" spans="1:19" ht="14.25" customHeight="1" x14ac:dyDescent="0.2">
      <c r="A252" s="26" t="s">
        <v>21</v>
      </c>
      <c r="B252" s="27">
        <f t="shared" si="12"/>
        <v>5380969.5999999996</v>
      </c>
      <c r="C252" s="28">
        <f t="shared" si="13"/>
        <v>1.6052650572491622</v>
      </c>
      <c r="D252" s="29">
        <v>4946294</v>
      </c>
      <c r="E252" s="28">
        <v>0.77296898263629299</v>
      </c>
      <c r="F252" s="29">
        <f t="shared" si="14"/>
        <v>434675.60000000003</v>
      </c>
      <c r="G252" s="28">
        <f t="shared" si="15"/>
        <v>11.076192526104524</v>
      </c>
      <c r="H252" s="29">
        <v>4561.6000000000004</v>
      </c>
      <c r="I252" s="28">
        <v>3.6829401964223081</v>
      </c>
      <c r="J252" s="29">
        <v>25066.5</v>
      </c>
      <c r="K252" s="28">
        <v>4.6439630582650153</v>
      </c>
      <c r="L252" s="29">
        <v>228154.5</v>
      </c>
      <c r="M252" s="28">
        <v>9.8107776528624235</v>
      </c>
      <c r="N252" s="29">
        <v>163370.20000000001</v>
      </c>
      <c r="O252" s="28">
        <v>13.556975274560477</v>
      </c>
      <c r="P252" s="29">
        <v>13422.8</v>
      </c>
      <c r="Q252" s="28">
        <v>16.886476741067437</v>
      </c>
      <c r="R252" s="30">
        <v>100</v>
      </c>
      <c r="S252" s="31">
        <v>15</v>
      </c>
    </row>
    <row r="253" spans="1:19" ht="14.25" customHeight="1" x14ac:dyDescent="0.2">
      <c r="A253" s="26" t="s">
        <v>22</v>
      </c>
      <c r="B253" s="27">
        <f t="shared" si="12"/>
        <v>5010618.2</v>
      </c>
      <c r="C253" s="28">
        <f t="shared" si="13"/>
        <v>3.7682026533173096</v>
      </c>
      <c r="D253" s="29">
        <v>3730165.8</v>
      </c>
      <c r="E253" s="28">
        <v>0.53143722351430067</v>
      </c>
      <c r="F253" s="29">
        <f t="shared" si="14"/>
        <v>1280452.3999999999</v>
      </c>
      <c r="G253" s="28">
        <f t="shared" si="15"/>
        <v>13.197426034735852</v>
      </c>
      <c r="H253" s="29">
        <v>241</v>
      </c>
      <c r="I253" s="28">
        <v>13</v>
      </c>
      <c r="J253" s="29">
        <v>53455.5</v>
      </c>
      <c r="K253" s="28">
        <v>5.2269326823245503</v>
      </c>
      <c r="L253" s="29">
        <v>333962.09999999998</v>
      </c>
      <c r="M253" s="28">
        <v>13.594885467542575</v>
      </c>
      <c r="N253" s="29">
        <v>870476.3</v>
      </c>
      <c r="O253" s="28">
        <v>13.450642412665342</v>
      </c>
      <c r="P253" s="29">
        <v>22317.5</v>
      </c>
      <c r="Q253" s="28">
        <v>16.466566595720845</v>
      </c>
      <c r="R253" s="30"/>
      <c r="S253" s="31"/>
    </row>
    <row r="254" spans="1:19" ht="14.25" customHeight="1" x14ac:dyDescent="0.2">
      <c r="A254" s="26" t="s">
        <v>23</v>
      </c>
      <c r="B254" s="27">
        <f t="shared" si="12"/>
        <v>6120476.4000000004</v>
      </c>
      <c r="C254" s="28">
        <f t="shared" si="13"/>
        <v>1.4168244865710127</v>
      </c>
      <c r="D254" s="29">
        <v>5558653.4000000004</v>
      </c>
      <c r="E254" s="28">
        <v>0.31681505650271341</v>
      </c>
      <c r="F254" s="29">
        <f t="shared" si="14"/>
        <v>561823</v>
      </c>
      <c r="G254" s="28">
        <f t="shared" si="15"/>
        <v>12.30027204653423</v>
      </c>
      <c r="H254" s="29">
        <v>27600</v>
      </c>
      <c r="I254" s="28">
        <v>1.115</v>
      </c>
      <c r="J254" s="29">
        <v>9839.2000000000007</v>
      </c>
      <c r="K254" s="28">
        <v>5.559395072770144</v>
      </c>
      <c r="L254" s="29">
        <v>70285.8</v>
      </c>
      <c r="M254" s="28">
        <v>9.700729535695686</v>
      </c>
      <c r="N254" s="29">
        <v>414412.7</v>
      </c>
      <c r="O254" s="28">
        <v>13.380895894358451</v>
      </c>
      <c r="P254" s="29">
        <v>39685.300000000003</v>
      </c>
      <c r="Q254" s="28">
        <v>15.070189969585716</v>
      </c>
      <c r="R254" s="30"/>
      <c r="S254" s="31"/>
    </row>
    <row r="255" spans="1:19" ht="14.25" customHeight="1" x14ac:dyDescent="0.2">
      <c r="A255" s="26" t="s">
        <v>24</v>
      </c>
      <c r="B255" s="27">
        <f t="shared" si="12"/>
        <v>4827102.3999999994</v>
      </c>
      <c r="C255" s="28">
        <f t="shared" si="13"/>
        <v>1.6604505634684694</v>
      </c>
      <c r="D255" s="29">
        <v>4420562.3</v>
      </c>
      <c r="E255" s="28">
        <v>0.51670801472473304</v>
      </c>
      <c r="F255" s="29">
        <f t="shared" si="14"/>
        <v>406540.1</v>
      </c>
      <c r="G255" s="28">
        <f t="shared" si="15"/>
        <v>14.097071678783966</v>
      </c>
      <c r="H255" s="29">
        <v>153.80000000000001</v>
      </c>
      <c r="I255" s="28">
        <v>13</v>
      </c>
      <c r="J255" s="29">
        <v>500</v>
      </c>
      <c r="K255" s="28">
        <v>7</v>
      </c>
      <c r="L255" s="29">
        <v>51003</v>
      </c>
      <c r="M255" s="28">
        <v>9.627766994098387</v>
      </c>
      <c r="N255" s="29">
        <v>329315.5</v>
      </c>
      <c r="O255" s="28">
        <v>14.824214329419661</v>
      </c>
      <c r="P255" s="29">
        <v>25567.8</v>
      </c>
      <c r="Q255" s="28">
        <v>13.79222991418894</v>
      </c>
      <c r="R255" s="30"/>
      <c r="S255" s="31"/>
    </row>
    <row r="256" spans="1:19" ht="14.25" customHeight="1" x14ac:dyDescent="0.2">
      <c r="A256" s="26" t="s">
        <v>25</v>
      </c>
      <c r="B256" s="27">
        <f t="shared" si="12"/>
        <v>5260704.0999999996</v>
      </c>
      <c r="C256" s="28">
        <f t="shared" si="13"/>
        <v>1.7061601689401236</v>
      </c>
      <c r="D256" s="29">
        <v>4696881.7</v>
      </c>
      <c r="E256" s="28">
        <v>0.55329797618705201</v>
      </c>
      <c r="F256" s="29">
        <f>H256+J256+L256+N256+P256+R256</f>
        <v>563822.4</v>
      </c>
      <c r="G256" s="28">
        <f>(H256*I256+J256*K256+L256*M256+N256*O256+P256*Q256+R256*S256)/(H256+J256+L256+N256+P256+R256)</f>
        <v>11.309995234314918</v>
      </c>
      <c r="H256" s="29"/>
      <c r="I256" s="28"/>
      <c r="J256" s="29">
        <v>16892.599999999999</v>
      </c>
      <c r="K256" s="28">
        <v>6.4393047843434408</v>
      </c>
      <c r="L256" s="29">
        <v>89909.3</v>
      </c>
      <c r="M256" s="28">
        <v>8.7159126808906304</v>
      </c>
      <c r="N256" s="29">
        <v>378214.2</v>
      </c>
      <c r="O256" s="28">
        <v>11.671166265042402</v>
      </c>
      <c r="P256" s="29">
        <v>66806.3</v>
      </c>
      <c r="Q256" s="28">
        <v>15.12147263057526</v>
      </c>
      <c r="R256" s="30">
        <v>12000</v>
      </c>
      <c r="S256" s="31">
        <v>5</v>
      </c>
    </row>
    <row r="257" spans="1:19" ht="14.25" customHeight="1" x14ac:dyDescent="0.2">
      <c r="A257" s="26" t="s">
        <v>26</v>
      </c>
      <c r="B257" s="27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9">
        <v>3633284.3</v>
      </c>
      <c r="E257" s="28">
        <v>0.794758514493347</v>
      </c>
      <c r="F257" s="29">
        <f t="shared" ref="F257:F275" si="18">H257+J257+L257+N257+P257+R257</f>
        <v>870477.10000000009</v>
      </c>
      <c r="G257" s="28">
        <f t="shared" ref="G257:G275" si="19">(H257*I257+J257*K257+L257*M257+N257*O257+P257*Q257+R257*S257)/(H257+J257+L257+N257+P257+R257)</f>
        <v>10.470693844789254</v>
      </c>
      <c r="H257" s="29">
        <v>17800</v>
      </c>
      <c r="I257" s="28">
        <v>1.3146067415730338</v>
      </c>
      <c r="J257" s="29">
        <v>32048.400000000001</v>
      </c>
      <c r="K257" s="28">
        <v>7.5405948502889384</v>
      </c>
      <c r="L257" s="29">
        <v>309752.80000000005</v>
      </c>
      <c r="M257" s="28">
        <v>9.9715789494073999</v>
      </c>
      <c r="N257" s="29">
        <v>239667.5</v>
      </c>
      <c r="O257" s="28">
        <v>13.273215788540375</v>
      </c>
      <c r="P257" s="29">
        <v>261208.4</v>
      </c>
      <c r="Q257" s="28">
        <v>9.6840387521993936</v>
      </c>
      <c r="R257" s="30">
        <v>10000</v>
      </c>
      <c r="S257" s="31">
        <v>5</v>
      </c>
    </row>
    <row r="258" spans="1:19" ht="14.25" customHeight="1" x14ac:dyDescent="0.2">
      <c r="A258" s="26" t="s">
        <v>27</v>
      </c>
      <c r="B258" s="27">
        <f t="shared" si="16"/>
        <v>3926701.5</v>
      </c>
      <c r="C258" s="28">
        <f t="shared" si="17"/>
        <v>1.4602480185977977</v>
      </c>
      <c r="D258" s="29">
        <v>3586030.5</v>
      </c>
      <c r="E258" s="28">
        <v>0.71146378314406422</v>
      </c>
      <c r="F258" s="29">
        <f t="shared" si="18"/>
        <v>340671</v>
      </c>
      <c r="G258" s="28">
        <f t="shared" si="19"/>
        <v>9.3422312406985046</v>
      </c>
      <c r="H258" s="29">
        <v>55000</v>
      </c>
      <c r="I258" s="28">
        <v>0.54545454545454541</v>
      </c>
      <c r="J258" s="29">
        <v>31250</v>
      </c>
      <c r="K258" s="28">
        <v>4.7488640000000002</v>
      </c>
      <c r="L258" s="29">
        <v>67171.100000000006</v>
      </c>
      <c r="M258" s="28">
        <v>8.2928429041656315</v>
      </c>
      <c r="N258" s="29">
        <v>158855.6</v>
      </c>
      <c r="O258" s="28">
        <v>12.869750635168039</v>
      </c>
      <c r="P258" s="29">
        <v>28394.3</v>
      </c>
      <c r="Q258" s="28">
        <v>14.1843229098798</v>
      </c>
      <c r="R258" s="29"/>
      <c r="S258" s="28"/>
    </row>
    <row r="259" spans="1:19" ht="14.25" customHeight="1" x14ac:dyDescent="0.2">
      <c r="A259" s="26" t="s">
        <v>28</v>
      </c>
      <c r="B259" s="27">
        <f t="shared" si="16"/>
        <v>5162073.3999999994</v>
      </c>
      <c r="C259" s="28">
        <f t="shared" si="17"/>
        <v>3.5446296650876761</v>
      </c>
      <c r="D259" s="29">
        <v>3818798.6</v>
      </c>
      <c r="E259" s="28">
        <v>0.67538524629185726</v>
      </c>
      <c r="F259" s="29">
        <f t="shared" si="18"/>
        <v>1343274.8</v>
      </c>
      <c r="G259" s="28">
        <f t="shared" si="19"/>
        <v>11.70161032872797</v>
      </c>
      <c r="H259" s="29"/>
      <c r="I259" s="28"/>
      <c r="J259" s="29">
        <v>8499.5</v>
      </c>
      <c r="K259" s="28">
        <v>5.2928914642037759</v>
      </c>
      <c r="L259" s="29">
        <v>239653.5</v>
      </c>
      <c r="M259" s="28">
        <v>11.098693663977366</v>
      </c>
      <c r="N259" s="29">
        <v>957070.7</v>
      </c>
      <c r="O259" s="28">
        <v>11.622719054088689</v>
      </c>
      <c r="P259" s="29">
        <v>138051.1</v>
      </c>
      <c r="Q259" s="28">
        <v>13.689761979440945</v>
      </c>
      <c r="R259" s="30"/>
      <c r="S259" s="31"/>
    </row>
    <row r="260" spans="1:19" ht="14.25" customHeight="1" thickBot="1" x14ac:dyDescent="0.25">
      <c r="A260" s="32" t="s">
        <v>29</v>
      </c>
      <c r="B260" s="33">
        <f t="shared" si="16"/>
        <v>6053190.9000000004</v>
      </c>
      <c r="C260" s="34">
        <f t="shared" si="17"/>
        <v>2.0664000727285834</v>
      </c>
      <c r="D260" s="35">
        <v>5150904.7</v>
      </c>
      <c r="E260" s="34">
        <v>0.59883657991187444</v>
      </c>
      <c r="F260" s="35">
        <f t="shared" si="18"/>
        <v>902286.20000000007</v>
      </c>
      <c r="G260" s="34">
        <f t="shared" si="19"/>
        <v>10.444317958093562</v>
      </c>
      <c r="H260" s="35">
        <v>9000</v>
      </c>
      <c r="I260" s="34">
        <v>1</v>
      </c>
      <c r="J260" s="35">
        <v>16689.400000000001</v>
      </c>
      <c r="K260" s="34">
        <v>5.3856586815583531</v>
      </c>
      <c r="L260" s="35">
        <v>117542.8</v>
      </c>
      <c r="M260" s="34">
        <v>6.5345241052620837</v>
      </c>
      <c r="N260" s="35">
        <v>730188.1</v>
      </c>
      <c r="O260" s="34">
        <v>11.162883766525365</v>
      </c>
      <c r="P260" s="35">
        <v>28865.9</v>
      </c>
      <c r="Q260" s="34">
        <v>14.05774294236452</v>
      </c>
      <c r="R260" s="35"/>
      <c r="S260" s="34"/>
    </row>
    <row r="261" spans="1:19" ht="14.25" customHeight="1" x14ac:dyDescent="0.2">
      <c r="A261" s="26" t="s">
        <v>50</v>
      </c>
      <c r="B261" s="27">
        <f t="shared" si="16"/>
        <v>3433312.0000000005</v>
      </c>
      <c r="C261" s="28">
        <f t="shared" si="17"/>
        <v>2.699971919242993</v>
      </c>
      <c r="D261" s="29">
        <v>2766592.2</v>
      </c>
      <c r="E261" s="28">
        <v>0.79979193608656884</v>
      </c>
      <c r="F261" s="29">
        <f t="shared" si="18"/>
        <v>666719.80000000005</v>
      </c>
      <c r="G261" s="28">
        <f t="shared" si="19"/>
        <v>10.584878172209676</v>
      </c>
      <c r="H261" s="29">
        <v>13082.1</v>
      </c>
      <c r="I261" s="28">
        <v>1.0796584646195948</v>
      </c>
      <c r="J261" s="29">
        <v>55299</v>
      </c>
      <c r="K261" s="28">
        <v>0.82299282084667003</v>
      </c>
      <c r="L261" s="29">
        <v>31434.6</v>
      </c>
      <c r="M261" s="28">
        <v>7.9987911409720507</v>
      </c>
      <c r="N261" s="29">
        <v>350638.9</v>
      </c>
      <c r="O261" s="28">
        <v>11.043428661223841</v>
      </c>
      <c r="P261" s="29">
        <v>216265.2</v>
      </c>
      <c r="Q261" s="28">
        <v>13.288400075462903</v>
      </c>
      <c r="R261" s="30"/>
      <c r="S261" s="31"/>
    </row>
    <row r="262" spans="1:19" ht="14.25" customHeight="1" x14ac:dyDescent="0.2">
      <c r="A262" s="26" t="s">
        <v>19</v>
      </c>
      <c r="B262" s="27">
        <f t="shared" si="16"/>
        <v>4233295.4999999991</v>
      </c>
      <c r="C262" s="28">
        <f t="shared" si="17"/>
        <v>3.1693929507165284</v>
      </c>
      <c r="D262" s="29">
        <v>3101976</v>
      </c>
      <c r="E262" s="28">
        <v>0.72180676381764397</v>
      </c>
      <c r="F262" s="29">
        <f t="shared" si="18"/>
        <v>1131319.5</v>
      </c>
      <c r="G262" s="28">
        <f t="shared" si="19"/>
        <v>9.8804534510365993</v>
      </c>
      <c r="H262" s="29">
        <v>132.30000000000001</v>
      </c>
      <c r="I262" s="28">
        <v>13.46761148904006</v>
      </c>
      <c r="J262" s="29">
        <v>11954.3</v>
      </c>
      <c r="K262" s="28">
        <v>2.9964465506135864</v>
      </c>
      <c r="L262" s="29">
        <v>938708.9</v>
      </c>
      <c r="M262" s="28">
        <v>9.8554789573210613</v>
      </c>
      <c r="N262" s="29">
        <v>122328.9</v>
      </c>
      <c r="O262" s="28">
        <v>9.4681240491821637</v>
      </c>
      <c r="P262" s="29">
        <v>58195.1</v>
      </c>
      <c r="Q262" s="28">
        <v>12.555979128826998</v>
      </c>
      <c r="R262" s="30"/>
      <c r="S262" s="31"/>
    </row>
    <row r="263" spans="1:19" ht="14.25" customHeight="1" x14ac:dyDescent="0.2">
      <c r="A263" s="26" t="s">
        <v>20</v>
      </c>
      <c r="B263" s="27">
        <f t="shared" si="16"/>
        <v>4617189.6000000006</v>
      </c>
      <c r="C263" s="28">
        <f t="shared" si="17"/>
        <v>2.0816733950020159</v>
      </c>
      <c r="D263" s="29">
        <v>3814260.9</v>
      </c>
      <c r="E263" s="28">
        <v>0.3232671433147114</v>
      </c>
      <c r="F263" s="29">
        <f t="shared" si="18"/>
        <v>802928.7</v>
      </c>
      <c r="G263" s="28">
        <f t="shared" si="19"/>
        <v>10.434868656457294</v>
      </c>
      <c r="H263" s="29">
        <v>12386.2</v>
      </c>
      <c r="I263" s="28">
        <v>0.37226372898871324</v>
      </c>
      <c r="J263" s="29">
        <v>224748.7</v>
      </c>
      <c r="K263" s="28">
        <v>11.495631476400085</v>
      </c>
      <c r="L263" s="29">
        <v>309395</v>
      </c>
      <c r="M263" s="28">
        <v>9.8590798170623319</v>
      </c>
      <c r="N263" s="29">
        <v>201953.6</v>
      </c>
      <c r="O263" s="28">
        <v>10.015736793005919</v>
      </c>
      <c r="P263" s="29">
        <v>54445.2</v>
      </c>
      <c r="Q263" s="28">
        <v>13.172001572223079</v>
      </c>
      <c r="R263" s="29"/>
      <c r="S263" s="28"/>
    </row>
    <row r="264" spans="1:19" ht="14.25" customHeight="1" x14ac:dyDescent="0.2">
      <c r="A264" s="26" t="s">
        <v>21</v>
      </c>
      <c r="B264" s="27">
        <f t="shared" si="16"/>
        <v>4233763.4000000004</v>
      </c>
      <c r="C264" s="28">
        <f t="shared" si="17"/>
        <v>1.523060106287468</v>
      </c>
      <c r="D264" s="29">
        <v>3753354.1</v>
      </c>
      <c r="E264" s="28">
        <v>0.40647377368418303</v>
      </c>
      <c r="F264" s="29">
        <f t="shared" si="18"/>
        <v>480409.3</v>
      </c>
      <c r="G264" s="28">
        <f t="shared" si="19"/>
        <v>10.246754442513899</v>
      </c>
      <c r="H264" s="29">
        <v>10021.6</v>
      </c>
      <c r="I264" s="28">
        <v>13.489505468188698</v>
      </c>
      <c r="J264" s="29">
        <v>62280.800000000003</v>
      </c>
      <c r="K264" s="28">
        <v>3.23658334510796</v>
      </c>
      <c r="L264" s="29">
        <v>69274.399999999994</v>
      </c>
      <c r="M264" s="28">
        <v>7.1961253507789298</v>
      </c>
      <c r="N264" s="29">
        <v>155595.20000000001</v>
      </c>
      <c r="O264" s="28">
        <v>10.360304122492199</v>
      </c>
      <c r="P264" s="29">
        <v>183237.3</v>
      </c>
      <c r="Q264" s="28">
        <v>13.5089954010455</v>
      </c>
      <c r="R264" s="30"/>
      <c r="S264" s="31"/>
    </row>
    <row r="265" spans="1:19" ht="14.25" customHeight="1" x14ac:dyDescent="0.2">
      <c r="A265" s="26" t="s">
        <v>22</v>
      </c>
      <c r="B265" s="27">
        <f t="shared" si="16"/>
        <v>2650917.7000000002</v>
      </c>
      <c r="C265" s="28">
        <f t="shared" si="17"/>
        <v>1.8462778542691087</v>
      </c>
      <c r="D265" s="29">
        <v>2210595.7000000002</v>
      </c>
      <c r="E265" s="28">
        <v>0.45824750722169605</v>
      </c>
      <c r="F265" s="29">
        <f t="shared" si="18"/>
        <v>440322</v>
      </c>
      <c r="G265" s="28">
        <f t="shared" si="19"/>
        <v>8.814755279091214</v>
      </c>
      <c r="H265" s="29">
        <v>76.5</v>
      </c>
      <c r="I265" s="28">
        <v>15</v>
      </c>
      <c r="J265" s="29">
        <v>46444</v>
      </c>
      <c r="K265" s="28">
        <v>3.6373266729825202</v>
      </c>
      <c r="L265" s="29">
        <v>214424.9</v>
      </c>
      <c r="M265" s="28">
        <v>7.7862972024237891</v>
      </c>
      <c r="N265" s="29">
        <v>100331.5</v>
      </c>
      <c r="O265" s="28">
        <v>9.8480801443215693</v>
      </c>
      <c r="P265" s="29">
        <v>79045.100000000006</v>
      </c>
      <c r="Q265" s="28">
        <v>13.3291313693069</v>
      </c>
      <c r="R265" s="30"/>
      <c r="S265" s="31"/>
    </row>
    <row r="266" spans="1:19" ht="14.25" customHeight="1" x14ac:dyDescent="0.2">
      <c r="A266" s="26" t="s">
        <v>23</v>
      </c>
      <c r="B266" s="27">
        <f t="shared" si="16"/>
        <v>3878719.3000000003</v>
      </c>
      <c r="C266" s="28">
        <f t="shared" si="17"/>
        <v>3.6217754184996069</v>
      </c>
      <c r="D266" s="29">
        <v>2349017.5</v>
      </c>
      <c r="E266" s="28">
        <v>0.48130343771385303</v>
      </c>
      <c r="F266" s="29">
        <f t="shared" si="18"/>
        <v>1529701.8</v>
      </c>
      <c r="G266" s="28">
        <f t="shared" si="19"/>
        <v>8.444299417049784</v>
      </c>
      <c r="H266" s="29">
        <v>2797.7</v>
      </c>
      <c r="I266" s="28">
        <v>0</v>
      </c>
      <c r="J266" s="29">
        <v>686521.5</v>
      </c>
      <c r="K266" s="28">
        <v>7.9172531377385891</v>
      </c>
      <c r="L266" s="29">
        <v>98282.1</v>
      </c>
      <c r="M266" s="28">
        <v>6.9126843748759894</v>
      </c>
      <c r="N266" s="29">
        <v>637459.9</v>
      </c>
      <c r="O266" s="28">
        <v>8.4068870543857006</v>
      </c>
      <c r="P266" s="29">
        <v>104640.6</v>
      </c>
      <c r="Q266" s="28">
        <v>13.7943494207793</v>
      </c>
      <c r="R266" s="30"/>
      <c r="S266" s="31"/>
    </row>
    <row r="267" spans="1:19" ht="14.25" customHeight="1" x14ac:dyDescent="0.2">
      <c r="A267" s="26" t="s">
        <v>24</v>
      </c>
      <c r="B267" s="27">
        <f t="shared" si="16"/>
        <v>3418795.2</v>
      </c>
      <c r="C267" s="28">
        <f t="shared" si="17"/>
        <v>2.2726966806903186</v>
      </c>
      <c r="D267" s="29">
        <v>2467208.7999999998</v>
      </c>
      <c r="E267" s="28">
        <v>0.60782131694731301</v>
      </c>
      <c r="F267" s="29">
        <f t="shared" si="18"/>
        <v>951586.39999999991</v>
      </c>
      <c r="G267" s="28">
        <f t="shared" si="19"/>
        <v>6.5892728195779124</v>
      </c>
      <c r="H267" s="29">
        <v>6.9</v>
      </c>
      <c r="I267" s="28">
        <v>0</v>
      </c>
      <c r="J267" s="29">
        <v>601175.1</v>
      </c>
      <c r="K267" s="28">
        <v>4.5069008896077003</v>
      </c>
      <c r="L267" s="29">
        <v>27942.5</v>
      </c>
      <c r="M267" s="28">
        <v>8.221651605976561</v>
      </c>
      <c r="N267" s="29">
        <v>198517.2</v>
      </c>
      <c r="O267" s="28">
        <v>8.8964871557729008</v>
      </c>
      <c r="P267" s="29">
        <v>123944.7</v>
      </c>
      <c r="Q267" s="28">
        <v>12.626490588141301</v>
      </c>
      <c r="R267" s="30"/>
      <c r="S267" s="31"/>
    </row>
    <row r="268" spans="1:19" ht="14.25" customHeight="1" x14ac:dyDescent="0.2">
      <c r="A268" s="26" t="s">
        <v>25</v>
      </c>
      <c r="B268" s="27">
        <f t="shared" si="16"/>
        <v>3445142.3</v>
      </c>
      <c r="C268" s="28">
        <f t="shared" si="17"/>
        <v>2.8576335360661336</v>
      </c>
      <c r="D268" s="29">
        <v>2659542.1</v>
      </c>
      <c r="E268" s="28">
        <v>0.736084231943536</v>
      </c>
      <c r="F268" s="29">
        <f t="shared" si="18"/>
        <v>785600.20000000007</v>
      </c>
      <c r="G268" s="28">
        <f t="shared" si="19"/>
        <v>10.039848728399015</v>
      </c>
      <c r="H268" s="29">
        <v>0.7</v>
      </c>
      <c r="I268" s="28">
        <v>3</v>
      </c>
      <c r="J268" s="29">
        <v>10435.9</v>
      </c>
      <c r="K268" s="28">
        <v>3.3747758219223996</v>
      </c>
      <c r="L268" s="29">
        <v>74669.400000000009</v>
      </c>
      <c r="M268" s="28">
        <v>7.3482955266816097</v>
      </c>
      <c r="N268" s="29">
        <v>647039.4</v>
      </c>
      <c r="O268" s="28">
        <v>10.281483748903099</v>
      </c>
      <c r="P268" s="29">
        <v>53454.8</v>
      </c>
      <c r="Q268" s="28">
        <v>12.176050644656801</v>
      </c>
      <c r="R268" s="30"/>
      <c r="S268" s="31"/>
    </row>
    <row r="269" spans="1:19" ht="14.25" customHeight="1" x14ac:dyDescent="0.2">
      <c r="A269" s="26" t="s">
        <v>26</v>
      </c>
      <c r="B269" s="27">
        <f t="shared" si="16"/>
        <v>3252193.4999999995</v>
      </c>
      <c r="C269" s="28">
        <f t="shared" si="17"/>
        <v>2.963464247745407</v>
      </c>
      <c r="D269" s="29">
        <v>2294171</v>
      </c>
      <c r="E269" s="28">
        <v>0.62604916111309894</v>
      </c>
      <c r="F269" s="29">
        <f t="shared" si="18"/>
        <v>958022.5</v>
      </c>
      <c r="G269" s="28">
        <f t="shared" si="19"/>
        <v>8.5608587835880687</v>
      </c>
      <c r="H269" s="29">
        <v>188.7</v>
      </c>
      <c r="I269" s="28">
        <v>15.97</v>
      </c>
      <c r="J269" s="29">
        <v>539203.4</v>
      </c>
      <c r="K269" s="28">
        <v>7.9335369547002097</v>
      </c>
      <c r="L269" s="29">
        <v>66658.3</v>
      </c>
      <c r="M269" s="28">
        <v>7.4029921555155189</v>
      </c>
      <c r="N269" s="29">
        <v>72744.3</v>
      </c>
      <c r="O269" s="28">
        <v>9.8834537963799196</v>
      </c>
      <c r="P269" s="29">
        <v>279227.8</v>
      </c>
      <c r="Q269" s="28">
        <v>9.6990911900605905</v>
      </c>
      <c r="R269" s="30"/>
      <c r="S269" s="31"/>
    </row>
    <row r="270" spans="1:19" ht="14.25" customHeight="1" x14ac:dyDescent="0.2">
      <c r="A270" s="26" t="s">
        <v>27</v>
      </c>
      <c r="B270" s="27">
        <f t="shared" si="16"/>
        <v>3115905.5</v>
      </c>
      <c r="C270" s="28">
        <f t="shared" si="17"/>
        <v>1.674719443834223</v>
      </c>
      <c r="D270" s="29">
        <v>2887342.2</v>
      </c>
      <c r="E270" s="28">
        <v>1.03796203962246</v>
      </c>
      <c r="F270" s="29">
        <f t="shared" si="18"/>
        <v>228563.3</v>
      </c>
      <c r="G270" s="28">
        <f t="shared" si="19"/>
        <v>9.7186027984370007</v>
      </c>
      <c r="H270" s="29">
        <v>363.8</v>
      </c>
      <c r="I270" s="28">
        <v>14.917537108301298</v>
      </c>
      <c r="J270" s="29">
        <v>37359.5</v>
      </c>
      <c r="K270" s="28">
        <v>9.4420500809700307</v>
      </c>
      <c r="L270" s="29">
        <v>48051.199999999997</v>
      </c>
      <c r="M270" s="28">
        <v>5.2494813448987694</v>
      </c>
      <c r="N270" s="29">
        <v>98693</v>
      </c>
      <c r="O270" s="28">
        <v>10.997827698012999</v>
      </c>
      <c r="P270" s="29">
        <v>44095.8</v>
      </c>
      <c r="Q270" s="28">
        <v>11.916921112668298</v>
      </c>
      <c r="R270" s="29"/>
      <c r="S270" s="28"/>
    </row>
    <row r="271" spans="1:19" ht="14.25" customHeight="1" x14ac:dyDescent="0.2">
      <c r="A271" s="26" t="s">
        <v>28</v>
      </c>
      <c r="B271" s="27">
        <f t="shared" si="16"/>
        <v>2805769.3000000003</v>
      </c>
      <c r="C271" s="28">
        <f t="shared" si="17"/>
        <v>1.1711586954066393</v>
      </c>
      <c r="D271" s="29">
        <v>2653978.7999999998</v>
      </c>
      <c r="E271" s="28">
        <v>0.73202747700923598</v>
      </c>
      <c r="F271" s="29">
        <f t="shared" si="18"/>
        <v>151790.5</v>
      </c>
      <c r="G271" s="28">
        <f t="shared" si="19"/>
        <v>8.8491421268129464</v>
      </c>
      <c r="H271" s="29"/>
      <c r="I271" s="28"/>
      <c r="J271" s="29">
        <v>52047.199999999997</v>
      </c>
      <c r="K271" s="28">
        <v>6.2842804223858302</v>
      </c>
      <c r="L271" s="29">
        <v>12266.7</v>
      </c>
      <c r="M271" s="28">
        <v>5.0412764639226495</v>
      </c>
      <c r="N271" s="29">
        <v>45960.2</v>
      </c>
      <c r="O271" s="28">
        <v>10.164360620711001</v>
      </c>
      <c r="P271" s="29">
        <v>41516.400000000001</v>
      </c>
      <c r="Q271" s="28">
        <v>11.733691625478102</v>
      </c>
      <c r="R271" s="30"/>
      <c r="S271" s="31"/>
    </row>
    <row r="272" spans="1:19" ht="14.25" customHeight="1" thickBot="1" x14ac:dyDescent="0.25">
      <c r="A272" s="32" t="s">
        <v>29</v>
      </c>
      <c r="B272" s="33">
        <f t="shared" si="16"/>
        <v>4006636.5000000005</v>
      </c>
      <c r="C272" s="34">
        <f t="shared" si="17"/>
        <v>1.6032380062428915</v>
      </c>
      <c r="D272" s="35">
        <v>3429963.1</v>
      </c>
      <c r="E272" s="34">
        <v>0.54137894515541596</v>
      </c>
      <c r="F272" s="35">
        <f t="shared" si="18"/>
        <v>576673.4</v>
      </c>
      <c r="G272" s="34">
        <f t="shared" si="19"/>
        <v>7.9190094583866664</v>
      </c>
      <c r="H272" s="35">
        <v>37853.599999999999</v>
      </c>
      <c r="I272" s="34">
        <v>10.7347643553057</v>
      </c>
      <c r="J272" s="35">
        <v>84251.199999999997</v>
      </c>
      <c r="K272" s="34">
        <v>6.093429292401769</v>
      </c>
      <c r="L272" s="35">
        <v>278111.3</v>
      </c>
      <c r="M272" s="34">
        <v>6.5686532693925095</v>
      </c>
      <c r="N272" s="35">
        <v>84441.2</v>
      </c>
      <c r="O272" s="34">
        <v>8.0588430884449807</v>
      </c>
      <c r="P272" s="35">
        <v>92015.1</v>
      </c>
      <c r="Q272" s="34">
        <v>12.385204406668002</v>
      </c>
      <c r="R272" s="35">
        <v>1</v>
      </c>
      <c r="S272" s="34">
        <v>13</v>
      </c>
    </row>
    <row r="273" spans="1:19" ht="14.25" customHeight="1" x14ac:dyDescent="0.2">
      <c r="A273" s="26" t="s">
        <v>68</v>
      </c>
      <c r="B273" s="27">
        <f t="shared" si="16"/>
        <v>2326947</v>
      </c>
      <c r="C273" s="28">
        <f t="shared" si="17"/>
        <v>1.4844972631521016</v>
      </c>
      <c r="D273" s="29">
        <v>2185097.1</v>
      </c>
      <c r="E273" s="28">
        <v>0.94014402014445897</v>
      </c>
      <c r="F273" s="29">
        <f t="shared" si="18"/>
        <v>141849.9</v>
      </c>
      <c r="G273" s="28">
        <f t="shared" si="19"/>
        <v>9.8698728797129505</v>
      </c>
      <c r="H273" s="29">
        <v>70</v>
      </c>
      <c r="I273" s="28">
        <v>12.5</v>
      </c>
      <c r="J273" s="29">
        <v>19249.400000000001</v>
      </c>
      <c r="K273" s="28">
        <v>3.7321942502104002</v>
      </c>
      <c r="L273" s="29">
        <v>2742</v>
      </c>
      <c r="M273" s="28">
        <v>6.6862560175054693</v>
      </c>
      <c r="N273" s="29">
        <v>52132.5</v>
      </c>
      <c r="O273" s="28">
        <v>10.356815805879199</v>
      </c>
      <c r="P273" s="29">
        <v>67656</v>
      </c>
      <c r="Q273" s="28">
        <v>11.367248536715099</v>
      </c>
      <c r="R273" s="30"/>
      <c r="S273" s="31"/>
    </row>
    <row r="274" spans="1:19" ht="14.25" customHeight="1" x14ac:dyDescent="0.2">
      <c r="A274" s="26" t="s">
        <v>19</v>
      </c>
      <c r="B274" s="27">
        <f t="shared" si="16"/>
        <v>2194161.6</v>
      </c>
      <c r="C274" s="28">
        <f t="shared" si="17"/>
        <v>1.4651737880199907</v>
      </c>
      <c r="D274" s="29">
        <v>1968385.6</v>
      </c>
      <c r="E274" s="28">
        <v>0.69107608133284504</v>
      </c>
      <c r="F274" s="29">
        <f t="shared" si="18"/>
        <v>225776</v>
      </c>
      <c r="G274" s="28">
        <f t="shared" si="19"/>
        <v>8.2139990787329165</v>
      </c>
      <c r="H274" s="29">
        <v>1351.3</v>
      </c>
      <c r="I274" s="28">
        <v>3.0283430770369302</v>
      </c>
      <c r="J274" s="29">
        <v>15448.9</v>
      </c>
      <c r="K274" s="28">
        <v>3.1041627559243699</v>
      </c>
      <c r="L274" s="29">
        <v>90316.2</v>
      </c>
      <c r="M274" s="28">
        <v>5.0760459917489893</v>
      </c>
      <c r="N274" s="29">
        <v>23107.4</v>
      </c>
      <c r="O274" s="28">
        <v>9.5397220803725187</v>
      </c>
      <c r="P274" s="29">
        <v>95552.2</v>
      </c>
      <c r="Q274" s="28">
        <v>11.758896153097501</v>
      </c>
      <c r="R274" s="30"/>
      <c r="S274" s="31"/>
    </row>
    <row r="275" spans="1:19" ht="14.25" customHeight="1" x14ac:dyDescent="0.2">
      <c r="A275" s="26" t="s">
        <v>20</v>
      </c>
      <c r="B275" s="27">
        <f t="shared" si="16"/>
        <v>3105208.8</v>
      </c>
      <c r="C275" s="28">
        <f t="shared" si="17"/>
        <v>1.7788737936076973</v>
      </c>
      <c r="D275" s="29">
        <v>2638235.4</v>
      </c>
      <c r="E275" s="28">
        <v>0.53401615147761305</v>
      </c>
      <c r="F275" s="29">
        <f t="shared" si="18"/>
        <v>466973.4</v>
      </c>
      <c r="G275" s="28">
        <f t="shared" si="19"/>
        <v>8.8118814540614174</v>
      </c>
      <c r="H275" s="29">
        <v>12713.8</v>
      </c>
      <c r="I275" s="28">
        <v>4.38</v>
      </c>
      <c r="J275" s="29">
        <v>13365.2</v>
      </c>
      <c r="K275" s="28">
        <v>3.7221620327417502</v>
      </c>
      <c r="L275" s="29">
        <v>100898.1</v>
      </c>
      <c r="M275" s="28">
        <v>5.1820879679597498</v>
      </c>
      <c r="N275" s="29">
        <v>36341</v>
      </c>
      <c r="O275" s="28">
        <v>10.9732482320244</v>
      </c>
      <c r="P275" s="29">
        <v>303655.3</v>
      </c>
      <c r="Q275" s="28">
        <v>10.1688945162492</v>
      </c>
      <c r="R275" s="29"/>
      <c r="S275" s="28"/>
    </row>
    <row r="276" spans="1:19" ht="14.25" customHeight="1" x14ac:dyDescent="0.2">
      <c r="A276" s="26" t="s">
        <v>21</v>
      </c>
      <c r="B276" s="27">
        <f t="shared" si="16"/>
        <v>2918366.2000000007</v>
      </c>
      <c r="C276" s="28">
        <f t="shared" si="17"/>
        <v>1.8594868488402851</v>
      </c>
      <c r="D276" s="29">
        <v>2518537.1</v>
      </c>
      <c r="E276" s="28">
        <v>0.70837858890385197</v>
      </c>
      <c r="F276" s="29">
        <f t="shared" ref="F276:F277" si="20">H276+J276+L276+N276+P276+R276</f>
        <v>399829.10000000003</v>
      </c>
      <c r="G276" s="28">
        <f t="shared" ref="G276:G277" si="21">(H276*I276+J276*K276+L276*M276+N276*O276+P276*Q276+R276*S276)/(H276+J276+L276+N276+P276+R276)</f>
        <v>9.1103569299983391</v>
      </c>
      <c r="H276" s="29">
        <v>2006.7</v>
      </c>
      <c r="I276" s="28">
        <v>1.0070762944137099</v>
      </c>
      <c r="J276" s="29">
        <v>14617</v>
      </c>
      <c r="K276" s="28">
        <v>3.3772729014161604</v>
      </c>
      <c r="L276" s="29">
        <v>10324.200000000001</v>
      </c>
      <c r="M276" s="28">
        <v>4.9518320063539996</v>
      </c>
      <c r="N276" s="29">
        <v>330889</v>
      </c>
      <c r="O276" s="28">
        <v>9.4444712698215998</v>
      </c>
      <c r="P276" s="29">
        <v>41992.2</v>
      </c>
      <c r="Q276" s="28">
        <v>9.8828819637932792</v>
      </c>
      <c r="R276" s="30"/>
      <c r="S276" s="31"/>
    </row>
    <row r="277" spans="1:19" ht="14.25" customHeight="1" x14ac:dyDescent="0.2">
      <c r="A277" s="26" t="s">
        <v>22</v>
      </c>
      <c r="B277" s="27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9">
        <v>2792354.3</v>
      </c>
      <c r="E277" s="28">
        <v>0.56768290399251997</v>
      </c>
      <c r="F277" s="29">
        <f t="shared" si="20"/>
        <v>465679.9</v>
      </c>
      <c r="G277" s="28">
        <f t="shared" si="21"/>
        <v>9.6619297977000951</v>
      </c>
      <c r="H277" s="29">
        <v>699.6</v>
      </c>
      <c r="I277" s="28">
        <v>8.0300171526586599</v>
      </c>
      <c r="J277" s="29">
        <v>37321.200000000004</v>
      </c>
      <c r="K277" s="28">
        <v>4.3343837014886999</v>
      </c>
      <c r="L277" s="29">
        <v>79232.600000000006</v>
      </c>
      <c r="M277" s="28">
        <v>6.2381895204751592</v>
      </c>
      <c r="N277" s="29">
        <v>323800.7</v>
      </c>
      <c r="O277" s="28">
        <v>11.0622857516985</v>
      </c>
      <c r="P277" s="29">
        <v>24625.8</v>
      </c>
      <c r="Q277" s="28">
        <v>10.385061845706501</v>
      </c>
      <c r="R277" s="30"/>
      <c r="S277" s="31"/>
    </row>
    <row r="278" spans="1:19" ht="14.25" customHeight="1" x14ac:dyDescent="0.2">
      <c r="A278" s="26" t="s">
        <v>23</v>
      </c>
      <c r="B278" s="27">
        <f t="shared" si="16"/>
        <v>3328435.5</v>
      </c>
      <c r="C278" s="28">
        <f t="shared" si="17"/>
        <v>1.8031602399986424</v>
      </c>
      <c r="D278" s="29">
        <v>2851429</v>
      </c>
      <c r="E278" s="28">
        <v>0.58264617284877196</v>
      </c>
      <c r="F278" s="29">
        <f t="shared" ref="F278:F284" si="24">H278+J278+L278+N278+P278+R278</f>
        <v>477006.5</v>
      </c>
      <c r="G278" s="28">
        <f t="shared" ref="G278:G284" si="25">(H278*I278+J278*K278+L278*M278+N278*O278+P278*Q278+R278*S278)/(H278+J278+L278+N278+P278+R278)</f>
        <v>9.0990968907132306</v>
      </c>
      <c r="H278" s="29"/>
      <c r="I278" s="28"/>
      <c r="J278" s="29">
        <v>30708.799999999999</v>
      </c>
      <c r="K278" s="28">
        <v>9.437884254676181</v>
      </c>
      <c r="L278" s="29">
        <v>25561.200000000001</v>
      </c>
      <c r="M278" s="28">
        <v>4.8580714520444994</v>
      </c>
      <c r="N278" s="29">
        <v>377022.3</v>
      </c>
      <c r="O278" s="28">
        <v>9.2873746857944504</v>
      </c>
      <c r="P278" s="29">
        <v>43714.2</v>
      </c>
      <c r="Q278" s="28">
        <v>9.7171344780414604</v>
      </c>
      <c r="R278" s="30"/>
      <c r="S278" s="31"/>
    </row>
    <row r="279" spans="1:19" ht="14.25" customHeight="1" x14ac:dyDescent="0.2">
      <c r="A279" s="26" t="s">
        <v>24</v>
      </c>
      <c r="B279" s="27">
        <f t="shared" si="16"/>
        <v>3304412.5999999996</v>
      </c>
      <c r="C279" s="28">
        <f t="shared" si="17"/>
        <v>1.9996367805279489</v>
      </c>
      <c r="D279" s="29">
        <v>2842194.7</v>
      </c>
      <c r="E279" s="28">
        <v>0.64478586917356506</v>
      </c>
      <c r="F279" s="29">
        <f t="shared" si="24"/>
        <v>462217.9</v>
      </c>
      <c r="G279" s="28">
        <f t="shared" si="25"/>
        <v>10.33066437496252</v>
      </c>
      <c r="H279" s="29">
        <v>16156.8</v>
      </c>
      <c r="I279" s="28">
        <v>12.411929094870299</v>
      </c>
      <c r="J279" s="29">
        <v>1624.9</v>
      </c>
      <c r="K279" s="28">
        <v>2.5861899193796503</v>
      </c>
      <c r="L279" s="29">
        <v>9323</v>
      </c>
      <c r="M279" s="28">
        <v>2.2441810575994898</v>
      </c>
      <c r="N279" s="29">
        <v>77169.400000000009</v>
      </c>
      <c r="O279" s="28">
        <v>9.128820905695779</v>
      </c>
      <c r="P279" s="29">
        <v>357943.8</v>
      </c>
      <c r="Q279" s="28">
        <v>10.7416038635115</v>
      </c>
      <c r="R279" s="30"/>
      <c r="S279" s="31"/>
    </row>
    <row r="280" spans="1:19" ht="14.25" customHeight="1" x14ac:dyDescent="0.2">
      <c r="A280" s="26" t="s">
        <v>25</v>
      </c>
      <c r="B280" s="27">
        <f t="shared" si="16"/>
        <v>3347160.0000000005</v>
      </c>
      <c r="C280" s="28">
        <f t="shared" si="17"/>
        <v>2.9007999082804523</v>
      </c>
      <c r="D280" s="29">
        <v>2604782.5</v>
      </c>
      <c r="E280" s="28">
        <v>0.62376940953803195</v>
      </c>
      <c r="F280" s="29">
        <f t="shared" si="24"/>
        <v>742377.49999999988</v>
      </c>
      <c r="G280" s="28">
        <f t="shared" si="25"/>
        <v>10.890224688921744</v>
      </c>
      <c r="H280" s="29">
        <v>1.2</v>
      </c>
      <c r="I280" s="28">
        <v>4</v>
      </c>
      <c r="J280" s="29"/>
      <c r="K280" s="28"/>
      <c r="L280" s="29">
        <v>18835</v>
      </c>
      <c r="M280" s="28">
        <v>3.39681444119989</v>
      </c>
      <c r="N280" s="29">
        <v>527918.19999999995</v>
      </c>
      <c r="O280" s="28">
        <v>11.150194113406199</v>
      </c>
      <c r="P280" s="29">
        <v>195623.1</v>
      </c>
      <c r="Q280" s="28">
        <v>10.910181737228402</v>
      </c>
      <c r="R280" s="30"/>
      <c r="S280" s="31"/>
    </row>
    <row r="281" spans="1:19" ht="14.25" customHeight="1" x14ac:dyDescent="0.2">
      <c r="A281" s="26" t="s">
        <v>26</v>
      </c>
      <c r="B281" s="27">
        <f t="shared" si="16"/>
        <v>2837203.4000000004</v>
      </c>
      <c r="C281" s="28">
        <f t="shared" si="17"/>
        <v>1.2895390372787512</v>
      </c>
      <c r="D281" s="29">
        <v>2635763.6</v>
      </c>
      <c r="E281" s="28">
        <v>0.71772428756509099</v>
      </c>
      <c r="F281" s="29">
        <f t="shared" si="24"/>
        <v>201439.8</v>
      </c>
      <c r="G281" s="28">
        <f t="shared" si="25"/>
        <v>8.771518781293473</v>
      </c>
      <c r="H281" s="29">
        <v>1011.3</v>
      </c>
      <c r="I281" s="28">
        <v>2.8026302778601799</v>
      </c>
      <c r="J281" s="29">
        <v>18466.7</v>
      </c>
      <c r="K281" s="28">
        <v>3.84208109732654</v>
      </c>
      <c r="L281" s="29">
        <v>33868.6</v>
      </c>
      <c r="M281" s="28">
        <v>5.5051680907979694</v>
      </c>
      <c r="N281" s="29">
        <v>120955.7</v>
      </c>
      <c r="O281" s="28">
        <v>10.413062377382801</v>
      </c>
      <c r="P281" s="29">
        <v>27137.5</v>
      </c>
      <c r="Q281" s="28">
        <v>9.1083019806540797</v>
      </c>
      <c r="R281" s="30"/>
      <c r="S281" s="31"/>
    </row>
    <row r="282" spans="1:19" ht="14.25" customHeight="1" x14ac:dyDescent="0.2">
      <c r="A282" s="26" t="s">
        <v>27</v>
      </c>
      <c r="B282" s="27">
        <f t="shared" si="16"/>
        <v>3305808.4999999995</v>
      </c>
      <c r="C282" s="28">
        <f t="shared" si="17"/>
        <v>1.4087852968494705</v>
      </c>
      <c r="D282" s="29">
        <v>3055660.4</v>
      </c>
      <c r="E282" s="28">
        <v>0.77362082121429498</v>
      </c>
      <c r="F282" s="29">
        <f t="shared" si="24"/>
        <v>250148.1</v>
      </c>
      <c r="G282" s="28">
        <f t="shared" si="25"/>
        <v>9.1675767315442389</v>
      </c>
      <c r="H282" s="29"/>
      <c r="I282" s="28"/>
      <c r="J282" s="29">
        <v>8895.8000000000011</v>
      </c>
      <c r="K282" s="28">
        <v>3.0042379549900007</v>
      </c>
      <c r="L282" s="29">
        <v>47602.5</v>
      </c>
      <c r="M282" s="28">
        <v>6.2080430019431798</v>
      </c>
      <c r="N282" s="29">
        <v>137240.4</v>
      </c>
      <c r="O282" s="28">
        <v>9.8673704608847004</v>
      </c>
      <c r="P282" s="29">
        <v>53859.4</v>
      </c>
      <c r="Q282" s="28">
        <v>11.0260523696885</v>
      </c>
      <c r="R282" s="29">
        <v>2550</v>
      </c>
      <c r="S282" s="28">
        <v>9</v>
      </c>
    </row>
    <row r="283" spans="1:19" ht="14.25" customHeight="1" x14ac:dyDescent="0.2">
      <c r="A283" s="26" t="s">
        <v>28</v>
      </c>
      <c r="B283" s="27">
        <f t="shared" si="16"/>
        <v>3940026.2</v>
      </c>
      <c r="C283" s="28">
        <f t="shared" si="17"/>
        <v>1.98947580145533</v>
      </c>
      <c r="D283" s="29">
        <v>3299966.4</v>
      </c>
      <c r="E283" s="28">
        <v>0.57353604812461101</v>
      </c>
      <c r="F283" s="29">
        <f t="shared" si="24"/>
        <v>640059.80000000005</v>
      </c>
      <c r="G283" s="28">
        <f t="shared" si="25"/>
        <v>9.2896587068895737</v>
      </c>
      <c r="H283" s="29"/>
      <c r="I283" s="28"/>
      <c r="J283" s="29">
        <v>490.6</v>
      </c>
      <c r="K283" s="28">
        <v>4.5727680391357497</v>
      </c>
      <c r="L283" s="29">
        <v>101562.6</v>
      </c>
      <c r="M283" s="28">
        <v>5.9350012307680196</v>
      </c>
      <c r="N283" s="29">
        <v>302418.60000000003</v>
      </c>
      <c r="O283" s="28">
        <v>8.8368451808188997</v>
      </c>
      <c r="P283" s="29">
        <v>231528</v>
      </c>
      <c r="Q283" s="28">
        <v>11.367753317093399</v>
      </c>
      <c r="R283" s="30">
        <v>4060</v>
      </c>
      <c r="S283" s="31">
        <v>9</v>
      </c>
    </row>
    <row r="284" spans="1:19" ht="14.25" customHeight="1" thickBot="1" x14ac:dyDescent="0.25">
      <c r="A284" s="32" t="s">
        <v>29</v>
      </c>
      <c r="B284" s="33">
        <f t="shared" si="16"/>
        <v>4062901</v>
      </c>
      <c r="C284" s="34">
        <f t="shared" si="17"/>
        <v>1.0416569301097895</v>
      </c>
      <c r="D284" s="35">
        <v>3698706.7</v>
      </c>
      <c r="E284" s="34">
        <v>0.33862399362458201</v>
      </c>
      <c r="F284" s="35">
        <f t="shared" si="24"/>
        <v>364194.3</v>
      </c>
      <c r="G284" s="34">
        <f t="shared" si="25"/>
        <v>8.1815617350408729</v>
      </c>
      <c r="H284" s="35">
        <v>0.7</v>
      </c>
      <c r="I284" s="34">
        <v>4</v>
      </c>
      <c r="J284" s="35">
        <v>10085</v>
      </c>
      <c r="K284" s="34">
        <v>3.3356470004957894</v>
      </c>
      <c r="L284" s="35">
        <v>197313</v>
      </c>
      <c r="M284" s="34">
        <v>6.8114371987654101</v>
      </c>
      <c r="N284" s="35">
        <v>102641.3</v>
      </c>
      <c r="O284" s="34">
        <v>10.194128318717699</v>
      </c>
      <c r="P284" s="35">
        <v>54154.3</v>
      </c>
      <c r="Q284" s="34">
        <v>10.261634957888798</v>
      </c>
      <c r="R284" s="35"/>
      <c r="S284" s="34"/>
    </row>
    <row r="285" spans="1:19" ht="14.25" customHeight="1" x14ac:dyDescent="0.2">
      <c r="A285" s="26" t="s">
        <v>69</v>
      </c>
      <c r="B285" s="27">
        <f t="shared" ref="B285:B296" si="26">D285+H285+J285+L285+N285+P285+R285</f>
        <v>2756928.3999999994</v>
      </c>
      <c r="C285" s="28">
        <f t="shared" ref="C285:C296" si="27">(D285*E285+H285*I285+J285*K285+L285*M285+N285*O285+P285*Q285+R285*S285)/(D285+H285+J285+L285+N285+P285+R285)</f>
        <v>2.2159345908294199</v>
      </c>
      <c r="D285" s="29">
        <v>2184685.4</v>
      </c>
      <c r="E285" s="28">
        <v>0.49018526008367203</v>
      </c>
      <c r="F285" s="29">
        <f t="shared" ref="F285:F287" si="28">H285+J285+L285+N285+P285+R285</f>
        <v>572243</v>
      </c>
      <c r="G285" s="28">
        <f t="shared" ref="G285:G287" si="29">(H285*I285+J285*K285+L285*M285+N285*O285+P285*Q285+R285*S285)/(H285+J285+L285+N285+P285+R285)</f>
        <v>8.8044282324117642</v>
      </c>
      <c r="H285" s="29"/>
      <c r="I285" s="28"/>
      <c r="J285" s="29">
        <v>38419.4</v>
      </c>
      <c r="K285" s="28">
        <v>3.5836823063348202</v>
      </c>
      <c r="L285" s="29">
        <v>107752</v>
      </c>
      <c r="M285" s="28">
        <v>5.628572806073211</v>
      </c>
      <c r="N285" s="29">
        <v>192140.3</v>
      </c>
      <c r="O285" s="28">
        <v>7.9025754305577696</v>
      </c>
      <c r="P285" s="29">
        <v>227431.3</v>
      </c>
      <c r="Q285" s="28">
        <v>11.947327874395501</v>
      </c>
      <c r="R285" s="30">
        <v>6500</v>
      </c>
      <c r="S285" s="31">
        <v>9</v>
      </c>
    </row>
    <row r="286" spans="1:19" ht="14.25" customHeight="1" x14ac:dyDescent="0.2">
      <c r="A286" s="26" t="s">
        <v>19</v>
      </c>
      <c r="B286" s="27">
        <f t="shared" si="26"/>
        <v>2408269.6999999997</v>
      </c>
      <c r="C286" s="28">
        <f t="shared" si="27"/>
        <v>2.5439655840872</v>
      </c>
      <c r="D286" s="29">
        <v>1910170.9</v>
      </c>
      <c r="E286" s="28">
        <v>0.69051843895224196</v>
      </c>
      <c r="F286" s="29">
        <f t="shared" si="28"/>
        <v>498098.80000000005</v>
      </c>
      <c r="G286" s="28">
        <f t="shared" si="29"/>
        <v>9.6517939934808243</v>
      </c>
      <c r="H286" s="29"/>
      <c r="I286" s="28"/>
      <c r="J286" s="29">
        <v>18719</v>
      </c>
      <c r="K286" s="28">
        <v>11.267054864041899</v>
      </c>
      <c r="L286" s="29">
        <v>123110.2</v>
      </c>
      <c r="M286" s="28">
        <v>7.1482863320829599</v>
      </c>
      <c r="N286" s="29">
        <v>255492</v>
      </c>
      <c r="O286" s="28">
        <v>10.608777754293699</v>
      </c>
      <c r="P286" s="29">
        <v>100777.60000000001</v>
      </c>
      <c r="Q286" s="28">
        <v>9.9839071380941817</v>
      </c>
      <c r="R286" s="30"/>
      <c r="S286" s="31"/>
    </row>
    <row r="287" spans="1:19" ht="14.25" customHeight="1" x14ac:dyDescent="0.2">
      <c r="A287" s="38" t="s">
        <v>20</v>
      </c>
      <c r="B287" s="39">
        <f t="shared" si="26"/>
        <v>2719667</v>
      </c>
      <c r="C287" s="40">
        <f t="shared" si="27"/>
        <v>1.0067961908571905</v>
      </c>
      <c r="D287" s="41">
        <v>2574923.5</v>
      </c>
      <c r="E287" s="40">
        <v>0.47326743532380694</v>
      </c>
      <c r="F287" s="41">
        <f t="shared" si="28"/>
        <v>144743.5</v>
      </c>
      <c r="G287" s="40">
        <f t="shared" si="29"/>
        <v>10.498039186561069</v>
      </c>
      <c r="H287" s="41">
        <v>5.5</v>
      </c>
      <c r="I287" s="40">
        <v>6.21</v>
      </c>
      <c r="J287" s="41">
        <v>810.6</v>
      </c>
      <c r="K287" s="40">
        <v>12.923839131507499</v>
      </c>
      <c r="L287" s="41">
        <v>8795.2000000000007</v>
      </c>
      <c r="M287" s="40">
        <v>7.6904679825359299</v>
      </c>
      <c r="N287" s="41">
        <v>66638.399999999994</v>
      </c>
      <c r="O287" s="40">
        <v>10.210465167230899</v>
      </c>
      <c r="P287" s="41">
        <v>68493.8</v>
      </c>
      <c r="Q287" s="40">
        <v>11.109975647430902</v>
      </c>
      <c r="R287" s="41"/>
      <c r="S287" s="40"/>
    </row>
    <row r="288" spans="1:19" ht="14.25" hidden="1" customHeight="1" x14ac:dyDescent="0.2">
      <c r="A288" s="26" t="s">
        <v>21</v>
      </c>
      <c r="B288" s="27">
        <f t="shared" si="26"/>
        <v>0</v>
      </c>
      <c r="C288" s="28" t="e">
        <f t="shared" si="27"/>
        <v>#DIV/0!</v>
      </c>
      <c r="D288" s="29"/>
      <c r="E288" s="28"/>
      <c r="F288" s="29">
        <f t="shared" ref="F288:F296" si="30">H288+J288+L288+N288+P288+R288</f>
        <v>0</v>
      </c>
      <c r="G288" s="28" t="e">
        <f t="shared" ref="G288:G296" si="31">(H288*I288+J288*K288+L288*M288+N288*O288+P288*Q288+R288*S288)/(H288+J288+L288+N288+P288+R288)</f>
        <v>#DIV/0!</v>
      </c>
      <c r="H288" s="29"/>
      <c r="I288" s="28"/>
      <c r="J288" s="29"/>
      <c r="K288" s="28"/>
      <c r="L288" s="29"/>
      <c r="M288" s="28"/>
      <c r="N288" s="29"/>
      <c r="O288" s="28"/>
      <c r="P288" s="29"/>
      <c r="Q288" s="28"/>
      <c r="R288" s="30"/>
      <c r="S288" s="31"/>
    </row>
    <row r="289" spans="1:19" ht="14.25" hidden="1" customHeight="1" x14ac:dyDescent="0.2">
      <c r="A289" s="26" t="s">
        <v>22</v>
      </c>
      <c r="B289" s="27">
        <f t="shared" si="26"/>
        <v>0</v>
      </c>
      <c r="C289" s="28" t="e">
        <f t="shared" si="27"/>
        <v>#DIV/0!</v>
      </c>
      <c r="D289" s="29"/>
      <c r="E289" s="28"/>
      <c r="F289" s="29">
        <f t="shared" si="30"/>
        <v>0</v>
      </c>
      <c r="G289" s="28" t="e">
        <f t="shared" si="31"/>
        <v>#DIV/0!</v>
      </c>
      <c r="H289" s="29"/>
      <c r="I289" s="28"/>
      <c r="J289" s="29"/>
      <c r="K289" s="28"/>
      <c r="L289" s="29"/>
      <c r="M289" s="28"/>
      <c r="N289" s="29"/>
      <c r="O289" s="28"/>
      <c r="P289" s="29"/>
      <c r="Q289" s="28"/>
      <c r="R289" s="30"/>
      <c r="S289" s="31"/>
    </row>
    <row r="290" spans="1:19" ht="14.25" hidden="1" customHeight="1" x14ac:dyDescent="0.2">
      <c r="A290" s="26" t="s">
        <v>23</v>
      </c>
      <c r="B290" s="27">
        <f t="shared" si="26"/>
        <v>0</v>
      </c>
      <c r="C290" s="28" t="e">
        <f t="shared" si="27"/>
        <v>#DIV/0!</v>
      </c>
      <c r="D290" s="29"/>
      <c r="E290" s="28"/>
      <c r="F290" s="29">
        <f t="shared" si="30"/>
        <v>0</v>
      </c>
      <c r="G290" s="28" t="e">
        <f t="shared" si="31"/>
        <v>#DIV/0!</v>
      </c>
      <c r="H290" s="29"/>
      <c r="I290" s="28"/>
      <c r="J290" s="29"/>
      <c r="K290" s="28"/>
      <c r="L290" s="29"/>
      <c r="M290" s="28"/>
      <c r="N290" s="29"/>
      <c r="O290" s="28"/>
      <c r="P290" s="29"/>
      <c r="Q290" s="28"/>
      <c r="R290" s="30"/>
      <c r="S290" s="31"/>
    </row>
    <row r="291" spans="1:19" ht="14.25" hidden="1" customHeight="1" x14ac:dyDescent="0.2">
      <c r="A291" s="26" t="s">
        <v>24</v>
      </c>
      <c r="B291" s="27">
        <f t="shared" si="26"/>
        <v>0</v>
      </c>
      <c r="C291" s="28" t="e">
        <f t="shared" si="27"/>
        <v>#DIV/0!</v>
      </c>
      <c r="D291" s="29"/>
      <c r="E291" s="28"/>
      <c r="F291" s="29">
        <f t="shared" si="30"/>
        <v>0</v>
      </c>
      <c r="G291" s="28" t="e">
        <f t="shared" si="31"/>
        <v>#DIV/0!</v>
      </c>
      <c r="H291" s="29"/>
      <c r="I291" s="28"/>
      <c r="J291" s="29"/>
      <c r="K291" s="28"/>
      <c r="L291" s="29"/>
      <c r="M291" s="28"/>
      <c r="N291" s="29"/>
      <c r="O291" s="28"/>
      <c r="P291" s="29"/>
      <c r="Q291" s="28"/>
      <c r="R291" s="30"/>
      <c r="S291" s="31"/>
    </row>
    <row r="292" spans="1:19" ht="14.25" hidden="1" customHeight="1" x14ac:dyDescent="0.2">
      <c r="A292" s="26" t="s">
        <v>25</v>
      </c>
      <c r="B292" s="27">
        <f t="shared" si="26"/>
        <v>0</v>
      </c>
      <c r="C292" s="28" t="e">
        <f t="shared" si="27"/>
        <v>#DIV/0!</v>
      </c>
      <c r="D292" s="29"/>
      <c r="E292" s="28"/>
      <c r="F292" s="29">
        <f t="shared" si="30"/>
        <v>0</v>
      </c>
      <c r="G292" s="28" t="e">
        <f t="shared" si="31"/>
        <v>#DIV/0!</v>
      </c>
      <c r="H292" s="29"/>
      <c r="I292" s="28"/>
      <c r="J292" s="29"/>
      <c r="K292" s="28"/>
      <c r="L292" s="29"/>
      <c r="M292" s="28"/>
      <c r="N292" s="29"/>
      <c r="O292" s="28"/>
      <c r="P292" s="29"/>
      <c r="Q292" s="28"/>
      <c r="R292" s="30"/>
      <c r="S292" s="31"/>
    </row>
    <row r="293" spans="1:19" ht="14.25" hidden="1" customHeight="1" x14ac:dyDescent="0.2">
      <c r="A293" s="26" t="s">
        <v>26</v>
      </c>
      <c r="B293" s="27">
        <f t="shared" si="26"/>
        <v>0</v>
      </c>
      <c r="C293" s="28" t="e">
        <f t="shared" si="27"/>
        <v>#DIV/0!</v>
      </c>
      <c r="D293" s="29"/>
      <c r="E293" s="28"/>
      <c r="F293" s="29">
        <f t="shared" si="30"/>
        <v>0</v>
      </c>
      <c r="G293" s="28" t="e">
        <f t="shared" si="31"/>
        <v>#DIV/0!</v>
      </c>
      <c r="H293" s="29"/>
      <c r="I293" s="28"/>
      <c r="J293" s="29"/>
      <c r="K293" s="28"/>
      <c r="L293" s="29"/>
      <c r="M293" s="28"/>
      <c r="N293" s="29"/>
      <c r="O293" s="28"/>
      <c r="P293" s="29"/>
      <c r="Q293" s="28"/>
      <c r="R293" s="30"/>
      <c r="S293" s="31"/>
    </row>
    <row r="294" spans="1:19" ht="14.25" hidden="1" customHeight="1" x14ac:dyDescent="0.2">
      <c r="A294" s="26" t="s">
        <v>27</v>
      </c>
      <c r="B294" s="27">
        <f t="shared" si="26"/>
        <v>0</v>
      </c>
      <c r="C294" s="28" t="e">
        <f t="shared" si="27"/>
        <v>#DIV/0!</v>
      </c>
      <c r="D294" s="29"/>
      <c r="E294" s="28"/>
      <c r="F294" s="29">
        <f t="shared" si="30"/>
        <v>0</v>
      </c>
      <c r="G294" s="28" t="e">
        <f t="shared" si="31"/>
        <v>#DIV/0!</v>
      </c>
      <c r="H294" s="29"/>
      <c r="I294" s="28"/>
      <c r="J294" s="29"/>
      <c r="K294" s="28"/>
      <c r="L294" s="29"/>
      <c r="M294" s="28"/>
      <c r="N294" s="29"/>
      <c r="O294" s="28"/>
      <c r="P294" s="29"/>
      <c r="Q294" s="28"/>
      <c r="R294" s="29"/>
      <c r="S294" s="28"/>
    </row>
    <row r="295" spans="1:19" ht="14.25" hidden="1" customHeight="1" x14ac:dyDescent="0.2">
      <c r="A295" s="26" t="s">
        <v>28</v>
      </c>
      <c r="B295" s="27">
        <f t="shared" si="26"/>
        <v>0</v>
      </c>
      <c r="C295" s="28" t="e">
        <f t="shared" si="27"/>
        <v>#DIV/0!</v>
      </c>
      <c r="D295" s="29"/>
      <c r="E295" s="28"/>
      <c r="F295" s="29">
        <f t="shared" si="30"/>
        <v>0</v>
      </c>
      <c r="G295" s="28" t="e">
        <f t="shared" si="31"/>
        <v>#DIV/0!</v>
      </c>
      <c r="H295" s="29"/>
      <c r="I295" s="28"/>
      <c r="J295" s="29"/>
      <c r="K295" s="28"/>
      <c r="L295" s="29"/>
      <c r="M295" s="28"/>
      <c r="N295" s="29"/>
      <c r="O295" s="28"/>
      <c r="P295" s="29"/>
      <c r="Q295" s="28"/>
      <c r="R295" s="30"/>
      <c r="S295" s="31"/>
    </row>
    <row r="296" spans="1:19" ht="14.25" hidden="1" customHeight="1" thickBot="1" x14ac:dyDescent="0.25">
      <c r="A296" s="32" t="s">
        <v>29</v>
      </c>
      <c r="B296" s="33">
        <f t="shared" si="26"/>
        <v>0</v>
      </c>
      <c r="C296" s="34" t="e">
        <f t="shared" si="27"/>
        <v>#DIV/0!</v>
      </c>
      <c r="D296" s="35"/>
      <c r="E296" s="34"/>
      <c r="F296" s="35">
        <f t="shared" si="30"/>
        <v>0</v>
      </c>
      <c r="G296" s="34" t="e">
        <f t="shared" si="31"/>
        <v>#DIV/0!</v>
      </c>
      <c r="H296" s="35"/>
      <c r="I296" s="34"/>
      <c r="J296" s="35"/>
      <c r="K296" s="34"/>
      <c r="L296" s="35"/>
      <c r="M296" s="34"/>
      <c r="N296" s="35"/>
      <c r="O296" s="34"/>
      <c r="P296" s="35"/>
      <c r="Q296" s="34"/>
      <c r="R296" s="35"/>
      <c r="S296" s="34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58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17" sqref="F117:G119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63</v>
      </c>
    </row>
    <row r="4" spans="1:19" ht="14.25" x14ac:dyDescent="0.2">
      <c r="A4" s="3"/>
    </row>
    <row r="5" spans="1:19" x14ac:dyDescent="0.2">
      <c r="A5" s="15" t="s">
        <v>1</v>
      </c>
      <c r="R5" s="7"/>
      <c r="S5" s="4"/>
    </row>
    <row r="6" spans="1:19" ht="12.75" customHeight="1" x14ac:dyDescent="0.2">
      <c r="A6" s="54" t="s">
        <v>2</v>
      </c>
      <c r="B6" s="54" t="s">
        <v>52</v>
      </c>
      <c r="C6" s="54" t="s">
        <v>3</v>
      </c>
      <c r="D6" s="57" t="s">
        <v>17</v>
      </c>
      <c r="E6" s="58"/>
      <c r="F6" s="57" t="s">
        <v>8</v>
      </c>
      <c r="G6" s="58"/>
      <c r="H6" s="61" t="s">
        <v>9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10</v>
      </c>
      <c r="I7" s="53"/>
      <c r="J7" s="52" t="s">
        <v>11</v>
      </c>
      <c r="K7" s="53"/>
      <c r="L7" s="52" t="s">
        <v>12</v>
      </c>
      <c r="M7" s="53"/>
      <c r="N7" s="52" t="s">
        <v>13</v>
      </c>
      <c r="O7" s="53"/>
      <c r="P7" s="52" t="s">
        <v>14</v>
      </c>
      <c r="Q7" s="53"/>
      <c r="R7" s="52" t="s">
        <v>15</v>
      </c>
      <c r="S7" s="53"/>
    </row>
    <row r="8" spans="1:19" ht="38.25" x14ac:dyDescent="0.2">
      <c r="A8" s="56"/>
      <c r="B8" s="56"/>
      <c r="C8" s="56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43</v>
      </c>
      <c r="B9" s="27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9">
        <v>22895.3</v>
      </c>
      <c r="E9" s="28">
        <v>3.8277812476796499E-2</v>
      </c>
      <c r="F9" s="29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9">
        <v>3.4</v>
      </c>
      <c r="I9" s="28">
        <v>10.747058823529398</v>
      </c>
      <c r="J9" s="29">
        <v>2125.9</v>
      </c>
      <c r="K9" s="28">
        <v>6.4355120184392502</v>
      </c>
      <c r="L9" s="29">
        <v>1391.3</v>
      </c>
      <c r="M9" s="28">
        <v>10.1826363832387</v>
      </c>
      <c r="N9" s="29">
        <v>7292.5</v>
      </c>
      <c r="O9" s="28">
        <v>13.247709564621198</v>
      </c>
      <c r="P9" s="29">
        <v>1365.6</v>
      </c>
      <c r="Q9" s="28">
        <v>14.457651581722297</v>
      </c>
      <c r="R9" s="30"/>
      <c r="S9" s="31"/>
    </row>
    <row r="10" spans="1:19" ht="14.25" customHeight="1" x14ac:dyDescent="0.2">
      <c r="A10" s="26" t="s">
        <v>19</v>
      </c>
      <c r="B10" s="27">
        <f t="shared" si="0"/>
        <v>27458.400000000001</v>
      </c>
      <c r="C10" s="28">
        <f t="shared" si="1"/>
        <v>3.0270798007167254</v>
      </c>
      <c r="D10" s="29">
        <v>20644.100000000002</v>
      </c>
      <c r="E10" s="28">
        <v>1.8134721300516899E-2</v>
      </c>
      <c r="F10" s="29">
        <f t="shared" si="2"/>
        <v>6814.3</v>
      </c>
      <c r="G10" s="28">
        <f t="shared" si="3"/>
        <v>12.142757583317454</v>
      </c>
      <c r="H10" s="29">
        <v>7.8</v>
      </c>
      <c r="I10" s="28">
        <v>10.5553846153846</v>
      </c>
      <c r="J10" s="29">
        <v>391.9</v>
      </c>
      <c r="K10" s="28">
        <v>5.0402143403929598</v>
      </c>
      <c r="L10" s="29">
        <v>795.5</v>
      </c>
      <c r="M10" s="28">
        <v>10.164544311753598</v>
      </c>
      <c r="N10" s="29">
        <v>3674.8</v>
      </c>
      <c r="O10" s="28">
        <v>12.4803695439208</v>
      </c>
      <c r="P10" s="29">
        <v>1944.3</v>
      </c>
      <c r="Q10" s="28">
        <v>13.752015635447201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45036.100000000006</v>
      </c>
      <c r="C11" s="28">
        <f t="shared" si="1"/>
        <v>4.5561771112507552</v>
      </c>
      <c r="D11" s="29">
        <v>28625.5</v>
      </c>
      <c r="E11" s="28">
        <v>0.14322750694310998</v>
      </c>
      <c r="F11" s="29">
        <f t="shared" si="2"/>
        <v>16410.600000000002</v>
      </c>
      <c r="G11" s="28">
        <f t="shared" si="3"/>
        <v>12.253816984144402</v>
      </c>
      <c r="H11" s="29">
        <v>24.4</v>
      </c>
      <c r="I11" s="28">
        <v>8.6620081967213096</v>
      </c>
      <c r="J11" s="29">
        <v>344.5</v>
      </c>
      <c r="K11" s="28">
        <v>5.2571407837445596</v>
      </c>
      <c r="L11" s="29">
        <v>2300.3000000000002</v>
      </c>
      <c r="M11" s="28">
        <v>8.2033704299439201</v>
      </c>
      <c r="N11" s="29">
        <v>8598.1</v>
      </c>
      <c r="O11" s="28">
        <v>12.5195191961015</v>
      </c>
      <c r="P11" s="29">
        <v>4732.3</v>
      </c>
      <c r="Q11" s="28">
        <v>14.2498784946009</v>
      </c>
      <c r="R11" s="29">
        <v>411</v>
      </c>
      <c r="S11" s="28">
        <v>12.46</v>
      </c>
    </row>
    <row r="12" spans="1:19" ht="14.25" customHeight="1" x14ac:dyDescent="0.2">
      <c r="A12" s="26" t="s">
        <v>21</v>
      </c>
      <c r="B12" s="27">
        <f t="shared" si="0"/>
        <v>37443.5</v>
      </c>
      <c r="C12" s="28">
        <f t="shared" si="1"/>
        <v>1.0095187682775388</v>
      </c>
      <c r="D12" s="29">
        <v>33704.300000000003</v>
      </c>
      <c r="E12" s="28">
        <v>2.5259684966013204E-3</v>
      </c>
      <c r="F12" s="29">
        <f t="shared" si="2"/>
        <v>3739.2000000000007</v>
      </c>
      <c r="G12" s="28">
        <f t="shared" si="3"/>
        <v>10.086323277706466</v>
      </c>
      <c r="H12" s="29">
        <v>479.6</v>
      </c>
      <c r="I12" s="28">
        <v>7.7887823185988303E-2</v>
      </c>
      <c r="J12" s="29">
        <v>352.3</v>
      </c>
      <c r="K12" s="28">
        <v>5.906616520011351</v>
      </c>
      <c r="L12" s="29">
        <v>1005.2</v>
      </c>
      <c r="M12" s="28">
        <v>10.0569826900119</v>
      </c>
      <c r="N12" s="29">
        <v>763.5</v>
      </c>
      <c r="O12" s="28">
        <v>11.229776031434199</v>
      </c>
      <c r="P12" s="29">
        <v>1138.6000000000001</v>
      </c>
      <c r="Q12" s="28">
        <v>14.854480063235599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45951.400000000009</v>
      </c>
      <c r="C13" s="28">
        <f t="shared" si="1"/>
        <v>2.55903189021444</v>
      </c>
      <c r="D13" s="29">
        <v>35421.5</v>
      </c>
      <c r="E13" s="28">
        <v>1.2799373262001902E-2</v>
      </c>
      <c r="F13" s="29">
        <f t="shared" si="2"/>
        <v>10529.9</v>
      </c>
      <c r="G13" s="28">
        <f t="shared" si="3"/>
        <v>11.124296052194213</v>
      </c>
      <c r="H13" s="29">
        <v>32.799999999999997</v>
      </c>
      <c r="I13" s="28">
        <v>1.91463414634146</v>
      </c>
      <c r="J13" s="29">
        <v>756.4</v>
      </c>
      <c r="K13" s="28">
        <v>5.3120941300898998</v>
      </c>
      <c r="L13" s="29">
        <v>1095.3</v>
      </c>
      <c r="M13" s="28">
        <v>10.3532073404547</v>
      </c>
      <c r="N13" s="29">
        <v>7876.6</v>
      </c>
      <c r="O13" s="28">
        <v>11.5996165858365</v>
      </c>
      <c r="P13" s="29">
        <v>768.8</v>
      </c>
      <c r="Q13" s="28">
        <v>13.4644237773153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54094.9</v>
      </c>
      <c r="C14" s="28">
        <f t="shared" si="1"/>
        <v>0.69955751836125124</v>
      </c>
      <c r="D14" s="29">
        <v>50533.3</v>
      </c>
      <c r="E14" s="28">
        <v>5.4802278893323793E-3</v>
      </c>
      <c r="F14" s="29">
        <f t="shared" si="2"/>
        <v>3561.6</v>
      </c>
      <c r="G14" s="28">
        <f t="shared" si="3"/>
        <v>10.547383198562457</v>
      </c>
      <c r="H14" s="29">
        <v>13.8</v>
      </c>
      <c r="I14" s="28">
        <v>10.397826086956503</v>
      </c>
      <c r="J14" s="29">
        <v>441</v>
      </c>
      <c r="K14" s="28">
        <v>6.8151428571428596</v>
      </c>
      <c r="L14" s="29">
        <v>758.7</v>
      </c>
      <c r="M14" s="28">
        <v>9.3941781995518703</v>
      </c>
      <c r="N14" s="29">
        <v>763.5</v>
      </c>
      <c r="O14" s="28">
        <v>10.0879332023576</v>
      </c>
      <c r="P14" s="29">
        <v>1483.6</v>
      </c>
      <c r="Q14" s="28">
        <v>12.453553518468601</v>
      </c>
      <c r="R14" s="30">
        <v>101</v>
      </c>
      <c r="S14" s="31">
        <v>11</v>
      </c>
    </row>
    <row r="15" spans="1:19" ht="14.25" customHeight="1" x14ac:dyDescent="0.2">
      <c r="A15" s="26" t="s">
        <v>24</v>
      </c>
      <c r="B15" s="27">
        <f t="shared" si="0"/>
        <v>54030.900000000009</v>
      </c>
      <c r="C15" s="28">
        <f t="shared" si="1"/>
        <v>1.402159597563613</v>
      </c>
      <c r="D15" s="29">
        <v>46692.3</v>
      </c>
      <c r="E15" s="28">
        <v>4.3999031960301804E-2</v>
      </c>
      <c r="F15" s="29">
        <f t="shared" si="2"/>
        <v>7338.6</v>
      </c>
      <c r="G15" s="28">
        <f t="shared" si="3"/>
        <v>10.043540866105229</v>
      </c>
      <c r="H15" s="29">
        <v>30.4</v>
      </c>
      <c r="I15" s="28">
        <v>1.06578947368421</v>
      </c>
      <c r="J15" s="29">
        <v>1252.5</v>
      </c>
      <c r="K15" s="28">
        <v>5.488526946107779</v>
      </c>
      <c r="L15" s="29">
        <v>1528.8</v>
      </c>
      <c r="M15" s="28">
        <v>6.4054500261643099</v>
      </c>
      <c r="N15" s="29">
        <v>1469.8</v>
      </c>
      <c r="O15" s="28">
        <v>11.8599299224384</v>
      </c>
      <c r="P15" s="29">
        <v>3057.1</v>
      </c>
      <c r="Q15" s="28">
        <v>12.9450695103202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51149.200000000004</v>
      </c>
      <c r="C16" s="28">
        <f t="shared" si="1"/>
        <v>0.97552047734861735</v>
      </c>
      <c r="D16" s="29">
        <v>45658.3</v>
      </c>
      <c r="E16" s="28">
        <v>5.2766966794646313E-3</v>
      </c>
      <c r="F16" s="29">
        <f t="shared" si="2"/>
        <v>5490.9000000000005</v>
      </c>
      <c r="G16" s="28">
        <f t="shared" si="3"/>
        <v>9.0433566446301885</v>
      </c>
      <c r="H16" s="29">
        <v>641.6</v>
      </c>
      <c r="I16" s="28">
        <v>2.0993220074812999</v>
      </c>
      <c r="J16" s="29">
        <v>1252</v>
      </c>
      <c r="K16" s="28">
        <v>4.9902140575079894</v>
      </c>
      <c r="L16" s="29">
        <v>466.9</v>
      </c>
      <c r="M16" s="28">
        <v>8.7985585778539299</v>
      </c>
      <c r="N16" s="29">
        <v>2672.1</v>
      </c>
      <c r="O16" s="28">
        <v>11.5901163878597</v>
      </c>
      <c r="P16" s="29">
        <v>458.3</v>
      </c>
      <c r="Q16" s="28">
        <v>15.237828933013297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66436.5</v>
      </c>
      <c r="C17" s="28">
        <f t="shared" si="1"/>
        <v>2.2086451423539764</v>
      </c>
      <c r="D17" s="29">
        <v>52501.5</v>
      </c>
      <c r="E17" s="28">
        <v>1.5462796301058101E-2</v>
      </c>
      <c r="F17" s="29">
        <f t="shared" si="2"/>
        <v>13935</v>
      </c>
      <c r="G17" s="28">
        <f t="shared" si="3"/>
        <v>10.471678005023319</v>
      </c>
      <c r="H17" s="29">
        <v>41.1</v>
      </c>
      <c r="I17" s="28">
        <v>12.521167883211699</v>
      </c>
      <c r="J17" s="29">
        <v>2473.3000000000002</v>
      </c>
      <c r="K17" s="28">
        <v>3.3269114139004601</v>
      </c>
      <c r="L17" s="29">
        <v>1502.1</v>
      </c>
      <c r="M17" s="28">
        <v>8.6092044471073805</v>
      </c>
      <c r="N17" s="29">
        <v>5406.4</v>
      </c>
      <c r="O17" s="28">
        <v>11.8900569695176</v>
      </c>
      <c r="P17" s="29">
        <v>4512.1000000000004</v>
      </c>
      <c r="Q17" s="28">
        <v>13.289925533565302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75610.200000000012</v>
      </c>
      <c r="C18" s="28">
        <f t="shared" si="1"/>
        <v>1.2202479162864259</v>
      </c>
      <c r="D18" s="29">
        <v>65611.100000000006</v>
      </c>
      <c r="E18" s="28">
        <v>4.6549440567221099E-3</v>
      </c>
      <c r="F18" s="29">
        <f t="shared" si="2"/>
        <v>9999.1</v>
      </c>
      <c r="G18" s="28">
        <f t="shared" si="3"/>
        <v>9.1966049944494941</v>
      </c>
      <c r="H18" s="29">
        <v>285.2</v>
      </c>
      <c r="I18" s="28">
        <v>5.0609817671809294</v>
      </c>
      <c r="J18" s="29">
        <v>13.3</v>
      </c>
      <c r="K18" s="28">
        <v>14.541654135338298</v>
      </c>
      <c r="L18" s="29">
        <v>6347.1</v>
      </c>
      <c r="M18" s="28">
        <v>8.0617390619337996</v>
      </c>
      <c r="N18" s="29">
        <v>2318</v>
      </c>
      <c r="O18" s="28">
        <v>10.590609577221699</v>
      </c>
      <c r="P18" s="29">
        <v>1035.5</v>
      </c>
      <c r="Q18" s="28">
        <v>14.1026364075326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52596.000000000007</v>
      </c>
      <c r="C19" s="28">
        <f t="shared" si="1"/>
        <v>1.1851919917864462</v>
      </c>
      <c r="D19" s="29">
        <v>46679.3</v>
      </c>
      <c r="E19" s="28">
        <v>1.7897869076871301E-3</v>
      </c>
      <c r="F19" s="29">
        <f t="shared" si="2"/>
        <v>5916.7000000000007</v>
      </c>
      <c r="G19" s="28">
        <f t="shared" si="3"/>
        <v>10.521542751871808</v>
      </c>
      <c r="H19" s="29">
        <v>6</v>
      </c>
      <c r="I19" s="28">
        <v>8.2493333333333307</v>
      </c>
      <c r="J19" s="29">
        <v>2430</v>
      </c>
      <c r="K19" s="28">
        <v>5.9577028806584398</v>
      </c>
      <c r="L19" s="29">
        <v>574.9</v>
      </c>
      <c r="M19" s="28">
        <v>8.6221464602539601</v>
      </c>
      <c r="N19" s="29">
        <v>353</v>
      </c>
      <c r="O19" s="28">
        <v>11.5860963172805</v>
      </c>
      <c r="P19" s="29">
        <v>2552.8000000000002</v>
      </c>
      <c r="Q19" s="28">
        <v>15.151729081792501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65548</v>
      </c>
      <c r="C20" s="34">
        <f t="shared" si="1"/>
        <v>1.2330008390797604</v>
      </c>
      <c r="D20" s="35">
        <v>57181.599999999999</v>
      </c>
      <c r="E20" s="34">
        <v>1.6291079647998699E-3</v>
      </c>
      <c r="F20" s="35">
        <f t="shared" si="2"/>
        <v>8366.4</v>
      </c>
      <c r="G20" s="34">
        <f t="shared" si="3"/>
        <v>9.6490227576974732</v>
      </c>
      <c r="H20" s="35">
        <v>1523.6</v>
      </c>
      <c r="I20" s="34">
        <v>1.45121226043581</v>
      </c>
      <c r="J20" s="35">
        <v>585.5</v>
      </c>
      <c r="K20" s="34">
        <v>5.7569239965841197</v>
      </c>
      <c r="L20" s="35">
        <v>834.7</v>
      </c>
      <c r="M20" s="34">
        <v>8.9116041691625689</v>
      </c>
      <c r="N20" s="35">
        <v>2711.5</v>
      </c>
      <c r="O20" s="34">
        <v>11.505848423381901</v>
      </c>
      <c r="P20" s="35">
        <v>2711.1</v>
      </c>
      <c r="Q20" s="34">
        <v>13.466568551510498</v>
      </c>
      <c r="R20" s="35"/>
      <c r="S20" s="34"/>
    </row>
    <row r="21" spans="1:19" ht="14.25" customHeight="1" x14ac:dyDescent="0.2">
      <c r="A21" s="26" t="s">
        <v>44</v>
      </c>
      <c r="B21" s="27">
        <f t="shared" si="0"/>
        <v>43213.5</v>
      </c>
      <c r="C21" s="28">
        <f t="shared" si="1"/>
        <v>0.81271151376306028</v>
      </c>
      <c r="D21" s="29">
        <v>39262.1</v>
      </c>
      <c r="E21" s="28">
        <v>2.4502764752776904E-3</v>
      </c>
      <c r="F21" s="29">
        <f t="shared" si="2"/>
        <v>3951.4000000000005</v>
      </c>
      <c r="G21" s="28">
        <f t="shared" si="3"/>
        <v>8.8636700916130984</v>
      </c>
      <c r="H21" s="29">
        <v>12</v>
      </c>
      <c r="I21" s="28">
        <v>12.6809166666667</v>
      </c>
      <c r="J21" s="29">
        <v>752.4</v>
      </c>
      <c r="K21" s="28">
        <v>5.9816586921850092</v>
      </c>
      <c r="L21" s="29">
        <v>967.5</v>
      </c>
      <c r="M21" s="28">
        <v>8.5851948320413403</v>
      </c>
      <c r="N21" s="29">
        <v>1549.7</v>
      </c>
      <c r="O21" s="28">
        <v>8.8481331870684592</v>
      </c>
      <c r="P21" s="29">
        <v>669.8</v>
      </c>
      <c r="Q21" s="28">
        <v>12.470897282770999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48599.899999999994</v>
      </c>
      <c r="C22" s="28">
        <f t="shared" si="1"/>
        <v>1.6997754110605172</v>
      </c>
      <c r="D22" s="29">
        <v>42067.1</v>
      </c>
      <c r="E22" s="28">
        <v>1.4251517218919301E-2</v>
      </c>
      <c r="F22" s="29">
        <f t="shared" si="2"/>
        <v>6532.8</v>
      </c>
      <c r="G22" s="28">
        <f t="shared" si="3"/>
        <v>12.553483192505514</v>
      </c>
      <c r="H22" s="29">
        <v>95.2</v>
      </c>
      <c r="I22" s="28">
        <v>7.0642436974789895</v>
      </c>
      <c r="J22" s="29">
        <v>327.7</v>
      </c>
      <c r="K22" s="28">
        <v>6.7749954226426601</v>
      </c>
      <c r="L22" s="29">
        <v>884.6</v>
      </c>
      <c r="M22" s="28">
        <v>9.4276746552113888</v>
      </c>
      <c r="N22" s="29">
        <v>1571.9</v>
      </c>
      <c r="O22" s="28">
        <v>11.8096380176856</v>
      </c>
      <c r="P22" s="29">
        <v>3653.4</v>
      </c>
      <c r="Q22" s="28">
        <v>14.291734274922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208979.90000000002</v>
      </c>
      <c r="C23" s="28">
        <f t="shared" si="1"/>
        <v>0.31646224828320807</v>
      </c>
      <c r="D23" s="29">
        <v>202897</v>
      </c>
      <c r="E23" s="28">
        <v>9.8572181944533405E-6</v>
      </c>
      <c r="F23" s="29">
        <f t="shared" si="2"/>
        <v>6082.9000000000005</v>
      </c>
      <c r="G23" s="28">
        <f t="shared" si="3"/>
        <v>10.871829061796181</v>
      </c>
      <c r="H23" s="29">
        <v>62.2</v>
      </c>
      <c r="I23" s="28">
        <v>6.778681672025721</v>
      </c>
      <c r="J23" s="29">
        <v>654.20000000000005</v>
      </c>
      <c r="K23" s="28">
        <v>7.163072454906759</v>
      </c>
      <c r="L23" s="29">
        <v>2032.6</v>
      </c>
      <c r="M23" s="28">
        <v>8.65238315458034</v>
      </c>
      <c r="N23" s="29">
        <v>1159.1000000000001</v>
      </c>
      <c r="O23" s="28">
        <v>11.718750754896</v>
      </c>
      <c r="P23" s="29">
        <v>2164.8000000000002</v>
      </c>
      <c r="Q23" s="28">
        <v>13.726207963784198</v>
      </c>
      <c r="R23" s="29">
        <v>10</v>
      </c>
      <c r="S23" s="28">
        <v>14</v>
      </c>
    </row>
    <row r="24" spans="1:19" ht="14.25" customHeight="1" x14ac:dyDescent="0.2">
      <c r="A24" s="26" t="s">
        <v>21</v>
      </c>
      <c r="B24" s="27">
        <f t="shared" si="0"/>
        <v>72263.5</v>
      </c>
      <c r="C24" s="28">
        <f t="shared" si="1"/>
        <v>1.8744154517840976</v>
      </c>
      <c r="D24" s="29">
        <v>57361.8</v>
      </c>
      <c r="E24" s="28">
        <v>3.4866409352565599E-5</v>
      </c>
      <c r="F24" s="29">
        <f t="shared" si="2"/>
        <v>14901.7</v>
      </c>
      <c r="G24" s="28">
        <f t="shared" si="3"/>
        <v>9.0895549501063719</v>
      </c>
      <c r="H24" s="29">
        <v>177.9</v>
      </c>
      <c r="I24" s="28">
        <v>1.8825407532321499</v>
      </c>
      <c r="J24" s="29">
        <v>6384.5</v>
      </c>
      <c r="K24" s="28">
        <v>4.7431009476074895</v>
      </c>
      <c r="L24" s="29">
        <v>1119.3</v>
      </c>
      <c r="M24" s="28">
        <v>10.419937460913099</v>
      </c>
      <c r="N24" s="29">
        <v>2984</v>
      </c>
      <c r="O24" s="28">
        <v>11.0631457774799</v>
      </c>
      <c r="P24" s="29">
        <v>4186</v>
      </c>
      <c r="Q24" s="28">
        <v>14.147067845198301</v>
      </c>
      <c r="R24" s="30">
        <v>50</v>
      </c>
      <c r="S24" s="31">
        <v>18.75</v>
      </c>
    </row>
    <row r="25" spans="1:19" ht="14.25" customHeight="1" x14ac:dyDescent="0.2">
      <c r="A25" s="26" t="s">
        <v>22</v>
      </c>
      <c r="B25" s="27">
        <f t="shared" si="0"/>
        <v>77535.60000000002</v>
      </c>
      <c r="C25" s="28">
        <f t="shared" si="1"/>
        <v>1.4779904585764478</v>
      </c>
      <c r="D25" s="29">
        <v>66159.8</v>
      </c>
      <c r="E25" s="28">
        <v>3.0229837454164E-5</v>
      </c>
      <c r="F25" s="29">
        <f t="shared" si="2"/>
        <v>11375.800000000001</v>
      </c>
      <c r="G25" s="28">
        <f t="shared" si="3"/>
        <v>10.073566430492804</v>
      </c>
      <c r="H25" s="29">
        <v>18.600000000000001</v>
      </c>
      <c r="I25" s="28">
        <v>10.2806451612903</v>
      </c>
      <c r="J25" s="29">
        <v>2576.3000000000002</v>
      </c>
      <c r="K25" s="28">
        <v>5.2524678802934401</v>
      </c>
      <c r="L25" s="29">
        <v>4047.3</v>
      </c>
      <c r="M25" s="28">
        <v>9.1182111531144194</v>
      </c>
      <c r="N25" s="29">
        <v>1519.3</v>
      </c>
      <c r="O25" s="28">
        <v>10.791215033239</v>
      </c>
      <c r="P25" s="29">
        <v>3214.3</v>
      </c>
      <c r="Q25" s="28">
        <v>14.8002659988178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68868.899999999994</v>
      </c>
      <c r="C26" s="28">
        <f t="shared" si="1"/>
        <v>2.4499121664495886</v>
      </c>
      <c r="D26" s="29">
        <v>55192.7</v>
      </c>
      <c r="E26" s="28">
        <v>0</v>
      </c>
      <c r="F26" s="29">
        <f t="shared" si="2"/>
        <v>13676.2</v>
      </c>
      <c r="G26" s="28">
        <f t="shared" si="3"/>
        <v>12.33696172913529</v>
      </c>
      <c r="H26" s="29">
        <v>22.4</v>
      </c>
      <c r="I26" s="28">
        <v>9.6315178571428586</v>
      </c>
      <c r="J26" s="29">
        <v>1121.9000000000001</v>
      </c>
      <c r="K26" s="28">
        <v>6.608011409216509</v>
      </c>
      <c r="L26" s="29">
        <v>1537.4</v>
      </c>
      <c r="M26" s="28">
        <v>11.404156367893798</v>
      </c>
      <c r="N26" s="29">
        <v>1832.2</v>
      </c>
      <c r="O26" s="28">
        <v>8.3318824364152402</v>
      </c>
      <c r="P26" s="29">
        <v>9162.3000000000011</v>
      </c>
      <c r="Q26" s="28">
        <v>14.002494679283597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83604.2</v>
      </c>
      <c r="C27" s="28">
        <f t="shared" si="1"/>
        <v>1.3909518182100893</v>
      </c>
      <c r="D27" s="29">
        <v>72928.3</v>
      </c>
      <c r="E27" s="28">
        <v>5.8477710299019705E-3</v>
      </c>
      <c r="F27" s="29">
        <f t="shared" si="2"/>
        <v>10675.9</v>
      </c>
      <c r="G27" s="28">
        <f t="shared" si="3"/>
        <v>10.852756769921033</v>
      </c>
      <c r="H27" s="29">
        <v>331.4</v>
      </c>
      <c r="I27" s="28">
        <v>5.298144236572119</v>
      </c>
      <c r="J27" s="29">
        <v>2374.7000000000003</v>
      </c>
      <c r="K27" s="28">
        <v>10.327409778077199</v>
      </c>
      <c r="L27" s="29">
        <v>3965.5</v>
      </c>
      <c r="M27" s="28">
        <v>9.8446309418736604</v>
      </c>
      <c r="N27" s="29">
        <v>2093.5</v>
      </c>
      <c r="O27" s="28">
        <v>11.091487461189399</v>
      </c>
      <c r="P27" s="29">
        <v>1910.8</v>
      </c>
      <c r="Q27" s="28">
        <v>14.299627381201599</v>
      </c>
      <c r="R27" s="30"/>
      <c r="S27" s="31"/>
    </row>
    <row r="28" spans="1:19" ht="14.25" customHeight="1" x14ac:dyDescent="0.2">
      <c r="A28" s="26" t="s">
        <v>25</v>
      </c>
      <c r="B28" s="27">
        <f t="shared" si="0"/>
        <v>79801</v>
      </c>
      <c r="C28" s="28">
        <f t="shared" si="1"/>
        <v>1.8577681357376514</v>
      </c>
      <c r="D28" s="29">
        <v>60648.7</v>
      </c>
      <c r="E28" s="28">
        <v>4.1220998966177296E-6</v>
      </c>
      <c r="F28" s="29">
        <f t="shared" si="2"/>
        <v>19152.300000000003</v>
      </c>
      <c r="G28" s="28">
        <f t="shared" si="3"/>
        <v>7.740663262375814</v>
      </c>
      <c r="H28" s="29">
        <v>8149.8</v>
      </c>
      <c r="I28" s="28">
        <v>1.1680615475226399</v>
      </c>
      <c r="J28" s="29">
        <v>623.9</v>
      </c>
      <c r="K28" s="28">
        <v>5.1382513223272994</v>
      </c>
      <c r="L28" s="29">
        <v>831.7</v>
      </c>
      <c r="M28" s="28">
        <v>10.430931826379698</v>
      </c>
      <c r="N28" s="29">
        <v>5420.8</v>
      </c>
      <c r="O28" s="28">
        <v>11.690740112160602</v>
      </c>
      <c r="P28" s="29">
        <v>4126.1000000000004</v>
      </c>
      <c r="Q28" s="28">
        <v>15.384433726763797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89095.200000000026</v>
      </c>
      <c r="C29" s="28">
        <f t="shared" si="1"/>
        <v>1.5026224083901272</v>
      </c>
      <c r="D29" s="29">
        <v>76683.3</v>
      </c>
      <c r="E29" s="28">
        <v>3.0645525166496501E-5</v>
      </c>
      <c r="F29" s="29">
        <f t="shared" si="2"/>
        <v>12411.900000000001</v>
      </c>
      <c r="G29" s="28">
        <f t="shared" si="3"/>
        <v>10.785946873564892</v>
      </c>
      <c r="H29" s="29">
        <v>821.1</v>
      </c>
      <c r="I29" s="28">
        <v>2.0293033735233199</v>
      </c>
      <c r="J29" s="29">
        <v>229.8</v>
      </c>
      <c r="K29" s="28">
        <v>6.8022280243690192</v>
      </c>
      <c r="L29" s="29">
        <v>3453.1</v>
      </c>
      <c r="M29" s="28">
        <v>8.5586189221279394</v>
      </c>
      <c r="N29" s="29">
        <v>3586.3</v>
      </c>
      <c r="O29" s="28">
        <v>12.861963304798799</v>
      </c>
      <c r="P29" s="29">
        <v>4321.6000000000004</v>
      </c>
      <c r="Q29" s="28">
        <v>12.718450342465799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62759.19999999999</v>
      </c>
      <c r="C30" s="28">
        <f t="shared" si="1"/>
        <v>0.52779114456525844</v>
      </c>
      <c r="D30" s="29">
        <v>59811.5</v>
      </c>
      <c r="E30" s="28">
        <v>2.7845531377745102E-2</v>
      </c>
      <c r="F30" s="29">
        <f t="shared" si="2"/>
        <v>2947.7</v>
      </c>
      <c r="G30" s="28">
        <f t="shared" si="3"/>
        <v>10.672139973538679</v>
      </c>
      <c r="H30" s="29">
        <v>436.4</v>
      </c>
      <c r="I30" s="28">
        <v>3.5627589367552694</v>
      </c>
      <c r="J30" s="29">
        <v>115.2</v>
      </c>
      <c r="K30" s="28">
        <v>8.7105902777777811</v>
      </c>
      <c r="L30" s="29">
        <v>409.7</v>
      </c>
      <c r="M30" s="28">
        <v>7.8483768611178899</v>
      </c>
      <c r="N30" s="29">
        <v>1365.2</v>
      </c>
      <c r="O30" s="28">
        <v>12.299050688543797</v>
      </c>
      <c r="P30" s="29">
        <v>621.20000000000005</v>
      </c>
      <c r="Q30" s="28">
        <v>14.317248873148699</v>
      </c>
      <c r="R30" s="29"/>
      <c r="S30" s="28"/>
    </row>
    <row r="31" spans="1:19" ht="14.25" customHeight="1" x14ac:dyDescent="0.2">
      <c r="A31" s="26" t="s">
        <v>28</v>
      </c>
      <c r="B31" s="27">
        <f t="shared" si="0"/>
        <v>88007.299999999988</v>
      </c>
      <c r="C31" s="28">
        <f t="shared" si="1"/>
        <v>1.9054656829603924</v>
      </c>
      <c r="D31" s="29">
        <v>75024.5</v>
      </c>
      <c r="E31" s="28">
        <v>7.2531772954168303E-3</v>
      </c>
      <c r="F31" s="29">
        <f t="shared" si="2"/>
        <v>12982.8</v>
      </c>
      <c r="G31" s="28">
        <f t="shared" si="3"/>
        <v>12.874782327387017</v>
      </c>
      <c r="H31" s="29">
        <v>31.4</v>
      </c>
      <c r="I31" s="28">
        <v>12.923885350318502</v>
      </c>
      <c r="J31" s="29">
        <v>264.60000000000002</v>
      </c>
      <c r="K31" s="28">
        <v>4.1930461073318197</v>
      </c>
      <c r="L31" s="29">
        <v>4360.7</v>
      </c>
      <c r="M31" s="28">
        <v>8.9159944504322688</v>
      </c>
      <c r="N31" s="29">
        <v>1428.9</v>
      </c>
      <c r="O31" s="28">
        <v>12.919097207642199</v>
      </c>
      <c r="P31" s="29">
        <v>6897.2</v>
      </c>
      <c r="Q31" s="28">
        <v>15.701351127994</v>
      </c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84522.71779000001</v>
      </c>
      <c r="C32" s="34">
        <f t="shared" si="1"/>
        <v>1.7884696615598494</v>
      </c>
      <c r="D32" s="35">
        <v>70150.499999999985</v>
      </c>
      <c r="E32" s="34">
        <v>7.4901818233654811E-3</v>
      </c>
      <c r="F32" s="35">
        <f t="shared" si="2"/>
        <v>14372.217790000001</v>
      </c>
      <c r="G32" s="34">
        <f t="shared" si="3"/>
        <v>10.481393942194078</v>
      </c>
      <c r="H32" s="35">
        <v>29.299999999999997</v>
      </c>
      <c r="I32" s="34">
        <v>8.1503754266211601</v>
      </c>
      <c r="J32" s="35">
        <v>2538.6000000000004</v>
      </c>
      <c r="K32" s="34">
        <v>6.0599629717166916</v>
      </c>
      <c r="L32" s="35">
        <v>3256.9177899999995</v>
      </c>
      <c r="M32" s="34">
        <v>8.793852140799661</v>
      </c>
      <c r="N32" s="35">
        <v>6526.7999999999993</v>
      </c>
      <c r="O32" s="34">
        <v>11.626918397989828</v>
      </c>
      <c r="P32" s="35">
        <v>1960.6000000000001</v>
      </c>
      <c r="Q32" s="34">
        <v>14.940030602876668</v>
      </c>
      <c r="R32" s="35">
        <v>60</v>
      </c>
      <c r="S32" s="34">
        <v>19.989999999999998</v>
      </c>
    </row>
    <row r="33" spans="1:19" ht="14.25" customHeight="1" x14ac:dyDescent="0.2">
      <c r="A33" s="26" t="s">
        <v>45</v>
      </c>
      <c r="B33" s="27">
        <f t="shared" si="0"/>
        <v>48842.799999999996</v>
      </c>
      <c r="C33" s="28">
        <f t="shared" si="1"/>
        <v>1.8048127052503133</v>
      </c>
      <c r="D33" s="29">
        <v>38837.100000000006</v>
      </c>
      <c r="E33" s="28">
        <v>2.9075703386710131E-2</v>
      </c>
      <c r="F33" s="29">
        <f t="shared" si="2"/>
        <v>10005.700000000001</v>
      </c>
      <c r="G33" s="28">
        <f t="shared" si="3"/>
        <v>8.6973315210330107</v>
      </c>
      <c r="H33" s="29">
        <v>2159.1</v>
      </c>
      <c r="I33" s="28">
        <v>1.4472974850632208</v>
      </c>
      <c r="J33" s="29">
        <v>801.6</v>
      </c>
      <c r="K33" s="28">
        <v>5.568262225548902</v>
      </c>
      <c r="L33" s="29">
        <v>3405.2</v>
      </c>
      <c r="M33" s="28">
        <v>9.3779998237988966</v>
      </c>
      <c r="N33" s="29">
        <v>881.6</v>
      </c>
      <c r="O33" s="28">
        <v>12.279259301270418</v>
      </c>
      <c r="P33" s="29">
        <v>2678.2000000000003</v>
      </c>
      <c r="Q33" s="28">
        <v>13.09803263385856</v>
      </c>
      <c r="R33" s="30">
        <v>80</v>
      </c>
      <c r="S33" s="31">
        <v>19.95</v>
      </c>
    </row>
    <row r="34" spans="1:19" ht="14.25" customHeight="1" x14ac:dyDescent="0.2">
      <c r="A34" s="26" t="s">
        <v>19</v>
      </c>
      <c r="B34" s="27">
        <f t="shared" si="0"/>
        <v>49056.700000000004</v>
      </c>
      <c r="C34" s="28">
        <f t="shared" si="1"/>
        <v>1.5367809697757915</v>
      </c>
      <c r="D34" s="29">
        <v>42157.4</v>
      </c>
      <c r="E34" s="28">
        <v>8.088639242458031E-3</v>
      </c>
      <c r="F34" s="29">
        <f t="shared" si="2"/>
        <v>6899.2999999999993</v>
      </c>
      <c r="G34" s="28">
        <f t="shared" si="3"/>
        <v>10.877684257823271</v>
      </c>
      <c r="H34" s="29">
        <v>50.6</v>
      </c>
      <c r="I34" s="28">
        <v>7.1818181818181799</v>
      </c>
      <c r="J34" s="29">
        <v>261.89999999999998</v>
      </c>
      <c r="K34" s="28">
        <v>9.312604047346321</v>
      </c>
      <c r="L34" s="29">
        <v>3145.1</v>
      </c>
      <c r="M34" s="28">
        <v>9.0144113064767399</v>
      </c>
      <c r="N34" s="29">
        <v>1294.3</v>
      </c>
      <c r="O34" s="28">
        <v>12.108912925905901</v>
      </c>
      <c r="P34" s="29">
        <v>2147.4</v>
      </c>
      <c r="Q34" s="28">
        <v>13.1425188600168</v>
      </c>
      <c r="R34" s="30"/>
      <c r="S34" s="31"/>
    </row>
    <row r="35" spans="1:19" ht="14.25" customHeight="1" x14ac:dyDescent="0.2">
      <c r="A35" s="26" t="s">
        <v>20</v>
      </c>
      <c r="B35" s="27">
        <f t="shared" si="0"/>
        <v>64114.7</v>
      </c>
      <c r="C35" s="28">
        <f t="shared" si="1"/>
        <v>2.0692587971245286</v>
      </c>
      <c r="D35" s="29">
        <v>49421.3</v>
      </c>
      <c r="E35" s="28">
        <v>8.3954893942490387E-3</v>
      </c>
      <c r="F35" s="29">
        <f t="shared" si="2"/>
        <v>14693.4</v>
      </c>
      <c r="G35" s="28">
        <f t="shared" si="3"/>
        <v>9.000979419331129</v>
      </c>
      <c r="H35" s="29">
        <v>2828.5</v>
      </c>
      <c r="I35" s="28">
        <v>1.6621431854339754</v>
      </c>
      <c r="J35" s="29">
        <v>4441.7000000000007</v>
      </c>
      <c r="K35" s="28">
        <v>8.1111344755386448</v>
      </c>
      <c r="L35" s="29">
        <v>1873.5</v>
      </c>
      <c r="M35" s="28">
        <v>9.7509719775820649</v>
      </c>
      <c r="N35" s="29">
        <v>3303.5999999999995</v>
      </c>
      <c r="O35" s="28">
        <v>12.58832970093232</v>
      </c>
      <c r="P35" s="29">
        <v>2246.1</v>
      </c>
      <c r="Q35" s="28">
        <v>14.100503539468411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71542.600000000006</v>
      </c>
      <c r="C36" s="28">
        <f t="shared" si="1"/>
        <v>1.5512559090667657</v>
      </c>
      <c r="D36" s="29">
        <v>61881.400000000009</v>
      </c>
      <c r="E36" s="28">
        <v>1.5424182387599503E-2</v>
      </c>
      <c r="F36" s="29">
        <f t="shared" si="2"/>
        <v>9661.2000000000007</v>
      </c>
      <c r="G36" s="28">
        <f t="shared" si="3"/>
        <v>11.388482900674862</v>
      </c>
      <c r="H36" s="29">
        <v>113.69999999999999</v>
      </c>
      <c r="I36" s="28">
        <v>5.2866138962181184</v>
      </c>
      <c r="J36" s="29">
        <v>1250.8000000000002</v>
      </c>
      <c r="K36" s="28">
        <v>5.1876463063639271</v>
      </c>
      <c r="L36" s="29">
        <v>2266.8000000000002</v>
      </c>
      <c r="M36" s="28">
        <v>9.2241944591494605</v>
      </c>
      <c r="N36" s="29">
        <v>2665.4</v>
      </c>
      <c r="O36" s="28">
        <v>11.367566969310422</v>
      </c>
      <c r="P36" s="29">
        <v>3364.5</v>
      </c>
      <c r="Q36" s="28">
        <v>15.374676177738147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108643.40000000001</v>
      </c>
      <c r="C37" s="28">
        <f t="shared" si="1"/>
        <v>1.5964367830903679</v>
      </c>
      <c r="D37" s="29">
        <v>90631.6</v>
      </c>
      <c r="E37" s="28">
        <v>0.113179884278773</v>
      </c>
      <c r="F37" s="29">
        <f t="shared" si="2"/>
        <v>18011.8</v>
      </c>
      <c r="G37" s="28">
        <f t="shared" si="3"/>
        <v>9.0598744156608486</v>
      </c>
      <c r="H37" s="29">
        <v>2624</v>
      </c>
      <c r="I37" s="28">
        <v>2.0604744664634098</v>
      </c>
      <c r="J37" s="29">
        <v>2379.8000000000002</v>
      </c>
      <c r="K37" s="28">
        <v>7.7681611900159693</v>
      </c>
      <c r="L37" s="29">
        <v>6931.8</v>
      </c>
      <c r="M37" s="28">
        <v>8.7088577281514201</v>
      </c>
      <c r="N37" s="29">
        <v>3387.9</v>
      </c>
      <c r="O37" s="28">
        <v>11.922945482452301</v>
      </c>
      <c r="P37" s="29">
        <v>2688.3</v>
      </c>
      <c r="Q37" s="28">
        <v>14.332285831194399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71530.600000000006</v>
      </c>
      <c r="C38" s="28">
        <f t="shared" si="1"/>
        <v>1.608243073593677</v>
      </c>
      <c r="D38" s="29">
        <v>61848.6</v>
      </c>
      <c r="E38" s="28">
        <v>0.27819759865219296</v>
      </c>
      <c r="F38" s="29">
        <f t="shared" si="2"/>
        <v>9682</v>
      </c>
      <c r="G38" s="28">
        <f t="shared" si="3"/>
        <v>10.104571369551733</v>
      </c>
      <c r="H38" s="29">
        <v>456.5</v>
      </c>
      <c r="I38" s="28">
        <v>5.63622124863089</v>
      </c>
      <c r="J38" s="29">
        <v>2291.4</v>
      </c>
      <c r="K38" s="28">
        <v>5.7962141049140294</v>
      </c>
      <c r="L38" s="29">
        <v>1653.7</v>
      </c>
      <c r="M38" s="28">
        <v>8.9944397411864294</v>
      </c>
      <c r="N38" s="29">
        <v>2771.6</v>
      </c>
      <c r="O38" s="28">
        <v>12.080573675855099</v>
      </c>
      <c r="P38" s="29">
        <v>2508.8000000000002</v>
      </c>
      <c r="Q38" s="28">
        <v>13.401409837372398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74090.700000000012</v>
      </c>
      <c r="C39" s="28">
        <f t="shared" si="1"/>
        <v>1.4626428418141546</v>
      </c>
      <c r="D39" s="29">
        <v>62513.5</v>
      </c>
      <c r="E39" s="28">
        <v>0.18670356003103328</v>
      </c>
      <c r="F39" s="29">
        <f t="shared" si="2"/>
        <v>11577.2</v>
      </c>
      <c r="G39" s="28">
        <f t="shared" si="3"/>
        <v>8.3523424489513864</v>
      </c>
      <c r="H39" s="29">
        <v>3422.1000000000004</v>
      </c>
      <c r="I39" s="28">
        <v>1.9136103562140205</v>
      </c>
      <c r="J39" s="29">
        <v>988.6</v>
      </c>
      <c r="K39" s="28">
        <v>8.9572971879425438</v>
      </c>
      <c r="L39" s="29">
        <v>2481.2000000000003</v>
      </c>
      <c r="M39" s="28">
        <v>9.3318615992261815</v>
      </c>
      <c r="N39" s="29">
        <v>3206.9999999999995</v>
      </c>
      <c r="O39" s="28">
        <v>11.767535391331464</v>
      </c>
      <c r="P39" s="29">
        <v>1478.3000000000002</v>
      </c>
      <c r="Q39" s="28">
        <v>13.799829533924099</v>
      </c>
      <c r="R39" s="30"/>
      <c r="S39" s="31"/>
    </row>
    <row r="40" spans="1:19" ht="14.25" customHeight="1" x14ac:dyDescent="0.2">
      <c r="A40" s="26" t="s">
        <v>25</v>
      </c>
      <c r="B40" s="27">
        <f t="shared" si="0"/>
        <v>70675.3</v>
      </c>
      <c r="C40" s="28">
        <f t="shared" si="1"/>
        <v>3.2078797401638224</v>
      </c>
      <c r="D40" s="29">
        <v>53260</v>
      </c>
      <c r="E40" s="28">
        <v>0.30480110777318797</v>
      </c>
      <c r="F40" s="29">
        <f t="shared" si="2"/>
        <v>17415.300000000003</v>
      </c>
      <c r="G40" s="28">
        <f t="shared" si="3"/>
        <v>12.086163086481438</v>
      </c>
      <c r="H40" s="29">
        <v>152.80000000000001</v>
      </c>
      <c r="I40" s="28">
        <v>3.30189790575916</v>
      </c>
      <c r="J40" s="29">
        <v>2504.3000000000002</v>
      </c>
      <c r="K40" s="28">
        <v>6.6596258435490991</v>
      </c>
      <c r="L40" s="29">
        <v>688.8</v>
      </c>
      <c r="M40" s="28">
        <v>10.304851916376299</v>
      </c>
      <c r="N40" s="29">
        <v>8318.7000000000007</v>
      </c>
      <c r="O40" s="28">
        <v>13.034061211487399</v>
      </c>
      <c r="P40" s="29">
        <v>5230.7</v>
      </c>
      <c r="Q40" s="28">
        <v>12.8871275355115</v>
      </c>
      <c r="R40" s="30">
        <v>520</v>
      </c>
      <c r="S40" s="31">
        <v>19.940000000000001</v>
      </c>
    </row>
    <row r="41" spans="1:19" ht="14.25" customHeight="1" x14ac:dyDescent="0.2">
      <c r="A41" s="26" t="s">
        <v>26</v>
      </c>
      <c r="B41" s="27">
        <f t="shared" si="0"/>
        <v>63207.799999999996</v>
      </c>
      <c r="C41" s="28">
        <f t="shared" si="1"/>
        <v>1.8006858647192312</v>
      </c>
      <c r="D41" s="29">
        <v>54070.2</v>
      </c>
      <c r="E41" s="28">
        <v>5.5411224667191901E-2</v>
      </c>
      <c r="F41" s="29">
        <f t="shared" si="2"/>
        <v>9137.6</v>
      </c>
      <c r="G41" s="28">
        <f t="shared" si="3"/>
        <v>12.128052880406257</v>
      </c>
      <c r="H41" s="29">
        <v>32.4</v>
      </c>
      <c r="I41" s="28">
        <v>12.03</v>
      </c>
      <c r="J41" s="29">
        <v>556.70000000000005</v>
      </c>
      <c r="K41" s="28">
        <v>4.8129405424824903</v>
      </c>
      <c r="L41" s="29">
        <v>2122.6999999999998</v>
      </c>
      <c r="M41" s="28">
        <v>9.4583374947001513</v>
      </c>
      <c r="N41" s="29">
        <v>4967.4000000000005</v>
      </c>
      <c r="O41" s="28">
        <v>13.379325804243701</v>
      </c>
      <c r="P41" s="29">
        <v>1458.4</v>
      </c>
      <c r="Q41" s="28">
        <v>14.546409764125098</v>
      </c>
      <c r="R41" s="30"/>
      <c r="S41" s="31"/>
    </row>
    <row r="42" spans="1:19" ht="14.25" customHeight="1" x14ac:dyDescent="0.2">
      <c r="A42" s="26" t="s">
        <v>27</v>
      </c>
      <c r="B42" s="27">
        <f t="shared" si="0"/>
        <v>89615.800000000017</v>
      </c>
      <c r="C42" s="28">
        <f t="shared" si="1"/>
        <v>2.0756190872591662</v>
      </c>
      <c r="D42" s="29">
        <v>74462.200000000026</v>
      </c>
      <c r="E42" s="28">
        <v>6.1372172726564603E-2</v>
      </c>
      <c r="F42" s="29">
        <f t="shared" si="2"/>
        <v>15153.599999999999</v>
      </c>
      <c r="G42" s="28">
        <f t="shared" si="3"/>
        <v>11.973284104107277</v>
      </c>
      <c r="H42" s="29">
        <v>316.7</v>
      </c>
      <c r="I42" s="28">
        <v>9.3986548784338488</v>
      </c>
      <c r="J42" s="29">
        <v>253.40000000000003</v>
      </c>
      <c r="K42" s="28">
        <v>9.5033425414364618</v>
      </c>
      <c r="L42" s="29">
        <v>2962.4999999999995</v>
      </c>
      <c r="M42" s="28">
        <v>8.7863203375527448</v>
      </c>
      <c r="N42" s="29">
        <v>5034.7</v>
      </c>
      <c r="O42" s="28">
        <v>11.683863189465113</v>
      </c>
      <c r="P42" s="29">
        <v>6583.8</v>
      </c>
      <c r="Q42" s="28">
        <v>13.844977368692852</v>
      </c>
      <c r="R42" s="29">
        <v>2.5</v>
      </c>
      <c r="S42" s="28">
        <v>18.75</v>
      </c>
    </row>
    <row r="43" spans="1:19" ht="14.25" customHeight="1" x14ac:dyDescent="0.2">
      <c r="A43" s="26" t="s">
        <v>28</v>
      </c>
      <c r="B43" s="27">
        <f t="shared" si="0"/>
        <v>82645.400000000009</v>
      </c>
      <c r="C43" s="28">
        <f t="shared" si="1"/>
        <v>1.672360748450608</v>
      </c>
      <c r="D43" s="29">
        <v>70864.600000000006</v>
      </c>
      <c r="E43" s="28">
        <v>0.14893667642236</v>
      </c>
      <c r="F43" s="29">
        <f t="shared" si="2"/>
        <v>11780.8</v>
      </c>
      <c r="G43" s="28">
        <f t="shared" si="3"/>
        <v>10.836155863778345</v>
      </c>
      <c r="H43" s="29">
        <v>42</v>
      </c>
      <c r="I43" s="28">
        <v>12.0104285714286</v>
      </c>
      <c r="J43" s="29">
        <v>2166.3000000000002</v>
      </c>
      <c r="K43" s="28">
        <v>4.6315616488944293</v>
      </c>
      <c r="L43" s="29">
        <v>2746.2</v>
      </c>
      <c r="M43" s="28">
        <v>9.0811943776855308</v>
      </c>
      <c r="N43" s="29">
        <v>3021.8</v>
      </c>
      <c r="O43" s="28">
        <v>11.533761003375501</v>
      </c>
      <c r="P43" s="29">
        <v>3801</v>
      </c>
      <c r="Q43" s="28">
        <v>15.065432780847097</v>
      </c>
      <c r="R43" s="30">
        <v>3.5</v>
      </c>
      <c r="S43" s="31">
        <v>18.740000000000002</v>
      </c>
    </row>
    <row r="44" spans="1:19" ht="14.25" customHeight="1" thickBot="1" x14ac:dyDescent="0.25">
      <c r="A44" s="32" t="s">
        <v>29</v>
      </c>
      <c r="B44" s="33">
        <f t="shared" si="0"/>
        <v>102298.29999999999</v>
      </c>
      <c r="C44" s="34">
        <f t="shared" si="1"/>
        <v>2.5141904508677024</v>
      </c>
      <c r="D44" s="35">
        <v>78597.7</v>
      </c>
      <c r="E44" s="34">
        <v>6.6111731004851307E-2</v>
      </c>
      <c r="F44" s="35">
        <f t="shared" si="2"/>
        <v>23700.6</v>
      </c>
      <c r="G44" s="34">
        <f t="shared" si="3"/>
        <v>10.632691957165621</v>
      </c>
      <c r="H44" s="35">
        <v>1786.9</v>
      </c>
      <c r="I44" s="34">
        <v>2.8437075381946402</v>
      </c>
      <c r="J44" s="35">
        <v>2652.7</v>
      </c>
      <c r="K44" s="34">
        <v>4.5839129943076893</v>
      </c>
      <c r="L44" s="35">
        <v>8290.2999999999993</v>
      </c>
      <c r="M44" s="34">
        <v>9.7969985404629512</v>
      </c>
      <c r="N44" s="35">
        <v>2384.7000000000003</v>
      </c>
      <c r="O44" s="34">
        <v>11.852201534784198</v>
      </c>
      <c r="P44" s="35">
        <v>8586</v>
      </c>
      <c r="Q44" s="34">
        <v>14.590730258560397</v>
      </c>
      <c r="R44" s="35"/>
      <c r="S44" s="34"/>
    </row>
    <row r="45" spans="1:19" ht="14.25" customHeight="1" x14ac:dyDescent="0.2">
      <c r="A45" s="26" t="s">
        <v>46</v>
      </c>
      <c r="B45" s="27">
        <f t="shared" si="0"/>
        <v>60353.9</v>
      </c>
      <c r="C45" s="28">
        <f t="shared" si="1"/>
        <v>2.7440195082670633</v>
      </c>
      <c r="D45" s="29">
        <v>45459</v>
      </c>
      <c r="E45" s="28">
        <v>0.127343760311489</v>
      </c>
      <c r="F45" s="29">
        <f t="shared" si="2"/>
        <v>14894.9</v>
      </c>
      <c r="G45" s="28">
        <f t="shared" si="3"/>
        <v>10.730072642313781</v>
      </c>
      <c r="H45" s="29">
        <v>62.8</v>
      </c>
      <c r="I45" s="28">
        <v>12.258742038216601</v>
      </c>
      <c r="J45" s="29">
        <v>1932.6</v>
      </c>
      <c r="K45" s="28">
        <v>6.9205474490323899</v>
      </c>
      <c r="L45" s="29">
        <v>3625.3</v>
      </c>
      <c r="M45" s="28">
        <v>8.4545709320607898</v>
      </c>
      <c r="N45" s="29">
        <v>4146.1000000000004</v>
      </c>
      <c r="O45" s="28">
        <v>11.170611417958998</v>
      </c>
      <c r="P45" s="29">
        <v>5126.2</v>
      </c>
      <c r="Q45" s="28">
        <v>13.398786235417999</v>
      </c>
      <c r="R45" s="30">
        <v>1.9</v>
      </c>
      <c r="S45" s="31">
        <v>15.354736842105302</v>
      </c>
    </row>
    <row r="46" spans="1:19" ht="14.25" customHeight="1" x14ac:dyDescent="0.2">
      <c r="A46" s="26" t="s">
        <v>19</v>
      </c>
      <c r="B46" s="27">
        <f t="shared" si="0"/>
        <v>59036.5</v>
      </c>
      <c r="C46" s="28">
        <f t="shared" si="1"/>
        <v>1.9512635064748061</v>
      </c>
      <c r="D46" s="29">
        <v>47720.1</v>
      </c>
      <c r="E46" s="28">
        <v>7.6614675996068693E-2</v>
      </c>
      <c r="F46" s="29">
        <f t="shared" si="2"/>
        <v>11316.400000000001</v>
      </c>
      <c r="G46" s="28">
        <f t="shared" si="3"/>
        <v>9.8564656604573795</v>
      </c>
      <c r="H46" s="29">
        <v>711.8</v>
      </c>
      <c r="I46" s="28">
        <v>1.3967406574880599</v>
      </c>
      <c r="J46" s="29">
        <v>1737.5</v>
      </c>
      <c r="K46" s="28">
        <v>7.1526399999999999</v>
      </c>
      <c r="L46" s="29">
        <v>3045.4</v>
      </c>
      <c r="M46" s="28">
        <v>8.3448374597754</v>
      </c>
      <c r="N46" s="29">
        <v>2334</v>
      </c>
      <c r="O46" s="28">
        <v>10.596146529562997</v>
      </c>
      <c r="P46" s="29">
        <v>3482.7</v>
      </c>
      <c r="Q46" s="28">
        <v>13.7560002297068</v>
      </c>
      <c r="R46" s="30">
        <v>5</v>
      </c>
      <c r="S46" s="31">
        <v>13</v>
      </c>
    </row>
    <row r="47" spans="1:19" ht="14.25" customHeight="1" x14ac:dyDescent="0.2">
      <c r="A47" s="26" t="s">
        <v>20</v>
      </c>
      <c r="B47" s="27">
        <f t="shared" si="0"/>
        <v>103079.5</v>
      </c>
      <c r="C47" s="28">
        <f t="shared" si="1"/>
        <v>1.4810536236594085</v>
      </c>
      <c r="D47" s="29">
        <v>89332.4</v>
      </c>
      <c r="E47" s="28">
        <v>1.3558070755963124E-2</v>
      </c>
      <c r="F47" s="29">
        <f t="shared" si="2"/>
        <v>13747.099999999999</v>
      </c>
      <c r="G47" s="28">
        <f t="shared" si="3"/>
        <v>11.017239417768113</v>
      </c>
      <c r="H47" s="29">
        <v>534</v>
      </c>
      <c r="I47" s="28">
        <v>3.2257116104868913</v>
      </c>
      <c r="J47" s="29">
        <v>927.2</v>
      </c>
      <c r="K47" s="28">
        <v>9.9637025452976715</v>
      </c>
      <c r="L47" s="29">
        <v>1517.1</v>
      </c>
      <c r="M47" s="28">
        <v>9.1465440643332663</v>
      </c>
      <c r="N47" s="29">
        <v>9369.5</v>
      </c>
      <c r="O47" s="28">
        <v>11.606204813490583</v>
      </c>
      <c r="P47" s="29">
        <v>1399.3</v>
      </c>
      <c r="Q47" s="28">
        <v>12.773285928678625</v>
      </c>
      <c r="R47" s="29"/>
      <c r="S47" s="28"/>
    </row>
    <row r="48" spans="1:19" ht="14.25" customHeight="1" x14ac:dyDescent="0.2">
      <c r="A48" s="26" t="s">
        <v>21</v>
      </c>
      <c r="B48" s="27">
        <f t="shared" si="0"/>
        <v>91671.400000000009</v>
      </c>
      <c r="C48" s="28">
        <f t="shared" si="1"/>
        <v>1.8598432553664532</v>
      </c>
      <c r="D48" s="29">
        <v>78082.100000000006</v>
      </c>
      <c r="E48" s="28">
        <v>0.22304307901554898</v>
      </c>
      <c r="F48" s="29">
        <f t="shared" si="2"/>
        <v>13589.3</v>
      </c>
      <c r="G48" s="28">
        <f t="shared" si="3"/>
        <v>11.264654029273052</v>
      </c>
      <c r="H48" s="29">
        <v>328.3</v>
      </c>
      <c r="I48" s="28">
        <v>12.6074078586659</v>
      </c>
      <c r="J48" s="29">
        <v>1183.5</v>
      </c>
      <c r="K48" s="28">
        <v>7.2454152936206189</v>
      </c>
      <c r="L48" s="29">
        <v>2443.8000000000002</v>
      </c>
      <c r="M48" s="28">
        <v>8.2399799492593502</v>
      </c>
      <c r="N48" s="29">
        <v>5004.4000000000005</v>
      </c>
      <c r="O48" s="28">
        <v>12.201053672768001</v>
      </c>
      <c r="P48" s="29">
        <v>4529.3</v>
      </c>
      <c r="Q48" s="28">
        <v>12.677231801823698</v>
      </c>
      <c r="R48" s="30">
        <v>100</v>
      </c>
      <c r="S48" s="31">
        <v>17.5</v>
      </c>
    </row>
    <row r="49" spans="1:19" ht="14.25" customHeight="1" x14ac:dyDescent="0.2">
      <c r="A49" s="26" t="s">
        <v>22</v>
      </c>
      <c r="B49" s="27">
        <f t="shared" si="0"/>
        <v>76866.200000000026</v>
      </c>
      <c r="C49" s="28">
        <f t="shared" si="1"/>
        <v>1.4719701247102113</v>
      </c>
      <c r="D49" s="29">
        <v>65876.800000000003</v>
      </c>
      <c r="E49" s="28">
        <v>1.9347645908726601E-2</v>
      </c>
      <c r="F49" s="29">
        <f t="shared" si="2"/>
        <v>10989.400000000001</v>
      </c>
      <c r="G49" s="28">
        <f t="shared" si="3"/>
        <v>10.179826833130113</v>
      </c>
      <c r="H49" s="29">
        <v>238.8</v>
      </c>
      <c r="I49" s="28">
        <v>16.125343383584603</v>
      </c>
      <c r="J49" s="29">
        <v>795.8</v>
      </c>
      <c r="K49" s="28">
        <v>4.6982784619251099</v>
      </c>
      <c r="L49" s="29">
        <v>4739.1000000000004</v>
      </c>
      <c r="M49" s="28">
        <v>8.4277388111666802</v>
      </c>
      <c r="N49" s="29">
        <v>2834</v>
      </c>
      <c r="O49" s="28">
        <v>11.976707127734699</v>
      </c>
      <c r="P49" s="29">
        <v>2381.6</v>
      </c>
      <c r="Q49" s="28">
        <v>12.763428787369799</v>
      </c>
      <c r="R49" s="30">
        <v>0.1</v>
      </c>
      <c r="S49" s="31">
        <v>13</v>
      </c>
    </row>
    <row r="50" spans="1:19" ht="14.25" customHeight="1" x14ac:dyDescent="0.2">
      <c r="A50" s="26" t="s">
        <v>23</v>
      </c>
      <c r="B50" s="27">
        <f t="shared" si="0"/>
        <v>89765.200000000012</v>
      </c>
      <c r="C50" s="28">
        <f t="shared" si="1"/>
        <v>2.4372010199943865</v>
      </c>
      <c r="D50" s="29">
        <v>71142.600000000006</v>
      </c>
      <c r="E50" s="28">
        <v>0.28205609578508495</v>
      </c>
      <c r="F50" s="29">
        <f t="shared" si="2"/>
        <v>18622.600000000002</v>
      </c>
      <c r="G50" s="28">
        <f t="shared" si="3"/>
        <v>10.670348554981587</v>
      </c>
      <c r="H50" s="29">
        <v>81.8</v>
      </c>
      <c r="I50" s="28">
        <v>6.8767970660146709</v>
      </c>
      <c r="J50" s="29">
        <v>943.8</v>
      </c>
      <c r="K50" s="28">
        <v>7.6533132019495698</v>
      </c>
      <c r="L50" s="29">
        <v>2918</v>
      </c>
      <c r="M50" s="28">
        <v>8.3743077450308405</v>
      </c>
      <c r="N50" s="29">
        <v>7802.6</v>
      </c>
      <c r="O50" s="28">
        <v>9.9736626252787488</v>
      </c>
      <c r="P50" s="29">
        <v>6735.7</v>
      </c>
      <c r="Q50" s="28">
        <v>12.811374467390198</v>
      </c>
      <c r="R50" s="30">
        <v>140.70000000000002</v>
      </c>
      <c r="S50" s="31">
        <v>16.87</v>
      </c>
    </row>
    <row r="51" spans="1:19" ht="14.25" customHeight="1" x14ac:dyDescent="0.2">
      <c r="A51" s="26" t="s">
        <v>24</v>
      </c>
      <c r="B51" s="27">
        <f t="shared" si="0"/>
        <v>108543.9</v>
      </c>
      <c r="C51" s="28">
        <f t="shared" si="1"/>
        <v>1.7663352707982669</v>
      </c>
      <c r="D51" s="29">
        <v>93612.2</v>
      </c>
      <c r="E51" s="28">
        <v>0.31019512413980199</v>
      </c>
      <c r="F51" s="29">
        <f t="shared" si="2"/>
        <v>14931.7</v>
      </c>
      <c r="G51" s="28">
        <f t="shared" si="3"/>
        <v>10.895401796178602</v>
      </c>
      <c r="H51" s="29">
        <v>173.9</v>
      </c>
      <c r="I51" s="28">
        <v>1.8066992524439298</v>
      </c>
      <c r="J51" s="29">
        <v>2129.6999999999998</v>
      </c>
      <c r="K51" s="28">
        <v>5.1325228905479596</v>
      </c>
      <c r="L51" s="29">
        <v>2408</v>
      </c>
      <c r="M51" s="28">
        <v>8.414894102990031</v>
      </c>
      <c r="N51" s="29">
        <v>3436.1</v>
      </c>
      <c r="O51" s="28">
        <v>11.101205436395899</v>
      </c>
      <c r="P51" s="29">
        <v>6784</v>
      </c>
      <c r="Q51" s="28">
        <v>13.713743366745298</v>
      </c>
      <c r="R51" s="30"/>
      <c r="S51" s="31"/>
    </row>
    <row r="52" spans="1:19" ht="14.25" customHeight="1" x14ac:dyDescent="0.2">
      <c r="A52" s="26" t="s">
        <v>25</v>
      </c>
      <c r="B52" s="27">
        <f t="shared" si="0"/>
        <v>96662.7</v>
      </c>
      <c r="C52" s="28">
        <f t="shared" si="1"/>
        <v>3.7883437768653181</v>
      </c>
      <c r="D52" s="29">
        <v>66840.2</v>
      </c>
      <c r="E52" s="28">
        <v>0.26241318847041201</v>
      </c>
      <c r="F52" s="29">
        <f t="shared" si="2"/>
        <v>29822.500000000004</v>
      </c>
      <c r="G52" s="28">
        <f t="shared" si="3"/>
        <v>11.690897409673873</v>
      </c>
      <c r="H52" s="29">
        <v>78.100000000000009</v>
      </c>
      <c r="I52" s="28">
        <v>4.9213828425095993</v>
      </c>
      <c r="J52" s="29">
        <v>2441.3000000000002</v>
      </c>
      <c r="K52" s="28">
        <v>6.0928456150411696</v>
      </c>
      <c r="L52" s="29">
        <v>2315.4</v>
      </c>
      <c r="M52" s="28">
        <v>8.0955316575969594</v>
      </c>
      <c r="N52" s="29">
        <v>5917.3</v>
      </c>
      <c r="O52" s="28">
        <v>12.1963277170331</v>
      </c>
      <c r="P52" s="29">
        <v>18870.2</v>
      </c>
      <c r="Q52" s="28">
        <v>12.706629500482199</v>
      </c>
      <c r="R52" s="30">
        <v>200.2</v>
      </c>
      <c r="S52" s="31">
        <v>13.499500499500501</v>
      </c>
    </row>
    <row r="53" spans="1:19" ht="14.25" customHeight="1" x14ac:dyDescent="0.2">
      <c r="A53" s="26" t="s">
        <v>26</v>
      </c>
      <c r="B53" s="27">
        <f t="shared" si="0"/>
        <v>100453.20000000001</v>
      </c>
      <c r="C53" s="28">
        <f t="shared" si="1"/>
        <v>1.8737126343411667</v>
      </c>
      <c r="D53" s="29">
        <v>83836.100000000006</v>
      </c>
      <c r="E53" s="28">
        <v>0.11743738079419201</v>
      </c>
      <c r="F53" s="29">
        <f t="shared" si="2"/>
        <v>16617.099999999999</v>
      </c>
      <c r="G53" s="28">
        <f t="shared" si="3"/>
        <v>10.734420446407627</v>
      </c>
      <c r="H53" s="29">
        <v>102.3</v>
      </c>
      <c r="I53" s="28">
        <v>2.9727761485826001</v>
      </c>
      <c r="J53" s="29">
        <v>1587.5</v>
      </c>
      <c r="K53" s="28">
        <v>4.9320006299212595</v>
      </c>
      <c r="L53" s="29">
        <v>3203.3</v>
      </c>
      <c r="M53" s="28">
        <v>8.0652049449005698</v>
      </c>
      <c r="N53" s="29">
        <v>6168.5</v>
      </c>
      <c r="O53" s="28">
        <v>12.0336885790711</v>
      </c>
      <c r="P53" s="29">
        <v>5555.5</v>
      </c>
      <c r="Q53" s="28">
        <v>12.631841058410599</v>
      </c>
      <c r="R53" s="30"/>
      <c r="S53" s="31"/>
    </row>
    <row r="54" spans="1:19" ht="14.25" customHeight="1" x14ac:dyDescent="0.2">
      <c r="A54" s="26" t="s">
        <v>27</v>
      </c>
      <c r="B54" s="27">
        <f t="shared" si="0"/>
        <v>114926.7</v>
      </c>
      <c r="C54" s="28">
        <f t="shared" si="1"/>
        <v>1.6515402339056098</v>
      </c>
      <c r="D54" s="29">
        <v>99497.7</v>
      </c>
      <c r="E54" s="28">
        <v>0.32206866088361802</v>
      </c>
      <c r="F54" s="29">
        <f t="shared" si="2"/>
        <v>15429</v>
      </c>
      <c r="G54" s="28">
        <f t="shared" si="3"/>
        <v>10.224964547281086</v>
      </c>
      <c r="H54" s="29">
        <v>1016.4</v>
      </c>
      <c r="I54" s="28">
        <v>2.5035399449035798</v>
      </c>
      <c r="J54" s="29">
        <v>1225.1000000000001</v>
      </c>
      <c r="K54" s="28">
        <v>6.4954754713900904</v>
      </c>
      <c r="L54" s="29">
        <v>3851.5</v>
      </c>
      <c r="M54" s="28">
        <v>8.155415812021289</v>
      </c>
      <c r="N54" s="29">
        <v>5563.8</v>
      </c>
      <c r="O54" s="28">
        <v>11.925140910888196</v>
      </c>
      <c r="P54" s="29">
        <v>3772.2</v>
      </c>
      <c r="Q54" s="28">
        <v>13.122074651397101</v>
      </c>
      <c r="R54" s="29"/>
      <c r="S54" s="28"/>
    </row>
    <row r="55" spans="1:19" ht="14.25" customHeight="1" x14ac:dyDescent="0.2">
      <c r="A55" s="26" t="s">
        <v>28</v>
      </c>
      <c r="B55" s="27">
        <f t="shared" si="0"/>
        <v>136263.1</v>
      </c>
      <c r="C55" s="28">
        <f t="shared" si="1"/>
        <v>2.0909487528171544</v>
      </c>
      <c r="D55" s="29">
        <v>111831.5</v>
      </c>
      <c r="E55" s="28">
        <v>0.16150760742724501</v>
      </c>
      <c r="F55" s="29">
        <f t="shared" si="2"/>
        <v>24431.600000000002</v>
      </c>
      <c r="G55" s="28">
        <f t="shared" si="3"/>
        <v>10.922637936115491</v>
      </c>
      <c r="H55" s="29">
        <v>119.9</v>
      </c>
      <c r="I55" s="28">
        <v>2.21657214345288</v>
      </c>
      <c r="J55" s="29">
        <v>1694.7</v>
      </c>
      <c r="K55" s="28">
        <v>4.3562565645836999</v>
      </c>
      <c r="L55" s="29">
        <v>4427.4000000000005</v>
      </c>
      <c r="M55" s="28">
        <v>8.2099444369155705</v>
      </c>
      <c r="N55" s="29">
        <v>8494.2999999999993</v>
      </c>
      <c r="O55" s="28">
        <v>11.694953674817199</v>
      </c>
      <c r="P55" s="29">
        <v>9695.1</v>
      </c>
      <c r="Q55" s="28">
        <v>12.740193809243799</v>
      </c>
      <c r="R55" s="30">
        <v>0.2</v>
      </c>
      <c r="S55" s="31">
        <v>13</v>
      </c>
    </row>
    <row r="56" spans="1:19" ht="14.25" customHeight="1" thickBot="1" x14ac:dyDescent="0.25">
      <c r="A56" s="32" t="s">
        <v>29</v>
      </c>
      <c r="B56" s="33">
        <f t="shared" si="0"/>
        <v>151075.5</v>
      </c>
      <c r="C56" s="34">
        <f t="shared" si="1"/>
        <v>1.2360902528867999</v>
      </c>
      <c r="D56" s="35">
        <v>134562.6</v>
      </c>
      <c r="E56" s="34">
        <v>0.19197037661281796</v>
      </c>
      <c r="F56" s="35">
        <f t="shared" si="2"/>
        <v>16512.900000000001</v>
      </c>
      <c r="G56" s="34">
        <f t="shared" si="3"/>
        <v>9.7445584966904502</v>
      </c>
      <c r="H56" s="35">
        <v>514.4</v>
      </c>
      <c r="I56" s="34">
        <v>1.1899377916018701</v>
      </c>
      <c r="J56" s="35">
        <v>2712.9</v>
      </c>
      <c r="K56" s="34">
        <v>4.1136967820413597</v>
      </c>
      <c r="L56" s="35">
        <v>5276.7</v>
      </c>
      <c r="M56" s="34">
        <v>9.4868607273485299</v>
      </c>
      <c r="N56" s="35">
        <v>3813</v>
      </c>
      <c r="O56" s="34">
        <v>11.2502111198531</v>
      </c>
      <c r="P56" s="35">
        <v>4095.9</v>
      </c>
      <c r="Q56" s="34">
        <v>13.305841207060698</v>
      </c>
      <c r="R56" s="35">
        <v>100</v>
      </c>
      <c r="S56" s="34">
        <v>16.830000000000002</v>
      </c>
    </row>
    <row r="57" spans="1:19" ht="14.25" customHeight="1" x14ac:dyDescent="0.2">
      <c r="A57" s="26" t="s">
        <v>47</v>
      </c>
      <c r="B57" s="27">
        <f t="shared" si="0"/>
        <v>150916.5</v>
      </c>
      <c r="C57" s="28">
        <f t="shared" si="1"/>
        <v>1.0340063677596532</v>
      </c>
      <c r="D57" s="29">
        <v>138556.29999999999</v>
      </c>
      <c r="E57" s="28">
        <v>0.22647315928615303</v>
      </c>
      <c r="F57" s="29">
        <f t="shared" si="2"/>
        <v>12360.199999999999</v>
      </c>
      <c r="G57" s="28">
        <f t="shared" si="3"/>
        <v>10.086352890729902</v>
      </c>
      <c r="H57" s="29">
        <v>26.8</v>
      </c>
      <c r="I57" s="28">
        <v>7.7708955223880594</v>
      </c>
      <c r="J57" s="29">
        <v>2130.1</v>
      </c>
      <c r="K57" s="28">
        <v>4.9276141965165996</v>
      </c>
      <c r="L57" s="29">
        <v>2289.2000000000003</v>
      </c>
      <c r="M57" s="28">
        <v>8.0348549711689703</v>
      </c>
      <c r="N57" s="29">
        <v>5011.2</v>
      </c>
      <c r="O57" s="28">
        <v>11.724350255427799</v>
      </c>
      <c r="P57" s="29">
        <v>2896.9</v>
      </c>
      <c r="Q57" s="28">
        <v>12.682959025164799</v>
      </c>
      <c r="R57" s="30">
        <v>6</v>
      </c>
      <c r="S57" s="31">
        <v>12.841666666666702</v>
      </c>
    </row>
    <row r="58" spans="1:19" ht="14.25" customHeight="1" x14ac:dyDescent="0.2">
      <c r="A58" s="26" t="s">
        <v>19</v>
      </c>
      <c r="B58" s="27">
        <f t="shared" si="0"/>
        <v>117584.4</v>
      </c>
      <c r="C58" s="28">
        <f t="shared" si="1"/>
        <v>2.1382821360656656</v>
      </c>
      <c r="D58" s="29">
        <v>95576.4</v>
      </c>
      <c r="E58" s="28">
        <v>0.16432873596410802</v>
      </c>
      <c r="F58" s="29">
        <f t="shared" si="2"/>
        <v>22008</v>
      </c>
      <c r="G58" s="28">
        <f t="shared" si="3"/>
        <v>10.710772128316961</v>
      </c>
      <c r="H58" s="29">
        <v>81</v>
      </c>
      <c r="I58" s="28">
        <v>1.6087654320987701</v>
      </c>
      <c r="J58" s="29">
        <v>1658</v>
      </c>
      <c r="K58" s="28">
        <v>8.1775392038600696</v>
      </c>
      <c r="L58" s="29">
        <v>3417.9</v>
      </c>
      <c r="M58" s="28">
        <v>7.9727879692208692</v>
      </c>
      <c r="N58" s="29">
        <v>10932.6</v>
      </c>
      <c r="O58" s="28">
        <v>11.4051940983846</v>
      </c>
      <c r="P58" s="29">
        <v>5909.3</v>
      </c>
      <c r="Q58" s="28">
        <v>11.8431601035656</v>
      </c>
      <c r="R58" s="30">
        <v>9.2000000000000011</v>
      </c>
      <c r="S58" s="31">
        <v>12.021739130434799</v>
      </c>
    </row>
    <row r="59" spans="1:19" ht="14.25" customHeight="1" x14ac:dyDescent="0.2">
      <c r="A59" s="26" t="s">
        <v>20</v>
      </c>
      <c r="B59" s="27">
        <f t="shared" si="0"/>
        <v>250542.79999999996</v>
      </c>
      <c r="C59" s="28">
        <f t="shared" si="1"/>
        <v>0.80307735843935746</v>
      </c>
      <c r="D59" s="29">
        <v>233404.79999999999</v>
      </c>
      <c r="E59" s="28">
        <v>0.14513728937879602</v>
      </c>
      <c r="F59" s="29">
        <f t="shared" si="2"/>
        <v>17138</v>
      </c>
      <c r="G59" s="28">
        <f t="shared" si="3"/>
        <v>9.7636544520947712</v>
      </c>
      <c r="H59" s="29">
        <v>1435.8</v>
      </c>
      <c r="I59" s="28">
        <v>4.3784983981055889</v>
      </c>
      <c r="J59" s="29">
        <v>869.3</v>
      </c>
      <c r="K59" s="28">
        <v>5.2684550787990307</v>
      </c>
      <c r="L59" s="29">
        <v>6102.4</v>
      </c>
      <c r="M59" s="28">
        <v>8.3378447823807011</v>
      </c>
      <c r="N59" s="29">
        <v>5188.2</v>
      </c>
      <c r="O59" s="28">
        <v>11.309909602559699</v>
      </c>
      <c r="P59" s="29">
        <v>3542.3</v>
      </c>
      <c r="Q59" s="28">
        <v>13.2411306213477</v>
      </c>
      <c r="R59" s="29"/>
      <c r="S59" s="28"/>
    </row>
    <row r="60" spans="1:19" ht="14.25" customHeight="1" x14ac:dyDescent="0.2">
      <c r="A60" s="26" t="s">
        <v>21</v>
      </c>
      <c r="B60" s="27">
        <f t="shared" si="0"/>
        <v>254777.1</v>
      </c>
      <c r="C60" s="28">
        <f t="shared" si="1"/>
        <v>1.3625260865281847</v>
      </c>
      <c r="D60" s="29">
        <v>223943.1</v>
      </c>
      <c r="E60" s="28">
        <v>8.8113364510895836E-3</v>
      </c>
      <c r="F60" s="29">
        <f t="shared" si="2"/>
        <v>30834</v>
      </c>
      <c r="G60" s="28">
        <f t="shared" si="3"/>
        <v>11.194370078484791</v>
      </c>
      <c r="H60" s="29">
        <v>302.7</v>
      </c>
      <c r="I60" s="28">
        <v>3.3024710934919064</v>
      </c>
      <c r="J60" s="29">
        <v>3230.8</v>
      </c>
      <c r="K60" s="28">
        <v>4.4383168255540424</v>
      </c>
      <c r="L60" s="29">
        <v>3887</v>
      </c>
      <c r="M60" s="28">
        <v>9.5254638538718801</v>
      </c>
      <c r="N60" s="29">
        <v>7044.6</v>
      </c>
      <c r="O60" s="28">
        <v>11.816096158759903</v>
      </c>
      <c r="P60" s="29">
        <v>16288.9</v>
      </c>
      <c r="Q60" s="28">
        <v>12.804000638471598</v>
      </c>
      <c r="R60" s="30">
        <v>80</v>
      </c>
      <c r="S60" s="31">
        <v>12.5</v>
      </c>
    </row>
    <row r="61" spans="1:19" ht="14.25" customHeight="1" x14ac:dyDescent="0.2">
      <c r="A61" s="26" t="s">
        <v>22</v>
      </c>
      <c r="B61" s="27">
        <f t="shared" si="0"/>
        <v>147508.20000000001</v>
      </c>
      <c r="C61" s="28">
        <f t="shared" si="1"/>
        <v>2.0263389967472993</v>
      </c>
      <c r="D61" s="29">
        <v>120640.80000000002</v>
      </c>
      <c r="E61" s="28">
        <v>2.4038302133274975E-5</v>
      </c>
      <c r="F61" s="29">
        <f t="shared" si="2"/>
        <v>26867.399999999998</v>
      </c>
      <c r="G61" s="28">
        <f t="shared" si="3"/>
        <v>11.124958797650685</v>
      </c>
      <c r="H61" s="29">
        <v>3378.8</v>
      </c>
      <c r="I61" s="28">
        <v>12.95055641055996</v>
      </c>
      <c r="J61" s="29">
        <v>1639.6</v>
      </c>
      <c r="K61" s="28">
        <v>5.8728872895828239</v>
      </c>
      <c r="L61" s="29">
        <v>2134.9</v>
      </c>
      <c r="M61" s="28">
        <v>9.389978453323339</v>
      </c>
      <c r="N61" s="29">
        <v>8608.3000000000011</v>
      </c>
      <c r="O61" s="28">
        <v>12.035098451494486</v>
      </c>
      <c r="P61" s="29">
        <v>11105.5</v>
      </c>
      <c r="Q61" s="28">
        <v>10.972931340326864</v>
      </c>
      <c r="R61" s="30">
        <v>0.3</v>
      </c>
      <c r="S61" s="31">
        <v>13</v>
      </c>
    </row>
    <row r="62" spans="1:19" ht="14.25" customHeight="1" x14ac:dyDescent="0.2">
      <c r="A62" s="26" t="s">
        <v>23</v>
      </c>
      <c r="B62" s="27">
        <f t="shared" si="0"/>
        <v>140569.79999999996</v>
      </c>
      <c r="C62" s="28">
        <f t="shared" si="1"/>
        <v>1.0927244756697387</v>
      </c>
      <c r="D62" s="29">
        <v>127259.09999999996</v>
      </c>
      <c r="E62" s="28">
        <v>2.2788154245943911E-5</v>
      </c>
      <c r="F62" s="29">
        <f t="shared" si="2"/>
        <v>13310.7</v>
      </c>
      <c r="G62" s="28">
        <f t="shared" si="3"/>
        <v>11.53967567445739</v>
      </c>
      <c r="H62" s="29">
        <v>153.10000000000002</v>
      </c>
      <c r="I62" s="28">
        <v>3.4091704768125402</v>
      </c>
      <c r="J62" s="29">
        <v>1869.1999999999998</v>
      </c>
      <c r="K62" s="28">
        <v>6.2225845281403824</v>
      </c>
      <c r="L62" s="29">
        <v>1122.9000000000001</v>
      </c>
      <c r="M62" s="28">
        <v>10.25915575741384</v>
      </c>
      <c r="N62" s="29">
        <v>5011.2</v>
      </c>
      <c r="O62" s="28">
        <v>11.686567488825032</v>
      </c>
      <c r="P62" s="29">
        <v>4954.3</v>
      </c>
      <c r="Q62" s="28">
        <v>13.724285771955673</v>
      </c>
      <c r="R62" s="30">
        <v>200</v>
      </c>
      <c r="S62" s="31">
        <v>16.850000000000001</v>
      </c>
    </row>
    <row r="63" spans="1:19" ht="14.25" customHeight="1" x14ac:dyDescent="0.2">
      <c r="A63" s="26" t="s">
        <v>24</v>
      </c>
      <c r="B63" s="27">
        <f t="shared" si="0"/>
        <v>163684.80000000002</v>
      </c>
      <c r="C63" s="28">
        <f t="shared" si="1"/>
        <v>1.2973681734650984</v>
      </c>
      <c r="D63" s="29">
        <v>143464</v>
      </c>
      <c r="E63" s="28">
        <v>2.0911169352590199E-5</v>
      </c>
      <c r="F63" s="29">
        <f t="shared" si="2"/>
        <v>20220.8</v>
      </c>
      <c r="G63" s="28">
        <f t="shared" si="3"/>
        <v>10.501881725747744</v>
      </c>
      <c r="H63" s="29">
        <v>879.5</v>
      </c>
      <c r="I63" s="28">
        <v>1.2412598067083598</v>
      </c>
      <c r="J63" s="29">
        <v>1912.7</v>
      </c>
      <c r="K63" s="28">
        <v>4.3819443718303992</v>
      </c>
      <c r="L63" s="29">
        <v>3943.8</v>
      </c>
      <c r="M63" s="28">
        <v>7.4194028601856097</v>
      </c>
      <c r="N63" s="29">
        <v>5134.1000000000004</v>
      </c>
      <c r="O63" s="28">
        <v>11.571015562610802</v>
      </c>
      <c r="P63" s="29">
        <v>7950.7</v>
      </c>
      <c r="Q63" s="28">
        <v>13.510260102883999</v>
      </c>
      <c r="R63" s="30">
        <v>400</v>
      </c>
      <c r="S63" s="31">
        <v>17</v>
      </c>
    </row>
    <row r="64" spans="1:19" ht="14.25" customHeight="1" x14ac:dyDescent="0.2">
      <c r="A64" s="26" t="s">
        <v>25</v>
      </c>
      <c r="B64" s="27">
        <f t="shared" si="0"/>
        <v>120926.2</v>
      </c>
      <c r="C64" s="28">
        <f t="shared" si="1"/>
        <v>1.6228505071688375</v>
      </c>
      <c r="D64" s="29">
        <v>102062.7</v>
      </c>
      <c r="E64" s="28">
        <v>0</v>
      </c>
      <c r="F64" s="29">
        <f t="shared" si="2"/>
        <v>18863.5</v>
      </c>
      <c r="G64" s="28">
        <f t="shared" si="3"/>
        <v>10.40343228987199</v>
      </c>
      <c r="H64" s="29">
        <v>59</v>
      </c>
      <c r="I64" s="28">
        <v>5.5238644067796603</v>
      </c>
      <c r="J64" s="29">
        <v>3945.1</v>
      </c>
      <c r="K64" s="28">
        <v>4.6256601860535893</v>
      </c>
      <c r="L64" s="29">
        <v>1234.4000000000001</v>
      </c>
      <c r="M64" s="28">
        <v>8.1037815942968194</v>
      </c>
      <c r="N64" s="29">
        <v>6154</v>
      </c>
      <c r="O64" s="28">
        <v>12.300244556386099</v>
      </c>
      <c r="P64" s="29">
        <v>7389.6</v>
      </c>
      <c r="Q64" s="28">
        <v>12.3073416693732</v>
      </c>
      <c r="R64" s="30">
        <v>81.400000000000006</v>
      </c>
      <c r="S64" s="31">
        <v>12.5945945945946</v>
      </c>
    </row>
    <row r="65" spans="1:19" ht="14.25" customHeight="1" x14ac:dyDescent="0.2">
      <c r="A65" s="26" t="s">
        <v>26</v>
      </c>
      <c r="B65" s="27">
        <f t="shared" si="0"/>
        <v>129850.90000000001</v>
      </c>
      <c r="C65" s="28">
        <f t="shared" si="1"/>
        <v>1.2678569266751314</v>
      </c>
      <c r="D65" s="29">
        <v>115204.4</v>
      </c>
      <c r="E65" s="28">
        <v>5.0345299311484601E-5</v>
      </c>
      <c r="F65" s="29">
        <f t="shared" si="2"/>
        <v>14646.5</v>
      </c>
      <c r="G65" s="28">
        <f t="shared" si="3"/>
        <v>11.239993377257354</v>
      </c>
      <c r="H65" s="29">
        <v>41.6</v>
      </c>
      <c r="I65" s="28">
        <v>11.056538461538501</v>
      </c>
      <c r="J65" s="29">
        <v>1449.8</v>
      </c>
      <c r="K65" s="28">
        <v>7.145011036004969</v>
      </c>
      <c r="L65" s="29">
        <v>1986.8</v>
      </c>
      <c r="M65" s="28">
        <v>8.4707459230924105</v>
      </c>
      <c r="N65" s="29">
        <v>4321.1000000000004</v>
      </c>
      <c r="O65" s="28">
        <v>11.488756103769896</v>
      </c>
      <c r="P65" s="29">
        <v>6747.2</v>
      </c>
      <c r="Q65" s="28">
        <v>12.709276737016799</v>
      </c>
      <c r="R65" s="30">
        <v>100</v>
      </c>
      <c r="S65" s="31">
        <v>15.82</v>
      </c>
    </row>
    <row r="66" spans="1:19" ht="14.25" customHeight="1" x14ac:dyDescent="0.2">
      <c r="A66" s="26" t="s">
        <v>27</v>
      </c>
      <c r="B66" s="27">
        <f t="shared" si="0"/>
        <v>185178.80000000002</v>
      </c>
      <c r="C66" s="28">
        <f t="shared" si="1"/>
        <v>1.4790487518009598</v>
      </c>
      <c r="D66" s="29">
        <v>161068.1</v>
      </c>
      <c r="E66" s="28">
        <v>0</v>
      </c>
      <c r="F66" s="29">
        <f t="shared" si="2"/>
        <v>24110.7</v>
      </c>
      <c r="G66" s="28">
        <f t="shared" si="3"/>
        <v>11.359623445192366</v>
      </c>
      <c r="H66" s="29">
        <v>91.4</v>
      </c>
      <c r="I66" s="28">
        <v>11.927724288840301</v>
      </c>
      <c r="J66" s="29">
        <v>218</v>
      </c>
      <c r="K66" s="28">
        <v>5.8568532110091702</v>
      </c>
      <c r="L66" s="29">
        <v>6868.9</v>
      </c>
      <c r="M66" s="28">
        <v>8.0418674023497196</v>
      </c>
      <c r="N66" s="29">
        <v>10543.7</v>
      </c>
      <c r="O66" s="28">
        <v>12.232345571288999</v>
      </c>
      <c r="P66" s="29">
        <v>6388.7</v>
      </c>
      <c r="Q66" s="28">
        <v>13.666085432091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149746.19999999998</v>
      </c>
      <c r="C67" s="28">
        <f t="shared" si="1"/>
        <v>1.0411187195401286</v>
      </c>
      <c r="D67" s="29">
        <v>136315.9</v>
      </c>
      <c r="E67" s="28">
        <v>2.200770416363755E-5</v>
      </c>
      <c r="F67" s="29">
        <f t="shared" si="2"/>
        <v>13430.3</v>
      </c>
      <c r="G67" s="28">
        <f t="shared" si="3"/>
        <v>11.608122826742514</v>
      </c>
      <c r="H67" s="29">
        <v>84.9</v>
      </c>
      <c r="I67" s="28">
        <v>11.690306242638396</v>
      </c>
      <c r="J67" s="29">
        <v>1264</v>
      </c>
      <c r="K67" s="28">
        <v>5.7460854430379751</v>
      </c>
      <c r="L67" s="29">
        <v>1941.4</v>
      </c>
      <c r="M67" s="28">
        <v>8.1271875965797875</v>
      </c>
      <c r="N67" s="29">
        <v>4099.2</v>
      </c>
      <c r="O67" s="28">
        <v>11.980811133879783</v>
      </c>
      <c r="P67" s="29">
        <v>5609.9</v>
      </c>
      <c r="Q67" s="28">
        <v>13.536934704718444</v>
      </c>
      <c r="R67" s="30">
        <v>430.9</v>
      </c>
      <c r="S67" s="31">
        <v>15.814110002320726</v>
      </c>
    </row>
    <row r="68" spans="1:19" ht="14.25" customHeight="1" thickBot="1" x14ac:dyDescent="0.25">
      <c r="A68" s="32" t="s">
        <v>29</v>
      </c>
      <c r="B68" s="33">
        <f t="shared" si="0"/>
        <v>167803.2</v>
      </c>
      <c r="C68" s="34">
        <f t="shared" si="1"/>
        <v>0.85428094935019105</v>
      </c>
      <c r="D68" s="35">
        <v>155890.80000000002</v>
      </c>
      <c r="E68" s="34">
        <v>0</v>
      </c>
      <c r="F68" s="35">
        <f t="shared" si="2"/>
        <v>11912.400000000001</v>
      </c>
      <c r="G68" s="34">
        <f t="shared" si="3"/>
        <v>12.033769601423725</v>
      </c>
      <c r="H68" s="35">
        <v>256.09999999999997</v>
      </c>
      <c r="I68" s="34">
        <v>9.6663256540413904</v>
      </c>
      <c r="J68" s="35">
        <v>582.6</v>
      </c>
      <c r="K68" s="34">
        <v>6.3380861654651559</v>
      </c>
      <c r="L68" s="35">
        <v>1585.3000000000002</v>
      </c>
      <c r="M68" s="34">
        <v>9.8157143758279179</v>
      </c>
      <c r="N68" s="35">
        <v>4677.4000000000005</v>
      </c>
      <c r="O68" s="34">
        <v>12.039007140719201</v>
      </c>
      <c r="P68" s="35">
        <v>4811</v>
      </c>
      <c r="Q68" s="34">
        <v>13.575318644772395</v>
      </c>
      <c r="R68" s="35"/>
      <c r="S68" s="34"/>
    </row>
    <row r="69" spans="1:19" ht="14.25" customHeight="1" x14ac:dyDescent="0.2">
      <c r="A69" s="26" t="s">
        <v>48</v>
      </c>
      <c r="B69" s="27">
        <f t="shared" si="0"/>
        <v>125201.9</v>
      </c>
      <c r="C69" s="28">
        <f t="shared" si="1"/>
        <v>1.3639177360726944</v>
      </c>
      <c r="D69" s="29">
        <v>110617.4</v>
      </c>
      <c r="E69" s="28">
        <v>1.0215391068674501E-3</v>
      </c>
      <c r="F69" s="29">
        <f t="shared" si="2"/>
        <v>14584.5</v>
      </c>
      <c r="G69" s="28">
        <f t="shared" si="3"/>
        <v>11.700921663409774</v>
      </c>
      <c r="H69" s="29">
        <v>188.2</v>
      </c>
      <c r="I69" s="28">
        <v>2.1877151965993598</v>
      </c>
      <c r="J69" s="29">
        <v>262.10000000000002</v>
      </c>
      <c r="K69" s="28">
        <v>3.8182983594048103</v>
      </c>
      <c r="L69" s="29">
        <v>2768</v>
      </c>
      <c r="M69" s="28">
        <v>8.2362279624277495</v>
      </c>
      <c r="N69" s="29">
        <v>3325.2</v>
      </c>
      <c r="O69" s="28">
        <v>11.1137663899916</v>
      </c>
      <c r="P69" s="29">
        <v>7961</v>
      </c>
      <c r="Q69" s="28">
        <v>13.593846627308102</v>
      </c>
      <c r="R69" s="30">
        <v>80</v>
      </c>
      <c r="S69" s="31">
        <v>15.82</v>
      </c>
    </row>
    <row r="70" spans="1:19" ht="14.25" customHeight="1" x14ac:dyDescent="0.2">
      <c r="A70" s="26" t="s">
        <v>19</v>
      </c>
      <c r="B70" s="27">
        <f t="shared" si="0"/>
        <v>127872.09999999999</v>
      </c>
      <c r="C70" s="28">
        <f t="shared" si="1"/>
        <v>1.8021142766874072</v>
      </c>
      <c r="D70" s="29">
        <v>107851.7</v>
      </c>
      <c r="E70" s="28">
        <v>9.2719910766357894E-6</v>
      </c>
      <c r="F70" s="29">
        <f t="shared" si="2"/>
        <v>20020.400000000001</v>
      </c>
      <c r="G70" s="28">
        <f t="shared" si="3"/>
        <v>11.510216429242162</v>
      </c>
      <c r="H70" s="29">
        <v>31.5</v>
      </c>
      <c r="I70" s="28">
        <v>4.4511111111111097</v>
      </c>
      <c r="J70" s="29">
        <v>642.20000000000005</v>
      </c>
      <c r="K70" s="28">
        <v>8.0401946434132707</v>
      </c>
      <c r="L70" s="29">
        <v>6844.7</v>
      </c>
      <c r="M70" s="28">
        <v>8.1945623621195995</v>
      </c>
      <c r="N70" s="29">
        <v>5300</v>
      </c>
      <c r="O70" s="28">
        <v>11.943704150943399</v>
      </c>
      <c r="P70" s="29">
        <v>7201.1</v>
      </c>
      <c r="Q70" s="28">
        <v>14.682876366110698</v>
      </c>
      <c r="R70" s="30">
        <v>0.9</v>
      </c>
      <c r="S70" s="31">
        <v>13</v>
      </c>
    </row>
    <row r="71" spans="1:19" ht="14.25" customHeight="1" x14ac:dyDescent="0.2">
      <c r="A71" s="26" t="s">
        <v>20</v>
      </c>
      <c r="B71" s="27">
        <f t="shared" si="0"/>
        <v>122822.59999999999</v>
      </c>
      <c r="C71" s="28">
        <f t="shared" si="1"/>
        <v>0.85523805065191649</v>
      </c>
      <c r="D71" s="29">
        <v>112889.4</v>
      </c>
      <c r="E71" s="28">
        <v>1.0275544028048701E-4</v>
      </c>
      <c r="F71" s="29">
        <f t="shared" si="2"/>
        <v>9933.2000000000007</v>
      </c>
      <c r="G71" s="28">
        <f t="shared" si="3"/>
        <v>10.573728607095404</v>
      </c>
      <c r="H71" s="29">
        <v>136.4</v>
      </c>
      <c r="I71" s="28">
        <v>2.0286436950146598</v>
      </c>
      <c r="J71" s="29">
        <v>469.3</v>
      </c>
      <c r="K71" s="28">
        <v>6.8773492435542298</v>
      </c>
      <c r="L71" s="29">
        <v>2812.2</v>
      </c>
      <c r="M71" s="28">
        <v>7.2244196714316198</v>
      </c>
      <c r="N71" s="29">
        <v>3789.1</v>
      </c>
      <c r="O71" s="28">
        <v>11.1120698846692</v>
      </c>
      <c r="P71" s="29">
        <v>2659.2</v>
      </c>
      <c r="Q71" s="28">
        <v>14.378180279783399</v>
      </c>
      <c r="R71" s="29">
        <v>67</v>
      </c>
      <c r="S71" s="28">
        <v>13</v>
      </c>
    </row>
    <row r="72" spans="1:19" ht="14.25" customHeight="1" x14ac:dyDescent="0.2">
      <c r="A72" s="26" t="s">
        <v>21</v>
      </c>
      <c r="B72" s="27">
        <f t="shared" si="0"/>
        <v>208217.60000000003</v>
      </c>
      <c r="C72" s="28">
        <f t="shared" si="1"/>
        <v>1.2383107479867204</v>
      </c>
      <c r="D72" s="29">
        <v>176141.7</v>
      </c>
      <c r="E72" s="28">
        <v>1.32166318367542E-3</v>
      </c>
      <c r="F72" s="29">
        <f t="shared" si="2"/>
        <v>32075.9</v>
      </c>
      <c r="G72" s="28">
        <f t="shared" si="3"/>
        <v>8.0311165703846115</v>
      </c>
      <c r="H72" s="29">
        <v>4625.6000000000004</v>
      </c>
      <c r="I72" s="28">
        <v>4.9993602992044295</v>
      </c>
      <c r="J72" s="29">
        <v>6852.4</v>
      </c>
      <c r="K72" s="28">
        <v>3.04435511645555</v>
      </c>
      <c r="L72" s="29">
        <v>9127.7000000000007</v>
      </c>
      <c r="M72" s="28">
        <v>6.5208927769317597</v>
      </c>
      <c r="N72" s="29">
        <v>4816.6000000000004</v>
      </c>
      <c r="O72" s="28">
        <v>12.179673421085399</v>
      </c>
      <c r="P72" s="29">
        <v>6585.6</v>
      </c>
      <c r="Q72" s="28">
        <v>14.35652696793</v>
      </c>
      <c r="R72" s="30">
        <v>68</v>
      </c>
      <c r="S72" s="31">
        <v>13.05</v>
      </c>
    </row>
    <row r="73" spans="1:19" ht="14.25" customHeight="1" x14ac:dyDescent="0.2">
      <c r="A73" s="26" t="s">
        <v>22</v>
      </c>
      <c r="B73" s="27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9">
        <v>116909.7</v>
      </c>
      <c r="E73" s="28">
        <v>1.952789203975376E-3</v>
      </c>
      <c r="F73" s="29">
        <f t="shared" ref="F73:F86" si="6">H73+J73+L73+N73+P73+R73</f>
        <v>26929.700000000004</v>
      </c>
      <c r="G73" s="28">
        <f t="shared" ref="G73:G86" si="7">(H73*I73+J73*K73+L73*M73+N73*O73+P73*Q73+R73*S73)/(H73+J73+L73+N73+P73+R73)</f>
        <v>9.1858687248651112</v>
      </c>
      <c r="H73" s="29">
        <v>5009.5</v>
      </c>
      <c r="I73" s="28">
        <v>4.8618085637289159</v>
      </c>
      <c r="J73" s="29">
        <v>6597.7</v>
      </c>
      <c r="K73" s="28">
        <v>2.5466482258969037</v>
      </c>
      <c r="L73" s="29">
        <v>1230.6000000000001</v>
      </c>
      <c r="M73" s="28">
        <v>10.130859743214693</v>
      </c>
      <c r="N73" s="29">
        <v>7581.3</v>
      </c>
      <c r="O73" s="28">
        <v>13.088363868993445</v>
      </c>
      <c r="P73" s="29">
        <v>6508.7</v>
      </c>
      <c r="Q73" s="28">
        <v>14.518028024029377</v>
      </c>
      <c r="R73" s="30">
        <v>1.9</v>
      </c>
      <c r="S73" s="31">
        <v>14.789473684210527</v>
      </c>
    </row>
    <row r="74" spans="1:19" ht="14.25" customHeight="1" x14ac:dyDescent="0.2">
      <c r="A74" s="26" t="s">
        <v>23</v>
      </c>
      <c r="B74" s="27">
        <f t="shared" si="4"/>
        <v>169136.90000000002</v>
      </c>
      <c r="C74" s="28">
        <f t="shared" si="5"/>
        <v>1.4211130155513099</v>
      </c>
      <c r="D74" s="29">
        <v>142470.80000000002</v>
      </c>
      <c r="E74" s="28">
        <v>2.7240669667047603E-3</v>
      </c>
      <c r="F74" s="29">
        <f t="shared" si="6"/>
        <v>26666.100000000002</v>
      </c>
      <c r="G74" s="28">
        <f t="shared" si="7"/>
        <v>8.999236858783263</v>
      </c>
      <c r="H74" s="29">
        <v>4694.9000000000005</v>
      </c>
      <c r="I74" s="28">
        <v>5.117485995441859</v>
      </c>
      <c r="J74" s="29">
        <v>6312.7</v>
      </c>
      <c r="K74" s="28">
        <v>2.2773244412058196</v>
      </c>
      <c r="L74" s="29">
        <v>3129.8</v>
      </c>
      <c r="M74" s="28">
        <v>10.151454725541599</v>
      </c>
      <c r="N74" s="29">
        <v>5517</v>
      </c>
      <c r="O74" s="28">
        <v>12.679260648903401</v>
      </c>
      <c r="P74" s="29">
        <v>6906.7</v>
      </c>
      <c r="Q74" s="28">
        <v>14.245789595610098</v>
      </c>
      <c r="R74" s="30">
        <v>105</v>
      </c>
      <c r="S74" s="31">
        <v>13.880952380952399</v>
      </c>
    </row>
    <row r="75" spans="1:19" ht="14.25" customHeight="1" x14ac:dyDescent="0.2">
      <c r="A75" s="26" t="s">
        <v>24</v>
      </c>
      <c r="B75" s="27">
        <f t="shared" si="4"/>
        <v>162528.90000000002</v>
      </c>
      <c r="C75" s="28">
        <f t="shared" si="5"/>
        <v>2.2802292699944431</v>
      </c>
      <c r="D75" s="29">
        <v>132046.5</v>
      </c>
      <c r="E75" s="28">
        <v>7.3774768736770797E-4</v>
      </c>
      <c r="F75" s="29">
        <f t="shared" si="6"/>
        <v>30482.400000000001</v>
      </c>
      <c r="G75" s="28">
        <f t="shared" si="7"/>
        <v>12.1547429992389</v>
      </c>
      <c r="H75" s="29">
        <v>404.1</v>
      </c>
      <c r="I75" s="28">
        <v>2.0951794110368698</v>
      </c>
      <c r="J75" s="29">
        <v>577.1</v>
      </c>
      <c r="K75" s="28">
        <v>6.4958932594004493</v>
      </c>
      <c r="L75" s="29">
        <v>7652.9</v>
      </c>
      <c r="M75" s="28">
        <v>8.0725370774477607</v>
      </c>
      <c r="N75" s="29">
        <v>8999.2000000000007</v>
      </c>
      <c r="O75" s="28">
        <v>11.1530151569028</v>
      </c>
      <c r="P75" s="29">
        <v>12710.1</v>
      </c>
      <c r="Q75" s="28">
        <v>15.889077426613499</v>
      </c>
      <c r="R75" s="30">
        <v>139</v>
      </c>
      <c r="S75" s="31">
        <v>13.035971223021599</v>
      </c>
    </row>
    <row r="76" spans="1:19" ht="14.25" customHeight="1" x14ac:dyDescent="0.2">
      <c r="A76" s="26" t="s">
        <v>25</v>
      </c>
      <c r="B76" s="27">
        <f t="shared" si="4"/>
        <v>164643.89999999997</v>
      </c>
      <c r="C76" s="28">
        <f t="shared" si="5"/>
        <v>2.0575891666803297</v>
      </c>
      <c r="D76" s="29">
        <v>139088.9</v>
      </c>
      <c r="E76" s="28">
        <v>4.3537766133746108E-3</v>
      </c>
      <c r="F76" s="29">
        <f t="shared" si="6"/>
        <v>25555</v>
      </c>
      <c r="G76" s="28">
        <f t="shared" si="7"/>
        <v>13.232789786734475</v>
      </c>
      <c r="H76" s="29">
        <v>97</v>
      </c>
      <c r="I76" s="28">
        <v>11.7155154639175</v>
      </c>
      <c r="J76" s="29">
        <v>335.3</v>
      </c>
      <c r="K76" s="28">
        <v>8.0835848493886111</v>
      </c>
      <c r="L76" s="29">
        <v>1566.6</v>
      </c>
      <c r="M76" s="28">
        <v>9.8222673305246992</v>
      </c>
      <c r="N76" s="29">
        <v>10150.4</v>
      </c>
      <c r="O76" s="28">
        <v>11.6864842764817</v>
      </c>
      <c r="P76" s="29">
        <v>13337.8</v>
      </c>
      <c r="Q76" s="28">
        <v>14.951817990973</v>
      </c>
      <c r="R76" s="30">
        <v>67.900000000000006</v>
      </c>
      <c r="S76" s="31">
        <v>13</v>
      </c>
    </row>
    <row r="77" spans="1:19" ht="14.25" customHeight="1" x14ac:dyDescent="0.2">
      <c r="A77" s="26" t="s">
        <v>26</v>
      </c>
      <c r="B77" s="27">
        <f t="shared" si="4"/>
        <v>181968.8</v>
      </c>
      <c r="C77" s="28">
        <f t="shared" si="5"/>
        <v>1.1973465945810498</v>
      </c>
      <c r="D77" s="29">
        <v>164539.20000000001</v>
      </c>
      <c r="E77" s="28">
        <v>5.3261593589855796E-3</v>
      </c>
      <c r="F77" s="29">
        <f t="shared" si="6"/>
        <v>17429.599999999999</v>
      </c>
      <c r="G77" s="28">
        <f t="shared" si="7"/>
        <v>12.450277745903527</v>
      </c>
      <c r="H77" s="29">
        <v>107.3</v>
      </c>
      <c r="I77" s="28">
        <v>8.5339608574091308</v>
      </c>
      <c r="J77" s="29">
        <v>196.1</v>
      </c>
      <c r="K77" s="28">
        <v>12.518806731259598</v>
      </c>
      <c r="L77" s="29">
        <v>3781.4</v>
      </c>
      <c r="M77" s="28">
        <v>9.0050119003543703</v>
      </c>
      <c r="N77" s="29">
        <v>5879</v>
      </c>
      <c r="O77" s="28">
        <v>13.3185521347168</v>
      </c>
      <c r="P77" s="29">
        <v>7465.8</v>
      </c>
      <c r="Q77" s="28">
        <v>13.566049050336201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254083.7</v>
      </c>
      <c r="C78" s="28">
        <f t="shared" si="5"/>
        <v>1.17519145462696</v>
      </c>
      <c r="D78" s="29">
        <v>225420.3</v>
      </c>
      <c r="E78" s="28">
        <v>2.6616946211144201E-5</v>
      </c>
      <c r="F78" s="29">
        <f t="shared" si="6"/>
        <v>28663.4</v>
      </c>
      <c r="G78" s="28">
        <f t="shared" si="7"/>
        <v>10.417151942895822</v>
      </c>
      <c r="H78" s="29">
        <v>285.2</v>
      </c>
      <c r="I78" s="28">
        <v>3.7798422159887806</v>
      </c>
      <c r="J78" s="29">
        <v>6637.1</v>
      </c>
      <c r="K78" s="28">
        <v>2.09969715689081</v>
      </c>
      <c r="L78" s="29">
        <v>1641.4</v>
      </c>
      <c r="M78" s="28">
        <v>10.291194102595298</v>
      </c>
      <c r="N78" s="29">
        <v>10911.1</v>
      </c>
      <c r="O78" s="28">
        <v>11.8954179688574</v>
      </c>
      <c r="P78" s="29">
        <v>9188.6</v>
      </c>
      <c r="Q78" s="28">
        <v>14.8981369305444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176614.00000000003</v>
      </c>
      <c r="C79" s="28">
        <f t="shared" si="5"/>
        <v>1.7326370559525286</v>
      </c>
      <c r="D79" s="29">
        <v>155194.30000000002</v>
      </c>
      <c r="E79" s="28">
        <v>9.5622068594014087E-4</v>
      </c>
      <c r="F79" s="29">
        <f t="shared" si="6"/>
        <v>21419.699999999997</v>
      </c>
      <c r="G79" s="28">
        <f t="shared" si="7"/>
        <v>14.279357834143333</v>
      </c>
      <c r="H79" s="29">
        <v>43.1</v>
      </c>
      <c r="I79" s="28">
        <v>6.7703016241299308</v>
      </c>
      <c r="J79" s="29">
        <v>568.6</v>
      </c>
      <c r="K79" s="28">
        <v>7.1300316567006696</v>
      </c>
      <c r="L79" s="29">
        <v>1464.4</v>
      </c>
      <c r="M79" s="28">
        <v>10.594190794864801</v>
      </c>
      <c r="N79" s="29">
        <v>6448.4</v>
      </c>
      <c r="O79" s="28">
        <v>14.703333074871301</v>
      </c>
      <c r="P79" s="29">
        <v>12894.6</v>
      </c>
      <c r="Q79" s="28">
        <v>14.8262620786996</v>
      </c>
      <c r="R79" s="30">
        <v>0.6</v>
      </c>
      <c r="S79" s="31">
        <v>13</v>
      </c>
    </row>
    <row r="80" spans="1:19" ht="14.25" customHeight="1" thickBot="1" x14ac:dyDescent="0.25">
      <c r="A80" s="32" t="s">
        <v>29</v>
      </c>
      <c r="B80" s="33">
        <f t="shared" si="4"/>
        <v>386188.39999999997</v>
      </c>
      <c r="C80" s="34">
        <f t="shared" si="5"/>
        <v>0.7343452496242785</v>
      </c>
      <c r="D80" s="35">
        <v>366588.9</v>
      </c>
      <c r="E80" s="34">
        <v>6.6876492987103492E-2</v>
      </c>
      <c r="F80" s="35">
        <f t="shared" si="6"/>
        <v>19599.5</v>
      </c>
      <c r="G80" s="34">
        <f t="shared" si="7"/>
        <v>13.218675833567218</v>
      </c>
      <c r="H80" s="35">
        <v>36.800000000000004</v>
      </c>
      <c r="I80" s="34">
        <v>7.7589130434782598</v>
      </c>
      <c r="J80" s="35">
        <v>2949.5</v>
      </c>
      <c r="K80" s="34">
        <v>7.1023383624343088</v>
      </c>
      <c r="L80" s="35">
        <v>1454.6</v>
      </c>
      <c r="M80" s="34">
        <v>9.8127753334250016</v>
      </c>
      <c r="N80" s="35">
        <v>6298.1</v>
      </c>
      <c r="O80" s="34">
        <v>13.465652974706698</v>
      </c>
      <c r="P80" s="35">
        <v>8718.5</v>
      </c>
      <c r="Q80" s="34">
        <v>15.6521041463555</v>
      </c>
      <c r="R80" s="35">
        <v>142</v>
      </c>
      <c r="S80" s="34">
        <v>16.204225352112701</v>
      </c>
    </row>
    <row r="81" spans="1:19" ht="14.25" customHeight="1" x14ac:dyDescent="0.2">
      <c r="A81" s="26" t="s">
        <v>49</v>
      </c>
      <c r="B81" s="27">
        <f t="shared" si="4"/>
        <v>127250.90000000001</v>
      </c>
      <c r="C81" s="28">
        <f t="shared" si="5"/>
        <v>1.2128662036967912</v>
      </c>
      <c r="D81" s="29">
        <v>115985.7</v>
      </c>
      <c r="E81" s="28">
        <v>8.7884247799513218E-2</v>
      </c>
      <c r="F81" s="29">
        <f t="shared" si="6"/>
        <v>11265.2</v>
      </c>
      <c r="G81" s="28">
        <f t="shared" si="7"/>
        <v>12.795600610730393</v>
      </c>
      <c r="H81" s="29">
        <v>21.6</v>
      </c>
      <c r="I81" s="28">
        <v>12.394444444444444</v>
      </c>
      <c r="J81" s="29">
        <v>3245.9</v>
      </c>
      <c r="K81" s="28">
        <v>8.4118987029791423</v>
      </c>
      <c r="L81" s="29">
        <v>828.5</v>
      </c>
      <c r="M81" s="28">
        <v>9.702939046469524</v>
      </c>
      <c r="N81" s="29">
        <v>2361.8000000000002</v>
      </c>
      <c r="O81" s="28">
        <v>13.541366330764673</v>
      </c>
      <c r="P81" s="29">
        <v>4803.3</v>
      </c>
      <c r="Q81" s="28">
        <v>15.922556159307144</v>
      </c>
      <c r="R81" s="30">
        <v>4.0999999999999996</v>
      </c>
      <c r="S81" s="31">
        <v>17.414634146341463</v>
      </c>
    </row>
    <row r="82" spans="1:19" ht="14.25" customHeight="1" x14ac:dyDescent="0.2">
      <c r="A82" s="26" t="s">
        <v>19</v>
      </c>
      <c r="B82" s="27">
        <f t="shared" si="4"/>
        <v>169546.5</v>
      </c>
      <c r="C82" s="28">
        <f t="shared" si="5"/>
        <v>2.9912992836773391</v>
      </c>
      <c r="D82" s="29">
        <v>134443.9</v>
      </c>
      <c r="E82" s="28">
        <v>9.2280125762492758E-4</v>
      </c>
      <c r="F82" s="29">
        <f t="shared" si="6"/>
        <v>35102.6</v>
      </c>
      <c r="G82" s="28">
        <f t="shared" si="7"/>
        <v>14.444521459948835</v>
      </c>
      <c r="H82" s="29">
        <v>233.8</v>
      </c>
      <c r="I82" s="28">
        <v>13.942703165098376</v>
      </c>
      <c r="J82" s="29">
        <v>469.3</v>
      </c>
      <c r="K82" s="28">
        <v>7.6719454506712124</v>
      </c>
      <c r="L82" s="29">
        <v>3023.6</v>
      </c>
      <c r="M82" s="28">
        <v>8.9525109141420813</v>
      </c>
      <c r="N82" s="29">
        <v>5443.2</v>
      </c>
      <c r="O82" s="28">
        <v>12.320808531746032</v>
      </c>
      <c r="P82" s="29">
        <v>25932</v>
      </c>
      <c r="Q82" s="28">
        <v>15.657777032238162</v>
      </c>
      <c r="R82" s="30">
        <v>0.7</v>
      </c>
      <c r="S82" s="31">
        <v>13</v>
      </c>
    </row>
    <row r="83" spans="1:19" ht="14.25" customHeight="1" x14ac:dyDescent="0.2">
      <c r="A83" s="26" t="s">
        <v>20</v>
      </c>
      <c r="B83" s="27">
        <f t="shared" si="4"/>
        <v>213644.1</v>
      </c>
      <c r="C83" s="28">
        <f t="shared" si="5"/>
        <v>1.6868592065027772</v>
      </c>
      <c r="D83" s="29">
        <v>186770.1</v>
      </c>
      <c r="E83" s="28">
        <v>9.7302673179486432E-2</v>
      </c>
      <c r="F83" s="29">
        <f t="shared" si="6"/>
        <v>26874.000000000004</v>
      </c>
      <c r="G83" s="28">
        <f t="shared" si="7"/>
        <v>12.734028689439606</v>
      </c>
      <c r="H83" s="29">
        <v>3444.4</v>
      </c>
      <c r="I83" s="28">
        <v>4.1010710138195332</v>
      </c>
      <c r="J83" s="29">
        <v>1406.1</v>
      </c>
      <c r="K83" s="28">
        <v>6.1537116848019346</v>
      </c>
      <c r="L83" s="29">
        <v>2992.3</v>
      </c>
      <c r="M83" s="28">
        <v>9.2925465361093469</v>
      </c>
      <c r="N83" s="29">
        <v>6435.6</v>
      </c>
      <c r="O83" s="28">
        <v>13.48802473739822</v>
      </c>
      <c r="P83" s="29">
        <v>12570.9</v>
      </c>
      <c r="Q83" s="28">
        <v>16.264909831436093</v>
      </c>
      <c r="R83" s="29">
        <v>24.7</v>
      </c>
      <c r="S83" s="28">
        <v>14.6417004048583</v>
      </c>
    </row>
    <row r="84" spans="1:19" ht="14.25" customHeight="1" x14ac:dyDescent="0.2">
      <c r="A84" s="26" t="s">
        <v>21</v>
      </c>
      <c r="B84" s="27">
        <f t="shared" si="4"/>
        <v>236729.3</v>
      </c>
      <c r="C84" s="28">
        <f t="shared" si="5"/>
        <v>2.0971506484410676</v>
      </c>
      <c r="D84" s="29">
        <v>202166.8</v>
      </c>
      <c r="E84" s="28">
        <v>3.5529176897492569E-2</v>
      </c>
      <c r="F84" s="29">
        <f t="shared" si="6"/>
        <v>34562.5</v>
      </c>
      <c r="G84" s="28">
        <f t="shared" si="7"/>
        <v>14.156215117540688</v>
      </c>
      <c r="H84" s="29">
        <v>2076.9</v>
      </c>
      <c r="I84" s="28">
        <v>3.1371804131157011</v>
      </c>
      <c r="J84" s="29">
        <v>716.7</v>
      </c>
      <c r="K84" s="28">
        <v>6.9013534254220739</v>
      </c>
      <c r="L84" s="29">
        <v>2841.5</v>
      </c>
      <c r="M84" s="28">
        <v>9.6811275734647193</v>
      </c>
      <c r="N84" s="29">
        <v>5024.5</v>
      </c>
      <c r="O84" s="28">
        <v>13.612211762364415</v>
      </c>
      <c r="P84" s="29">
        <v>23902.799999999999</v>
      </c>
      <c r="Q84" s="28">
        <v>15.977521169068057</v>
      </c>
      <c r="R84" s="30">
        <v>0.1</v>
      </c>
      <c r="S84" s="31">
        <v>14</v>
      </c>
    </row>
    <row r="85" spans="1:19" ht="14.25" customHeight="1" x14ac:dyDescent="0.2">
      <c r="A85" s="26" t="s">
        <v>22</v>
      </c>
      <c r="B85" s="27">
        <f t="shared" si="4"/>
        <v>464095.10000000003</v>
      </c>
      <c r="C85" s="28">
        <f t="shared" si="5"/>
        <v>1.7173993476768015</v>
      </c>
      <c r="D85" s="29">
        <v>410192.1</v>
      </c>
      <c r="E85" s="28">
        <v>5.5278470745779851E-2</v>
      </c>
      <c r="F85" s="29">
        <f t="shared" si="6"/>
        <v>53903</v>
      </c>
      <c r="G85" s="28">
        <f t="shared" si="7"/>
        <v>14.365839192623787</v>
      </c>
      <c r="H85" s="29">
        <v>2951.4</v>
      </c>
      <c r="I85" s="28">
        <v>3.4941295656298701</v>
      </c>
      <c r="J85" s="29">
        <v>803.1</v>
      </c>
      <c r="K85" s="28">
        <v>7.1121130618851955</v>
      </c>
      <c r="L85" s="29">
        <v>8215.2000000000007</v>
      </c>
      <c r="M85" s="28">
        <v>9.9112783620605711</v>
      </c>
      <c r="N85" s="29">
        <v>6424.2</v>
      </c>
      <c r="O85" s="28">
        <v>12.819085644905204</v>
      </c>
      <c r="P85" s="29">
        <v>35494.699999999997</v>
      </c>
      <c r="Q85" s="28">
        <v>16.745056698605708</v>
      </c>
      <c r="R85" s="30">
        <v>14.4</v>
      </c>
      <c r="S85" s="31">
        <v>13.975694444444443</v>
      </c>
    </row>
    <row r="86" spans="1:19" ht="14.25" customHeight="1" x14ac:dyDescent="0.2">
      <c r="A86" s="26" t="s">
        <v>23</v>
      </c>
      <c r="B86" s="27">
        <f t="shared" si="4"/>
        <v>266311</v>
      </c>
      <c r="C86" s="28">
        <f t="shared" si="5"/>
        <v>3.0168150020089293</v>
      </c>
      <c r="D86" s="29">
        <v>208978.9</v>
      </c>
      <c r="E86" s="28">
        <v>0.17463013251577075</v>
      </c>
      <c r="F86" s="29">
        <f t="shared" si="6"/>
        <v>57332.100000000006</v>
      </c>
      <c r="G86" s="28">
        <f t="shared" si="7"/>
        <v>13.376747180026545</v>
      </c>
      <c r="H86" s="29">
        <v>52.4</v>
      </c>
      <c r="I86" s="28">
        <v>3.2974045801526723</v>
      </c>
      <c r="J86" s="29">
        <v>13951.2</v>
      </c>
      <c r="K86" s="28">
        <v>5.5725307500430077</v>
      </c>
      <c r="L86" s="29">
        <v>1357.5</v>
      </c>
      <c r="M86" s="28">
        <v>10.420211418047881</v>
      </c>
      <c r="N86" s="29">
        <v>7846.8</v>
      </c>
      <c r="O86" s="28">
        <v>12.53353481674058</v>
      </c>
      <c r="P86" s="29">
        <v>33866.800000000003</v>
      </c>
      <c r="Q86" s="28">
        <v>16.893186070133581</v>
      </c>
      <c r="R86" s="30">
        <v>257.39999999999998</v>
      </c>
      <c r="S86" s="31">
        <v>17.051282051282055</v>
      </c>
    </row>
    <row r="87" spans="1:19" ht="14.25" customHeight="1" x14ac:dyDescent="0.2">
      <c r="A87" s="26" t="s">
        <v>24</v>
      </c>
      <c r="B87" s="27">
        <f t="shared" si="4"/>
        <v>234500.2</v>
      </c>
      <c r="C87" s="28">
        <f t="shared" si="5"/>
        <v>1.7329785091867724</v>
      </c>
      <c r="D87" s="29">
        <v>202369.7</v>
      </c>
      <c r="E87" s="28">
        <v>3.8306129820818036E-3</v>
      </c>
      <c r="F87" s="29">
        <f t="shared" ref="F87:F107" si="8">H87+J87+L87+N87+P87+R87</f>
        <v>32130.5</v>
      </c>
      <c r="G87" s="28">
        <f t="shared" ref="G87:G107" si="9">(H87*I87+J87*K87+L87*M87+N87*O87+P87*Q87+R87*S87)/(H87+J87+L87+N87+P87+R87)</f>
        <v>12.623787585004902</v>
      </c>
      <c r="H87" s="29">
        <v>2632.3</v>
      </c>
      <c r="I87" s="28">
        <v>3.0695270295938917</v>
      </c>
      <c r="J87" s="29">
        <v>550.70000000000005</v>
      </c>
      <c r="K87" s="28">
        <v>8.0828727074632294</v>
      </c>
      <c r="L87" s="29">
        <v>1789.8</v>
      </c>
      <c r="M87" s="28">
        <v>10.27273382500838</v>
      </c>
      <c r="N87" s="29">
        <v>6402.9</v>
      </c>
      <c r="O87" s="28">
        <v>13.834338034328198</v>
      </c>
      <c r="P87" s="29">
        <v>20409.099999999999</v>
      </c>
      <c r="Q87" s="28">
        <v>13.71851923896693</v>
      </c>
      <c r="R87" s="30">
        <v>345.7</v>
      </c>
      <c r="S87" s="31">
        <v>17.728666473821232</v>
      </c>
    </row>
    <row r="88" spans="1:19" ht="14.25" customHeight="1" x14ac:dyDescent="0.2">
      <c r="A88" s="26" t="s">
        <v>25</v>
      </c>
      <c r="B88" s="27">
        <f t="shared" si="4"/>
        <v>258069.60000000003</v>
      </c>
      <c r="C88" s="28">
        <f t="shared" si="5"/>
        <v>2.2557288072674964</v>
      </c>
      <c r="D88" s="29">
        <v>211575.7</v>
      </c>
      <c r="E88" s="28">
        <v>1.9370750043601417E-3</v>
      </c>
      <c r="F88" s="29">
        <f t="shared" si="8"/>
        <v>46493.9</v>
      </c>
      <c r="G88" s="28">
        <f t="shared" si="9"/>
        <v>12.511860545146781</v>
      </c>
      <c r="H88" s="29">
        <v>1341.7</v>
      </c>
      <c r="I88" s="28">
        <v>9.0432048893195205</v>
      </c>
      <c r="J88" s="29">
        <v>832.7</v>
      </c>
      <c r="K88" s="28">
        <v>8.0460550018013688</v>
      </c>
      <c r="L88" s="29">
        <v>3479.1</v>
      </c>
      <c r="M88" s="28">
        <v>10.395702911672556</v>
      </c>
      <c r="N88" s="29">
        <v>11841</v>
      </c>
      <c r="O88" s="28">
        <v>13.01006756186133</v>
      </c>
      <c r="P88" s="29">
        <v>28917.5</v>
      </c>
      <c r="Q88" s="28">
        <v>12.844034892366215</v>
      </c>
      <c r="R88" s="30">
        <v>81.900000000000006</v>
      </c>
      <c r="S88" s="31">
        <v>15.31985347985348</v>
      </c>
    </row>
    <row r="89" spans="1:19" ht="14.25" customHeight="1" x14ac:dyDescent="0.2">
      <c r="A89" s="26" t="s">
        <v>26</v>
      </c>
      <c r="B89" s="27">
        <f t="shared" si="4"/>
        <v>317338.39999999997</v>
      </c>
      <c r="C89" s="28">
        <f t="shared" si="5"/>
        <v>2.2419404931770002</v>
      </c>
      <c r="D89" s="29">
        <v>264823.3</v>
      </c>
      <c r="E89" s="28">
        <v>0.22899533009368891</v>
      </c>
      <c r="F89" s="29">
        <f t="shared" si="8"/>
        <v>52515.1</v>
      </c>
      <c r="G89" s="28">
        <f t="shared" si="9"/>
        <v>12.392826253782246</v>
      </c>
      <c r="H89" s="29">
        <v>94</v>
      </c>
      <c r="I89" s="28">
        <v>8.7830212765957434</v>
      </c>
      <c r="J89" s="29">
        <v>3285.6</v>
      </c>
      <c r="K89" s="28">
        <v>6.0508488556123687</v>
      </c>
      <c r="L89" s="29">
        <v>5246.7</v>
      </c>
      <c r="M89" s="28">
        <v>9.2563851563840132</v>
      </c>
      <c r="N89" s="29">
        <v>18882.099999999999</v>
      </c>
      <c r="O89" s="28">
        <v>12.533683753396074</v>
      </c>
      <c r="P89" s="29">
        <v>25004.2</v>
      </c>
      <c r="Q89" s="28">
        <v>13.791092736420286</v>
      </c>
      <c r="R89" s="30">
        <v>2.5</v>
      </c>
      <c r="S89" s="31">
        <v>16.5</v>
      </c>
    </row>
    <row r="90" spans="1:19" ht="14.25" customHeight="1" x14ac:dyDescent="0.2">
      <c r="A90" s="26" t="s">
        <v>27</v>
      </c>
      <c r="B90" s="27">
        <f t="shared" ref="B90:B116" si="10">D90+H90+J90+L90+N90+P90+R90</f>
        <v>295497.2</v>
      </c>
      <c r="C90" s="28">
        <f t="shared" ref="C90:C116" si="11">(D90*E90+H90*I90+J90*K90+L90*M90+N90*O90+P90*Q90+R90*S90)/(D90+H90+J90+L90+N90+P90+R90)</f>
        <v>2.100871365278588</v>
      </c>
      <c r="D90" s="29">
        <v>250960.4</v>
      </c>
      <c r="E90" s="28">
        <v>0.12323705652365873</v>
      </c>
      <c r="F90" s="29">
        <f t="shared" si="8"/>
        <v>44536.800000000003</v>
      </c>
      <c r="G90" s="28">
        <f t="shared" si="9"/>
        <v>13.244642295809307</v>
      </c>
      <c r="H90" s="29">
        <v>63.2</v>
      </c>
      <c r="I90" s="28">
        <v>12.124636075949368</v>
      </c>
      <c r="J90" s="29">
        <v>1057.9000000000001</v>
      </c>
      <c r="K90" s="28">
        <v>8.4981746856980802</v>
      </c>
      <c r="L90" s="29">
        <v>2569.5</v>
      </c>
      <c r="M90" s="28">
        <v>9.9402089900758899</v>
      </c>
      <c r="N90" s="29">
        <v>21790.2</v>
      </c>
      <c r="O90" s="28">
        <v>12.621369881873502</v>
      </c>
      <c r="P90" s="29">
        <v>19007.400000000001</v>
      </c>
      <c r="Q90" s="28">
        <v>14.664593684564956</v>
      </c>
      <c r="R90" s="29">
        <v>48.6</v>
      </c>
      <c r="S90" s="28">
        <v>16.834362139917697</v>
      </c>
    </row>
    <row r="91" spans="1:19" ht="14.25" customHeight="1" x14ac:dyDescent="0.2">
      <c r="A91" s="26" t="s">
        <v>28</v>
      </c>
      <c r="B91" s="27">
        <f t="shared" si="10"/>
        <v>521733.80000000005</v>
      </c>
      <c r="C91" s="28">
        <f t="shared" si="11"/>
        <v>1.191584486188167</v>
      </c>
      <c r="D91" s="29">
        <v>477257</v>
      </c>
      <c r="E91" s="28">
        <v>6.8707660652436719E-2</v>
      </c>
      <c r="F91" s="29">
        <f t="shared" si="8"/>
        <v>44476.800000000003</v>
      </c>
      <c r="G91" s="28">
        <f t="shared" si="9"/>
        <v>13.240581381754081</v>
      </c>
      <c r="H91" s="29">
        <v>736.7</v>
      </c>
      <c r="I91" s="28">
        <v>1.7037301479571059</v>
      </c>
      <c r="J91" s="29">
        <v>889.5</v>
      </c>
      <c r="K91" s="28">
        <v>9.2097414277684067</v>
      </c>
      <c r="L91" s="29">
        <v>4226.2</v>
      </c>
      <c r="M91" s="28">
        <v>9.7189505939141547</v>
      </c>
      <c r="N91" s="29">
        <v>18896.5</v>
      </c>
      <c r="O91" s="28">
        <v>13.385986082078691</v>
      </c>
      <c r="P91" s="29">
        <v>19512.5</v>
      </c>
      <c r="Q91" s="28">
        <v>14.448039461883409</v>
      </c>
      <c r="R91" s="30">
        <v>215.4</v>
      </c>
      <c r="S91" s="31">
        <v>16.302701949860726</v>
      </c>
    </row>
    <row r="92" spans="1:19" ht="14.25" customHeight="1" thickBot="1" x14ac:dyDescent="0.25">
      <c r="A92" s="32" t="s">
        <v>29</v>
      </c>
      <c r="B92" s="33">
        <f t="shared" si="10"/>
        <v>396883</v>
      </c>
      <c r="C92" s="34">
        <f t="shared" si="11"/>
        <v>1.858410211573688</v>
      </c>
      <c r="D92" s="35">
        <v>346090.8</v>
      </c>
      <c r="E92" s="34">
        <v>9.8459080680561292E-2</v>
      </c>
      <c r="F92" s="35">
        <f t="shared" si="8"/>
        <v>50792.2</v>
      </c>
      <c r="G92" s="34">
        <f t="shared" si="9"/>
        <v>13.850465977059471</v>
      </c>
      <c r="H92" s="35">
        <v>938.7</v>
      </c>
      <c r="I92" s="34">
        <v>3.2992851816341742</v>
      </c>
      <c r="J92" s="35">
        <v>1843.4</v>
      </c>
      <c r="K92" s="34">
        <v>13.367463382879464</v>
      </c>
      <c r="L92" s="35">
        <v>2449.6</v>
      </c>
      <c r="M92" s="34">
        <v>9.9379053723056821</v>
      </c>
      <c r="N92" s="35">
        <v>13554.5</v>
      </c>
      <c r="O92" s="34">
        <v>12.275401305839388</v>
      </c>
      <c r="P92" s="35">
        <v>31923.5</v>
      </c>
      <c r="Q92" s="34">
        <v>15.147225304242957</v>
      </c>
      <c r="R92" s="35">
        <v>82.5</v>
      </c>
      <c r="S92" s="34">
        <v>17.863636363636363</v>
      </c>
    </row>
    <row r="93" spans="1:19" ht="14.25" customHeight="1" x14ac:dyDescent="0.2">
      <c r="A93" s="26" t="s">
        <v>50</v>
      </c>
      <c r="B93" s="27">
        <f t="shared" si="10"/>
        <v>313810.00000000012</v>
      </c>
      <c r="C93" s="28">
        <f t="shared" si="11"/>
        <v>1.6961026257926763</v>
      </c>
      <c r="D93" s="29">
        <v>277617.90000000002</v>
      </c>
      <c r="E93" s="28">
        <v>0.14037517033303687</v>
      </c>
      <c r="F93" s="29">
        <f t="shared" si="8"/>
        <v>36192.100000000006</v>
      </c>
      <c r="G93" s="28">
        <f t="shared" si="9"/>
        <v>13.629585047565628</v>
      </c>
      <c r="H93" s="29">
        <v>944.4</v>
      </c>
      <c r="I93" s="28">
        <v>0.10013765353663702</v>
      </c>
      <c r="J93" s="29">
        <v>790.9</v>
      </c>
      <c r="K93" s="28">
        <v>4.4415501327601463</v>
      </c>
      <c r="L93" s="29">
        <v>1332.7</v>
      </c>
      <c r="M93" s="28">
        <v>7.5618308696630905</v>
      </c>
      <c r="N93" s="29">
        <v>7200.4</v>
      </c>
      <c r="O93" s="28">
        <v>12.408250236097995</v>
      </c>
      <c r="P93" s="29">
        <v>25374.9</v>
      </c>
      <c r="Q93" s="28">
        <v>15.095160769106478</v>
      </c>
      <c r="R93" s="30">
        <v>548.79999999999995</v>
      </c>
      <c r="S93" s="31">
        <v>13.148143221574344</v>
      </c>
    </row>
    <row r="94" spans="1:19" ht="14.25" customHeight="1" x14ac:dyDescent="0.2">
      <c r="A94" s="26" t="s">
        <v>19</v>
      </c>
      <c r="B94" s="27">
        <f t="shared" si="10"/>
        <v>396478.39999999997</v>
      </c>
      <c r="C94" s="28">
        <f t="shared" si="11"/>
        <v>1.2861738672270668</v>
      </c>
      <c r="D94" s="29">
        <v>359994.3</v>
      </c>
      <c r="E94" s="28">
        <v>0.17940446834852661</v>
      </c>
      <c r="F94" s="29">
        <f t="shared" si="8"/>
        <v>36484.099999999991</v>
      </c>
      <c r="G94" s="28">
        <f t="shared" si="9"/>
        <v>12.206839993312157</v>
      </c>
      <c r="H94" s="29">
        <v>343.9</v>
      </c>
      <c r="I94" s="28">
        <v>7.9009799360279143</v>
      </c>
      <c r="J94" s="29">
        <v>1535.8</v>
      </c>
      <c r="K94" s="28">
        <v>9.937720406302903</v>
      </c>
      <c r="L94" s="29">
        <v>3468.1</v>
      </c>
      <c r="M94" s="28">
        <v>7.8874643176379013</v>
      </c>
      <c r="N94" s="29">
        <v>16197.8</v>
      </c>
      <c r="O94" s="28">
        <v>11.371140710466852</v>
      </c>
      <c r="P94" s="29">
        <v>14766.8</v>
      </c>
      <c r="Q94" s="28">
        <v>14.422372077904487</v>
      </c>
      <c r="R94" s="30">
        <v>171.7</v>
      </c>
      <c r="S94" s="31">
        <v>16.66750728013978</v>
      </c>
    </row>
    <row r="95" spans="1:19" ht="14.25" customHeight="1" x14ac:dyDescent="0.2">
      <c r="A95" s="26" t="s">
        <v>20</v>
      </c>
      <c r="B95" s="27">
        <f t="shared" si="10"/>
        <v>438768.7</v>
      </c>
      <c r="C95" s="28">
        <f t="shared" si="11"/>
        <v>2.2863279399829572</v>
      </c>
      <c r="D95" s="29">
        <v>369187.4</v>
      </c>
      <c r="E95" s="28">
        <v>0.22661927248871439</v>
      </c>
      <c r="F95" s="29">
        <f t="shared" si="8"/>
        <v>69581.3</v>
      </c>
      <c r="G95" s="28">
        <f t="shared" si="9"/>
        <v>13.21481717070535</v>
      </c>
      <c r="H95" s="29">
        <v>994.3</v>
      </c>
      <c r="I95" s="28">
        <v>14.898054913004124</v>
      </c>
      <c r="J95" s="29">
        <v>1320.7</v>
      </c>
      <c r="K95" s="28">
        <v>9.7651783145301749</v>
      </c>
      <c r="L95" s="29">
        <v>3234.1</v>
      </c>
      <c r="M95" s="28">
        <v>8.6451312575368728</v>
      </c>
      <c r="N95" s="29">
        <v>31878</v>
      </c>
      <c r="O95" s="28">
        <v>12.511471171340736</v>
      </c>
      <c r="P95" s="29">
        <v>32085.7</v>
      </c>
      <c r="Q95" s="28">
        <v>14.457483520696139</v>
      </c>
      <c r="R95" s="29">
        <v>68.5</v>
      </c>
      <c r="S95" s="28">
        <v>16.288686131386861</v>
      </c>
    </row>
    <row r="96" spans="1:19" ht="14.25" customHeight="1" x14ac:dyDescent="0.2">
      <c r="A96" s="26" t="s">
        <v>21</v>
      </c>
      <c r="B96" s="27">
        <f t="shared" si="10"/>
        <v>340099.1</v>
      </c>
      <c r="C96" s="28">
        <f t="shared" si="11"/>
        <v>2.0978382389133068</v>
      </c>
      <c r="D96" s="29">
        <v>281835.2</v>
      </c>
      <c r="E96" s="28">
        <v>0.28742914298852701</v>
      </c>
      <c r="F96" s="29">
        <f t="shared" si="8"/>
        <v>58263.900000000009</v>
      </c>
      <c r="G96" s="28">
        <f t="shared" si="9"/>
        <v>10.855182145376475</v>
      </c>
      <c r="H96" s="29">
        <v>1639</v>
      </c>
      <c r="I96" s="28">
        <v>4.5429450884685796</v>
      </c>
      <c r="J96" s="29">
        <v>2493.6</v>
      </c>
      <c r="K96" s="28">
        <v>4.1054102502406193</v>
      </c>
      <c r="L96" s="29">
        <v>6889.3</v>
      </c>
      <c r="M96" s="28">
        <v>4.5788342792446297</v>
      </c>
      <c r="N96" s="29">
        <v>20842.2</v>
      </c>
      <c r="O96" s="28">
        <v>11.229518908752398</v>
      </c>
      <c r="P96" s="29">
        <v>26315.5</v>
      </c>
      <c r="Q96" s="28">
        <v>13.219447131918498</v>
      </c>
      <c r="R96" s="30">
        <v>84.3</v>
      </c>
      <c r="S96" s="31">
        <v>15.574211150652399</v>
      </c>
    </row>
    <row r="97" spans="1:19" ht="14.25" customHeight="1" x14ac:dyDescent="0.2">
      <c r="A97" s="26" t="s">
        <v>22</v>
      </c>
      <c r="B97" s="27">
        <f t="shared" si="10"/>
        <v>348579.80000000005</v>
      </c>
      <c r="C97" s="28">
        <f t="shared" si="11"/>
        <v>1.9010688714607089</v>
      </c>
      <c r="D97" s="29">
        <v>292071.5</v>
      </c>
      <c r="E97" s="28">
        <v>0.19971846619748901</v>
      </c>
      <c r="F97" s="29">
        <f t="shared" si="8"/>
        <v>56508.3</v>
      </c>
      <c r="G97" s="28">
        <f t="shared" si="9"/>
        <v>10.694749886299885</v>
      </c>
      <c r="H97" s="29">
        <v>202.2</v>
      </c>
      <c r="I97" s="28">
        <v>6.5097675568743805</v>
      </c>
      <c r="J97" s="29">
        <v>698.9</v>
      </c>
      <c r="K97" s="28">
        <v>7.7154585777650597</v>
      </c>
      <c r="L97" s="29">
        <v>10217.5</v>
      </c>
      <c r="M97" s="28">
        <v>6.0697367262050399</v>
      </c>
      <c r="N97" s="29">
        <v>22361</v>
      </c>
      <c r="O97" s="28">
        <v>10.106322838871197</v>
      </c>
      <c r="P97" s="29">
        <v>22866.7</v>
      </c>
      <c r="Q97" s="28">
        <v>13.433822764106798</v>
      </c>
      <c r="R97" s="30">
        <v>162</v>
      </c>
      <c r="S97" s="31">
        <v>15.0698209876543</v>
      </c>
    </row>
    <row r="98" spans="1:19" ht="14.25" customHeight="1" x14ac:dyDescent="0.2">
      <c r="A98" s="26" t="s">
        <v>23</v>
      </c>
      <c r="B98" s="27">
        <f t="shared" si="10"/>
        <v>412380.3</v>
      </c>
      <c r="C98" s="28">
        <f t="shared" si="11"/>
        <v>2.1830817015264778</v>
      </c>
      <c r="D98" s="29">
        <v>328227.7</v>
      </c>
      <c r="E98" s="28">
        <v>0.40706326735982395</v>
      </c>
      <c r="F98" s="29">
        <f t="shared" si="8"/>
        <v>84152.6</v>
      </c>
      <c r="G98" s="28">
        <f t="shared" si="9"/>
        <v>9.1102407649912074</v>
      </c>
      <c r="H98" s="29">
        <v>5988.6</v>
      </c>
      <c r="I98" s="28">
        <v>3.1628337173963903</v>
      </c>
      <c r="J98" s="29">
        <v>17672</v>
      </c>
      <c r="K98" s="28">
        <v>2.0664184585785401</v>
      </c>
      <c r="L98" s="29">
        <v>7657.2</v>
      </c>
      <c r="M98" s="28">
        <v>9.1180000522384201</v>
      </c>
      <c r="N98" s="29">
        <v>28942.799999999999</v>
      </c>
      <c r="O98" s="28">
        <v>11.760703145514599</v>
      </c>
      <c r="P98" s="29">
        <v>23769.9</v>
      </c>
      <c r="Q98" s="28">
        <v>12.582907921362699</v>
      </c>
      <c r="R98" s="30">
        <v>122.1</v>
      </c>
      <c r="S98" s="31">
        <v>15.489451269451299</v>
      </c>
    </row>
    <row r="99" spans="1:19" ht="14.25" customHeight="1" x14ac:dyDescent="0.2">
      <c r="A99" s="26" t="s">
        <v>24</v>
      </c>
      <c r="B99" s="27">
        <f t="shared" si="10"/>
        <v>374192.00000000006</v>
      </c>
      <c r="C99" s="28">
        <f t="shared" si="11"/>
        <v>1.6128984264762478</v>
      </c>
      <c r="D99" s="29">
        <v>321946.2</v>
      </c>
      <c r="E99" s="28">
        <v>0.17136497340238799</v>
      </c>
      <c r="F99" s="29">
        <f t="shared" si="8"/>
        <v>52245.799999999996</v>
      </c>
      <c r="G99" s="28">
        <f t="shared" si="9"/>
        <v>10.495836717975422</v>
      </c>
      <c r="H99" s="29">
        <v>78.2</v>
      </c>
      <c r="I99" s="28">
        <v>5.2476214833759594</v>
      </c>
      <c r="J99" s="29">
        <v>8837.9</v>
      </c>
      <c r="K99" s="28">
        <v>4.2133633555482604</v>
      </c>
      <c r="L99" s="29">
        <v>6179.7</v>
      </c>
      <c r="M99" s="28">
        <v>5.396316002394939</v>
      </c>
      <c r="N99" s="29">
        <v>12508</v>
      </c>
      <c r="O99" s="28">
        <v>11.5077620722737</v>
      </c>
      <c r="P99" s="29">
        <v>24509.9</v>
      </c>
      <c r="Q99" s="28">
        <v>13.521873528655799</v>
      </c>
      <c r="R99" s="30">
        <v>132.1</v>
      </c>
      <c r="S99" s="31">
        <v>15.210204390613198</v>
      </c>
    </row>
    <row r="100" spans="1:19" ht="14.25" customHeight="1" x14ac:dyDescent="0.2">
      <c r="A100" s="26" t="s">
        <v>25</v>
      </c>
      <c r="B100" s="27">
        <f t="shared" si="10"/>
        <v>398195.39999999997</v>
      </c>
      <c r="C100" s="28">
        <f t="shared" si="11"/>
        <v>1.5047512276636033</v>
      </c>
      <c r="D100" s="29">
        <v>346749</v>
      </c>
      <c r="E100" s="28">
        <v>0.14182739387856899</v>
      </c>
      <c r="F100" s="29">
        <f t="shared" si="8"/>
        <v>51446.400000000001</v>
      </c>
      <c r="G100" s="28">
        <f t="shared" si="9"/>
        <v>10.690864861292523</v>
      </c>
      <c r="H100" s="29">
        <v>3088</v>
      </c>
      <c r="I100" s="28">
        <v>2.6159128886010397</v>
      </c>
      <c r="J100" s="29">
        <v>2284.1</v>
      </c>
      <c r="K100" s="28">
        <v>11.614038789895398</v>
      </c>
      <c r="L100" s="29">
        <v>5594.8</v>
      </c>
      <c r="M100" s="28">
        <v>8.2324655036819898</v>
      </c>
      <c r="N100" s="29">
        <v>18742.100000000002</v>
      </c>
      <c r="O100" s="28">
        <v>10.9639595349507</v>
      </c>
      <c r="P100" s="29">
        <v>21716.2</v>
      </c>
      <c r="Q100" s="28">
        <v>12.1371823799744</v>
      </c>
      <c r="R100" s="30">
        <v>21.2</v>
      </c>
      <c r="S100" s="31">
        <v>13.247216981132102</v>
      </c>
    </row>
    <row r="101" spans="1:19" ht="14.25" customHeight="1" x14ac:dyDescent="0.2">
      <c r="A101" s="26" t="s">
        <v>26</v>
      </c>
      <c r="B101" s="27">
        <f t="shared" si="10"/>
        <v>437291.7</v>
      </c>
      <c r="C101" s="28">
        <f t="shared" si="11"/>
        <v>1.8345993509595548</v>
      </c>
      <c r="D101" s="29">
        <v>369806.6</v>
      </c>
      <c r="E101" s="28">
        <v>0.18620962957394499</v>
      </c>
      <c r="F101" s="29">
        <f t="shared" si="8"/>
        <v>67485.100000000006</v>
      </c>
      <c r="G101" s="28">
        <f t="shared" si="9"/>
        <v>10.867488067736437</v>
      </c>
      <c r="H101" s="29">
        <v>626.1</v>
      </c>
      <c r="I101" s="28">
        <v>9.6876489378693496</v>
      </c>
      <c r="J101" s="29">
        <v>964.9</v>
      </c>
      <c r="K101" s="28">
        <v>9.4349466265934314</v>
      </c>
      <c r="L101" s="29">
        <v>13035.4</v>
      </c>
      <c r="M101" s="28">
        <v>5.9538526627491288</v>
      </c>
      <c r="N101" s="29">
        <v>20442.5</v>
      </c>
      <c r="O101" s="28">
        <v>10.638371970160199</v>
      </c>
      <c r="P101" s="29">
        <v>20521.5</v>
      </c>
      <c r="Q101" s="28">
        <v>12.8011675072485</v>
      </c>
      <c r="R101" s="30">
        <v>11894.7</v>
      </c>
      <c r="S101" s="31">
        <v>13.488307649625499</v>
      </c>
    </row>
    <row r="102" spans="1:19" ht="14.25" customHeight="1" x14ac:dyDescent="0.2">
      <c r="A102" s="26" t="s">
        <v>27</v>
      </c>
      <c r="B102" s="27">
        <f t="shared" si="10"/>
        <v>472675</v>
      </c>
      <c r="C102" s="28">
        <f t="shared" si="11"/>
        <v>3.6496875104458715</v>
      </c>
      <c r="D102" s="29">
        <v>334856.60000000003</v>
      </c>
      <c r="E102" s="28">
        <v>0.23223091317298197</v>
      </c>
      <c r="F102" s="29">
        <f t="shared" si="8"/>
        <v>137818.4</v>
      </c>
      <c r="G102" s="28">
        <f t="shared" si="9"/>
        <v>11.953062798581341</v>
      </c>
      <c r="H102" s="29">
        <v>718.4</v>
      </c>
      <c r="I102" s="28">
        <v>5.3951990534521199</v>
      </c>
      <c r="J102" s="29">
        <v>2039.8</v>
      </c>
      <c r="K102" s="28">
        <v>7.8189611726639896</v>
      </c>
      <c r="L102" s="29">
        <v>10830.1</v>
      </c>
      <c r="M102" s="28">
        <v>6.7017137422553796</v>
      </c>
      <c r="N102" s="29">
        <v>21863.8</v>
      </c>
      <c r="O102" s="28">
        <v>10.826976097476201</v>
      </c>
      <c r="P102" s="29">
        <v>95024.5</v>
      </c>
      <c r="Q102" s="28">
        <v>12.867789748959501</v>
      </c>
      <c r="R102" s="29">
        <v>7341.8</v>
      </c>
      <c r="S102" s="28">
        <v>13.003977907325201</v>
      </c>
    </row>
    <row r="103" spans="1:19" ht="14.25" customHeight="1" x14ac:dyDescent="0.2">
      <c r="A103" s="26" t="s">
        <v>28</v>
      </c>
      <c r="B103" s="27">
        <f t="shared" si="10"/>
        <v>438195.8</v>
      </c>
      <c r="C103" s="28">
        <f t="shared" si="11"/>
        <v>2.999109945827874</v>
      </c>
      <c r="D103" s="29">
        <v>330804.2</v>
      </c>
      <c r="E103" s="28">
        <v>0.26776689050501795</v>
      </c>
      <c r="F103" s="29">
        <f t="shared" si="8"/>
        <v>107391.59999999999</v>
      </c>
      <c r="G103" s="28">
        <f t="shared" si="9"/>
        <v>11.412614860007691</v>
      </c>
      <c r="H103" s="29">
        <v>637.5</v>
      </c>
      <c r="I103" s="28">
        <v>6.7435152941176488</v>
      </c>
      <c r="J103" s="29">
        <v>1571.5</v>
      </c>
      <c r="K103" s="28">
        <v>9.9246452433980306</v>
      </c>
      <c r="L103" s="29">
        <v>9819.1</v>
      </c>
      <c r="M103" s="28">
        <v>6.7187398030369403</v>
      </c>
      <c r="N103" s="29">
        <v>32378</v>
      </c>
      <c r="O103" s="28">
        <v>10.250039687442102</v>
      </c>
      <c r="P103" s="29">
        <v>59066.7</v>
      </c>
      <c r="Q103" s="28">
        <v>12.815389822014799</v>
      </c>
      <c r="R103" s="30">
        <v>3918.8</v>
      </c>
      <c r="S103" s="31">
        <v>12.991949066040599</v>
      </c>
    </row>
    <row r="104" spans="1:19" ht="14.25" customHeight="1" thickBot="1" x14ac:dyDescent="0.25">
      <c r="A104" s="32" t="s">
        <v>29</v>
      </c>
      <c r="B104" s="33">
        <f t="shared" si="10"/>
        <v>500811.60000000003</v>
      </c>
      <c r="C104" s="34">
        <f t="shared" si="11"/>
        <v>1.8895296574600136</v>
      </c>
      <c r="D104" s="35">
        <v>417669.9</v>
      </c>
      <c r="E104" s="34">
        <v>0.218336511680636</v>
      </c>
      <c r="F104" s="35">
        <f t="shared" si="8"/>
        <v>83141.700000000012</v>
      </c>
      <c r="G104" s="34">
        <f t="shared" si="9"/>
        <v>10.284920587382761</v>
      </c>
      <c r="H104" s="35">
        <v>258.5</v>
      </c>
      <c r="I104" s="34">
        <v>15.4132030947776</v>
      </c>
      <c r="J104" s="35">
        <v>3091.9</v>
      </c>
      <c r="K104" s="34">
        <v>5.7650240952165293</v>
      </c>
      <c r="L104" s="35">
        <v>9222.7000000000007</v>
      </c>
      <c r="M104" s="34">
        <v>6.4214295163021697</v>
      </c>
      <c r="N104" s="35">
        <v>15847.2</v>
      </c>
      <c r="O104" s="34">
        <v>11.201619592104599</v>
      </c>
      <c r="P104" s="35">
        <v>50961.3</v>
      </c>
      <c r="Q104" s="34">
        <v>10.7460255134779</v>
      </c>
      <c r="R104" s="35">
        <v>3760.1</v>
      </c>
      <c r="S104" s="34">
        <v>13.012403127576398</v>
      </c>
    </row>
    <row r="105" spans="1:19" ht="14.25" customHeight="1" x14ac:dyDescent="0.2">
      <c r="A105" s="26" t="s">
        <v>68</v>
      </c>
      <c r="B105" s="27">
        <f t="shared" si="10"/>
        <v>411183.00000000006</v>
      </c>
      <c r="C105" s="28">
        <f t="shared" si="11"/>
        <v>3.6081657291279092</v>
      </c>
      <c r="D105" s="29">
        <v>293824</v>
      </c>
      <c r="E105" s="28">
        <v>0.25071336242104098</v>
      </c>
      <c r="F105" s="29">
        <f t="shared" si="8"/>
        <v>117359</v>
      </c>
      <c r="G105" s="28">
        <f t="shared" si="9"/>
        <v>12.013998125410078</v>
      </c>
      <c r="H105" s="29">
        <v>2072.4</v>
      </c>
      <c r="I105" s="28">
        <v>2.89034501061571</v>
      </c>
      <c r="J105" s="29">
        <v>5308.5</v>
      </c>
      <c r="K105" s="28">
        <v>4.5187536969011992</v>
      </c>
      <c r="L105" s="29">
        <v>8669</v>
      </c>
      <c r="M105" s="28">
        <v>8.2889273272580493</v>
      </c>
      <c r="N105" s="29">
        <v>41838.200000000004</v>
      </c>
      <c r="O105" s="28">
        <v>13.239429731680598</v>
      </c>
      <c r="P105" s="29">
        <v>46640.7</v>
      </c>
      <c r="Q105" s="28">
        <v>12.7224222835421</v>
      </c>
      <c r="R105" s="30">
        <v>12830.2</v>
      </c>
      <c r="S105" s="31">
        <v>12.5344694548799</v>
      </c>
    </row>
    <row r="106" spans="1:19" ht="14.25" customHeight="1" x14ac:dyDescent="0.2">
      <c r="A106" s="26" t="s">
        <v>19</v>
      </c>
      <c r="B106" s="27">
        <f t="shared" si="10"/>
        <v>373363</v>
      </c>
      <c r="C106" s="28">
        <f t="shared" si="11"/>
        <v>2.5211355704769836</v>
      </c>
      <c r="D106" s="29">
        <v>296054</v>
      </c>
      <c r="E106" s="28">
        <v>0.19761589439764399</v>
      </c>
      <c r="F106" s="29">
        <f t="shared" si="8"/>
        <v>77309</v>
      </c>
      <c r="G106" s="28">
        <f t="shared" si="9"/>
        <v>11.419029660194775</v>
      </c>
      <c r="H106" s="29">
        <v>1776.5</v>
      </c>
      <c r="I106" s="28">
        <v>9.2226934984520099</v>
      </c>
      <c r="J106" s="29">
        <v>1488.3</v>
      </c>
      <c r="K106" s="28">
        <v>6.6032674863938698</v>
      </c>
      <c r="L106" s="29">
        <v>5587.2</v>
      </c>
      <c r="M106" s="28">
        <v>7.1569929481672396</v>
      </c>
      <c r="N106" s="29">
        <v>21826</v>
      </c>
      <c r="O106" s="28">
        <v>12.7952298634656</v>
      </c>
      <c r="P106" s="29">
        <v>46247.199999999997</v>
      </c>
      <c r="Q106" s="28">
        <v>11.505734574201199</v>
      </c>
      <c r="R106" s="30">
        <v>383.8</v>
      </c>
      <c r="S106" s="31">
        <v>13.594997394476298</v>
      </c>
    </row>
    <row r="107" spans="1:19" ht="14.25" customHeight="1" x14ac:dyDescent="0.2">
      <c r="A107" s="26" t="s">
        <v>20</v>
      </c>
      <c r="B107" s="27">
        <f t="shared" si="10"/>
        <v>451425.80000000005</v>
      </c>
      <c r="C107" s="28">
        <f t="shared" si="11"/>
        <v>2.8311188195269286</v>
      </c>
      <c r="D107" s="29">
        <v>348883.4</v>
      </c>
      <c r="E107" s="28">
        <v>0.159231488227872</v>
      </c>
      <c r="F107" s="29">
        <f t="shared" si="8"/>
        <v>102542.39999999999</v>
      </c>
      <c r="G107" s="28">
        <f t="shared" si="9"/>
        <v>11.921769482672529</v>
      </c>
      <c r="H107" s="29">
        <v>2042.7</v>
      </c>
      <c r="I107" s="28">
        <v>3.4298257208596499</v>
      </c>
      <c r="J107" s="29">
        <v>3237.5</v>
      </c>
      <c r="K107" s="28">
        <v>6.7372769111969095</v>
      </c>
      <c r="L107" s="29">
        <v>14333.7</v>
      </c>
      <c r="M107" s="28">
        <v>12.524644718390897</v>
      </c>
      <c r="N107" s="29">
        <v>20822.3</v>
      </c>
      <c r="O107" s="28">
        <v>12.721196793821997</v>
      </c>
      <c r="P107" s="29">
        <v>62045.5</v>
      </c>
      <c r="Q107" s="28">
        <v>12.063238591034001</v>
      </c>
      <c r="R107" s="29">
        <v>60.7</v>
      </c>
      <c r="S107" s="28">
        <v>13.0159802306425</v>
      </c>
    </row>
    <row r="108" spans="1:19" ht="14.25" customHeight="1" x14ac:dyDescent="0.2">
      <c r="A108" s="26" t="s">
        <v>21</v>
      </c>
      <c r="B108" s="27">
        <f t="shared" si="10"/>
        <v>568146.5</v>
      </c>
      <c r="C108" s="28">
        <f t="shared" si="11"/>
        <v>2.2342915797245966</v>
      </c>
      <c r="D108" s="29">
        <v>437092.3</v>
      </c>
      <c r="E108" s="28">
        <v>9.887479829775081E-2</v>
      </c>
      <c r="F108" s="29">
        <f t="shared" ref="F108" si="12">H108+J108+L108+N108+P108+R108</f>
        <v>131054.2</v>
      </c>
      <c r="G108" s="28">
        <f t="shared" ref="G108" si="13">(H108*I108+J108*K108+L108*M108+N108*O108+P108*Q108+R108*S108)/(H108+J108+L108+N108+P108+R108)</f>
        <v>9.3563390414042491</v>
      </c>
      <c r="H108" s="29">
        <v>1656.2</v>
      </c>
      <c r="I108" s="28">
        <v>4.6387918125830199</v>
      </c>
      <c r="J108" s="29">
        <v>3507.7</v>
      </c>
      <c r="K108" s="28">
        <v>5.5856718077372598</v>
      </c>
      <c r="L108" s="29">
        <v>7484.8</v>
      </c>
      <c r="M108" s="28">
        <v>6.6341508123129502</v>
      </c>
      <c r="N108" s="29">
        <v>83781.2</v>
      </c>
      <c r="O108" s="28">
        <v>8.9280828634586307</v>
      </c>
      <c r="P108" s="29">
        <v>34499</v>
      </c>
      <c r="Q108" s="28">
        <v>11.583402301515997</v>
      </c>
      <c r="R108" s="30">
        <v>125.3</v>
      </c>
      <c r="S108" s="31">
        <v>13.051205107741401</v>
      </c>
    </row>
    <row r="109" spans="1:19" ht="14.25" customHeight="1" x14ac:dyDescent="0.2">
      <c r="A109" s="26" t="s">
        <v>22</v>
      </c>
      <c r="B109" s="27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9">
        <v>496997</v>
      </c>
      <c r="E109" s="28">
        <v>0.21528812849977</v>
      </c>
      <c r="F109" s="29">
        <f t="shared" ref="F109:F116" si="16">H109+J109+L109+N109+P109+R109</f>
        <v>222042.8</v>
      </c>
      <c r="G109" s="28">
        <f t="shared" ref="G109:G116" si="17">(H109*I109+J109*K109+L109*M109+N109*O109+P109*Q109+R109*S109)/(H109+J109+L109+N109+P109+R109)</f>
        <v>11.878301048266342</v>
      </c>
      <c r="H109" s="29">
        <v>2480.6</v>
      </c>
      <c r="I109" s="28">
        <v>11.205914294928597</v>
      </c>
      <c r="J109" s="29">
        <v>7361.9</v>
      </c>
      <c r="K109" s="28">
        <v>6.8469642347763484</v>
      </c>
      <c r="L109" s="29">
        <v>10385.700000000001</v>
      </c>
      <c r="M109" s="28">
        <v>7.9752208324908294</v>
      </c>
      <c r="N109" s="29">
        <v>70042.2</v>
      </c>
      <c r="O109" s="28">
        <v>13.768742657997599</v>
      </c>
      <c r="P109" s="29">
        <v>131449</v>
      </c>
      <c r="Q109" s="28">
        <v>11.469942129647199</v>
      </c>
      <c r="R109" s="30">
        <v>323.40000000000003</v>
      </c>
      <c r="S109" s="31">
        <v>13.461552257266499</v>
      </c>
    </row>
    <row r="110" spans="1:19" ht="14.25" customHeight="1" x14ac:dyDescent="0.2">
      <c r="A110" s="26" t="s">
        <v>23</v>
      </c>
      <c r="B110" s="27">
        <f t="shared" si="10"/>
        <v>445168.5</v>
      </c>
      <c r="C110" s="28">
        <f t="shared" si="11"/>
        <v>2.0503512580067969</v>
      </c>
      <c r="D110" s="29">
        <v>347435.9</v>
      </c>
      <c r="E110" s="28">
        <v>0.13856975632051799</v>
      </c>
      <c r="F110" s="29">
        <f t="shared" si="16"/>
        <v>97732.599999999991</v>
      </c>
      <c r="G110" s="28">
        <f t="shared" si="17"/>
        <v>8.8466661687093051</v>
      </c>
      <c r="H110" s="29">
        <v>560.30000000000007</v>
      </c>
      <c r="I110" s="28">
        <v>11.7900838836338</v>
      </c>
      <c r="J110" s="29">
        <v>21923.200000000001</v>
      </c>
      <c r="K110" s="28">
        <v>2.3352113742519296</v>
      </c>
      <c r="L110" s="29">
        <v>4947.3</v>
      </c>
      <c r="M110" s="28">
        <v>7.7939162775655397</v>
      </c>
      <c r="N110" s="29">
        <v>26939</v>
      </c>
      <c r="O110" s="28">
        <v>10.418022643750698</v>
      </c>
      <c r="P110" s="29">
        <v>43150.6</v>
      </c>
      <c r="Q110" s="28">
        <v>11.228718302874096</v>
      </c>
      <c r="R110" s="30">
        <v>212.2</v>
      </c>
      <c r="S110" s="31">
        <v>14.469886899151698</v>
      </c>
    </row>
    <row r="111" spans="1:19" ht="14.25" customHeight="1" x14ac:dyDescent="0.2">
      <c r="A111" s="26" t="s">
        <v>24</v>
      </c>
      <c r="B111" s="27">
        <f t="shared" si="10"/>
        <v>616347.6</v>
      </c>
      <c r="C111" s="28">
        <f t="shared" si="11"/>
        <v>2.9240962924168117</v>
      </c>
      <c r="D111" s="29">
        <v>460320.7</v>
      </c>
      <c r="E111" s="28">
        <v>0.114335014697362</v>
      </c>
      <c r="F111" s="29">
        <f t="shared" si="16"/>
        <v>156026.9</v>
      </c>
      <c r="G111" s="28">
        <f t="shared" si="17"/>
        <v>11.213636610097364</v>
      </c>
      <c r="H111" s="29">
        <v>3380</v>
      </c>
      <c r="I111" s="28">
        <v>9.1659402366863887</v>
      </c>
      <c r="J111" s="29">
        <v>1264</v>
      </c>
      <c r="K111" s="28">
        <v>6.9792397151898697</v>
      </c>
      <c r="L111" s="29">
        <v>3151.5</v>
      </c>
      <c r="M111" s="28">
        <v>8.5448012057750304</v>
      </c>
      <c r="N111" s="29">
        <v>62673</v>
      </c>
      <c r="O111" s="28">
        <v>11.367469324908701</v>
      </c>
      <c r="P111" s="29">
        <v>85343</v>
      </c>
      <c r="Q111" s="28">
        <v>11.338326552851402</v>
      </c>
      <c r="R111" s="30">
        <v>215.4</v>
      </c>
      <c r="S111" s="31">
        <v>13.078792943361201</v>
      </c>
    </row>
    <row r="112" spans="1:19" ht="14.25" customHeight="1" x14ac:dyDescent="0.2">
      <c r="A112" s="26" t="s">
        <v>25</v>
      </c>
      <c r="B112" s="27">
        <f t="shared" si="10"/>
        <v>456544.90000000008</v>
      </c>
      <c r="C112" s="28">
        <f t="shared" si="11"/>
        <v>2.2062451075458283</v>
      </c>
      <c r="D112" s="29">
        <v>368411.4</v>
      </c>
      <c r="E112" s="28">
        <v>8.80850836863354E-2</v>
      </c>
      <c r="F112" s="29">
        <f t="shared" si="16"/>
        <v>88133.499999999985</v>
      </c>
      <c r="G112" s="28">
        <f t="shared" si="17"/>
        <v>11.060475335712297</v>
      </c>
      <c r="H112" s="29">
        <v>322.90000000000003</v>
      </c>
      <c r="I112" s="28">
        <v>10.628727160111499</v>
      </c>
      <c r="J112" s="29">
        <v>3367.5</v>
      </c>
      <c r="K112" s="28">
        <v>5.2535495174461797</v>
      </c>
      <c r="L112" s="29">
        <v>5967.9</v>
      </c>
      <c r="M112" s="28">
        <v>8.5648367097303897</v>
      </c>
      <c r="N112" s="29">
        <v>27119.599999999999</v>
      </c>
      <c r="O112" s="28">
        <v>10.977744620127101</v>
      </c>
      <c r="P112" s="29">
        <v>48872.9</v>
      </c>
      <c r="Q112" s="28">
        <v>11.765865807021902</v>
      </c>
      <c r="R112" s="30">
        <v>2482.7000000000003</v>
      </c>
      <c r="S112" s="31">
        <v>12.0098860111975</v>
      </c>
    </row>
    <row r="113" spans="1:19" ht="14.25" customHeight="1" x14ac:dyDescent="0.2">
      <c r="A113" s="26" t="s">
        <v>26</v>
      </c>
      <c r="B113" s="27">
        <f t="shared" si="10"/>
        <v>494332</v>
      </c>
      <c r="C113" s="28">
        <f t="shared" si="11"/>
        <v>1.7427625785909064</v>
      </c>
      <c r="D113" s="29">
        <v>415262.3</v>
      </c>
      <c r="E113" s="28">
        <v>5.7610568067459997E-2</v>
      </c>
      <c r="F113" s="29">
        <f t="shared" si="16"/>
        <v>79069.7</v>
      </c>
      <c r="G113" s="28">
        <f t="shared" si="17"/>
        <v>10.592930212205182</v>
      </c>
      <c r="H113" s="29">
        <v>4460.7</v>
      </c>
      <c r="I113" s="28">
        <v>11.602640168583399</v>
      </c>
      <c r="J113" s="29">
        <v>2348</v>
      </c>
      <c r="K113" s="28">
        <v>4.10612947189097</v>
      </c>
      <c r="L113" s="29">
        <v>9325</v>
      </c>
      <c r="M113" s="28">
        <v>8.1464648793565697</v>
      </c>
      <c r="N113" s="29">
        <v>24683.8</v>
      </c>
      <c r="O113" s="28">
        <v>10.5625523217657</v>
      </c>
      <c r="P113" s="29">
        <v>38134.5</v>
      </c>
      <c r="Q113" s="28">
        <v>11.4879786544992</v>
      </c>
      <c r="R113" s="30">
        <v>117.7</v>
      </c>
      <c r="S113" s="31">
        <v>11.934485981308399</v>
      </c>
    </row>
    <row r="114" spans="1:19" ht="14.25" customHeight="1" x14ac:dyDescent="0.2">
      <c r="A114" s="26" t="s">
        <v>27</v>
      </c>
      <c r="B114" s="27">
        <f t="shared" si="10"/>
        <v>516926.79999999993</v>
      </c>
      <c r="C114" s="28">
        <f t="shared" si="11"/>
        <v>2.2611242268731244</v>
      </c>
      <c r="D114" s="29">
        <v>417479.3</v>
      </c>
      <c r="E114" s="28">
        <v>0.12736442740993401</v>
      </c>
      <c r="F114" s="29">
        <f t="shared" si="16"/>
        <v>99447.5</v>
      </c>
      <c r="G114" s="28">
        <f t="shared" si="17"/>
        <v>11.218619864752741</v>
      </c>
      <c r="H114" s="29">
        <v>520.6</v>
      </c>
      <c r="I114" s="28">
        <v>4.4267287744909698</v>
      </c>
      <c r="J114" s="29">
        <v>13589.5</v>
      </c>
      <c r="K114" s="28">
        <v>14.991694396408997</v>
      </c>
      <c r="L114" s="29">
        <v>8281.1</v>
      </c>
      <c r="M114" s="28">
        <v>7.9078818031420894</v>
      </c>
      <c r="N114" s="29">
        <v>41385.300000000003</v>
      </c>
      <c r="O114" s="28">
        <v>10.6124967802577</v>
      </c>
      <c r="P114" s="29">
        <v>34056.6</v>
      </c>
      <c r="Q114" s="28">
        <v>11.3541333251117</v>
      </c>
      <c r="R114" s="29">
        <v>1614.4</v>
      </c>
      <c r="S114" s="28">
        <v>11.310092294350801</v>
      </c>
    </row>
    <row r="115" spans="1:19" ht="14.25" customHeight="1" x14ac:dyDescent="0.2">
      <c r="A115" s="26" t="s">
        <v>28</v>
      </c>
      <c r="B115" s="27">
        <f t="shared" si="10"/>
        <v>447627.99999999994</v>
      </c>
      <c r="C115" s="28">
        <f t="shared" si="11"/>
        <v>2.0281681530199167</v>
      </c>
      <c r="D115" s="29">
        <v>365649.1</v>
      </c>
      <c r="E115" s="28">
        <v>0.103250455149486</v>
      </c>
      <c r="F115" s="29">
        <f t="shared" si="16"/>
        <v>81978.900000000023</v>
      </c>
      <c r="G115" s="28">
        <f t="shared" si="17"/>
        <v>10.613845977440524</v>
      </c>
      <c r="H115" s="29">
        <v>503.5</v>
      </c>
      <c r="I115" s="28">
        <v>1.0537398212512399</v>
      </c>
      <c r="J115" s="29">
        <v>2435.6</v>
      </c>
      <c r="K115" s="28">
        <v>11.732014698636899</v>
      </c>
      <c r="L115" s="29">
        <v>6153.7</v>
      </c>
      <c r="M115" s="28">
        <v>7.6386057168857802</v>
      </c>
      <c r="N115" s="29">
        <v>37795.300000000003</v>
      </c>
      <c r="O115" s="28">
        <v>10.178546935730099</v>
      </c>
      <c r="P115" s="29">
        <v>35005.200000000004</v>
      </c>
      <c r="Q115" s="28">
        <v>11.659369693645498</v>
      </c>
      <c r="R115" s="30">
        <v>85.6</v>
      </c>
      <c r="S115" s="31">
        <v>13.561612149532699</v>
      </c>
    </row>
    <row r="116" spans="1:19" ht="14.25" customHeight="1" thickBot="1" x14ac:dyDescent="0.25">
      <c r="A116" s="32" t="s">
        <v>29</v>
      </c>
      <c r="B116" s="33">
        <f t="shared" si="10"/>
        <v>739822.6</v>
      </c>
      <c r="C116" s="34">
        <f t="shared" si="11"/>
        <v>1.5883205108900411</v>
      </c>
      <c r="D116" s="35">
        <v>633163.1</v>
      </c>
      <c r="E116" s="34">
        <v>9.1924237214708188E-2</v>
      </c>
      <c r="F116" s="35">
        <f t="shared" si="16"/>
        <v>106659.49999999999</v>
      </c>
      <c r="G116" s="34">
        <f t="shared" si="17"/>
        <v>10.471382061607251</v>
      </c>
      <c r="H116" s="35">
        <v>769.4</v>
      </c>
      <c r="I116" s="34">
        <v>3.0698154406030698</v>
      </c>
      <c r="J116" s="35">
        <v>3780.1</v>
      </c>
      <c r="K116" s="34">
        <v>3.6618264067088204</v>
      </c>
      <c r="L116" s="35">
        <v>10885.3</v>
      </c>
      <c r="M116" s="34">
        <v>10.569013164543001</v>
      </c>
      <c r="N116" s="35">
        <v>40936.1</v>
      </c>
      <c r="O116" s="34">
        <v>10.0719111981845</v>
      </c>
      <c r="P116" s="35">
        <v>50164.7</v>
      </c>
      <c r="Q116" s="34">
        <v>11.398477275853299</v>
      </c>
      <c r="R116" s="35">
        <v>123.9</v>
      </c>
      <c r="S116" s="34">
        <v>12.232066182405198</v>
      </c>
    </row>
    <row r="117" spans="1:19" ht="14.25" customHeight="1" x14ac:dyDescent="0.2">
      <c r="A117" s="26" t="s">
        <v>69</v>
      </c>
      <c r="B117" s="27">
        <f t="shared" ref="B117:B128" si="18">D117+H117+J117+L117+N117+P117+R117</f>
        <v>583936.6</v>
      </c>
      <c r="C117" s="28">
        <f t="shared" ref="C117:C128" si="19">(D117*E117+H117*I117+J117*K117+L117*M117+N117*O117+P117*Q117+R117*S117)/(D117+H117+J117+L117+N117+P117+R117)</f>
        <v>3.4008601464611039</v>
      </c>
      <c r="D117" s="29">
        <v>408463</v>
      </c>
      <c r="E117" s="28">
        <v>0.122947772503262</v>
      </c>
      <c r="F117" s="29">
        <f t="shared" ref="F117:F119" si="20">H117+J117+L117+N117+P117+R117</f>
        <v>175473.59999999998</v>
      </c>
      <c r="G117" s="28">
        <f t="shared" ref="G117:G119" si="21">(H117*I117+J117*K117+L117*M117+N117*O117+P117*Q117+R117*S117)/(H117+J117+L117+N117+P117+R117)</f>
        <v>11.031101516125499</v>
      </c>
      <c r="H117" s="29">
        <v>668.3</v>
      </c>
      <c r="I117" s="28">
        <v>9.0375355379320705</v>
      </c>
      <c r="J117" s="29">
        <v>2536.6</v>
      </c>
      <c r="K117" s="28">
        <v>3.9810123787747398</v>
      </c>
      <c r="L117" s="29">
        <v>13219.2</v>
      </c>
      <c r="M117" s="28">
        <v>7.7062981874848697</v>
      </c>
      <c r="N117" s="29">
        <v>31758.799999999999</v>
      </c>
      <c r="O117" s="28">
        <v>10.450675875662801</v>
      </c>
      <c r="P117" s="29">
        <v>127228.7</v>
      </c>
      <c r="Q117" s="28">
        <v>11.671290353512999</v>
      </c>
      <c r="R117" s="30">
        <v>62</v>
      </c>
      <c r="S117" s="31">
        <v>13.450854838709699</v>
      </c>
    </row>
    <row r="118" spans="1:19" ht="14.25" customHeight="1" x14ac:dyDescent="0.2">
      <c r="A118" s="26" t="s">
        <v>19</v>
      </c>
      <c r="B118" s="27">
        <f t="shared" si="18"/>
        <v>364574.19999999995</v>
      </c>
      <c r="C118" s="28">
        <f t="shared" si="19"/>
        <v>3.2056050400714149</v>
      </c>
      <c r="D118" s="29">
        <v>258624.1</v>
      </c>
      <c r="E118" s="28">
        <v>0.26432565255906204</v>
      </c>
      <c r="F118" s="29">
        <f t="shared" si="20"/>
        <v>105950.1</v>
      </c>
      <c r="G118" s="28">
        <f t="shared" si="21"/>
        <v>10.385265412680155</v>
      </c>
      <c r="H118" s="29">
        <v>975</v>
      </c>
      <c r="I118" s="28">
        <v>1.5400512820512799</v>
      </c>
      <c r="J118" s="29">
        <v>1091.9000000000001</v>
      </c>
      <c r="K118" s="28">
        <v>9.8593653264950998</v>
      </c>
      <c r="L118" s="29">
        <v>13501.3</v>
      </c>
      <c r="M118" s="28">
        <v>6.4074817980490799</v>
      </c>
      <c r="N118" s="29">
        <v>31676.3</v>
      </c>
      <c r="O118" s="28">
        <v>10.953733516856499</v>
      </c>
      <c r="P118" s="29">
        <v>58029</v>
      </c>
      <c r="Q118" s="28">
        <v>11.128204552896001</v>
      </c>
      <c r="R118" s="30">
        <v>676.6</v>
      </c>
      <c r="S118" s="31">
        <v>13.0228391959799</v>
      </c>
    </row>
    <row r="119" spans="1:19" ht="14.25" customHeight="1" x14ac:dyDescent="0.2">
      <c r="A119" s="38" t="s">
        <v>20</v>
      </c>
      <c r="B119" s="39">
        <f t="shared" si="18"/>
        <v>515678.20000000007</v>
      </c>
      <c r="C119" s="40">
        <f t="shared" si="19"/>
        <v>2.360476653851181</v>
      </c>
      <c r="D119" s="41">
        <v>406472.4</v>
      </c>
      <c r="E119" s="40">
        <v>0.169684775645284</v>
      </c>
      <c r="F119" s="41">
        <f t="shared" si="20"/>
        <v>109205.8</v>
      </c>
      <c r="G119" s="40">
        <f t="shared" si="21"/>
        <v>10.514772786793376</v>
      </c>
      <c r="H119" s="41">
        <v>6314</v>
      </c>
      <c r="I119" s="40">
        <v>4.6614295216978103</v>
      </c>
      <c r="J119" s="41">
        <v>12146.7</v>
      </c>
      <c r="K119" s="40">
        <v>11.781941267998697</v>
      </c>
      <c r="L119" s="41">
        <v>4141.3999999999996</v>
      </c>
      <c r="M119" s="40">
        <v>7.111724537595979</v>
      </c>
      <c r="N119" s="41">
        <v>26774.400000000001</v>
      </c>
      <c r="O119" s="40">
        <v>9.9569867485359094</v>
      </c>
      <c r="P119" s="41">
        <v>59750.5</v>
      </c>
      <c r="Q119" s="40">
        <v>11.359297696253599</v>
      </c>
      <c r="R119" s="41">
        <v>78.8</v>
      </c>
      <c r="S119" s="40">
        <v>12.203591370558399</v>
      </c>
    </row>
    <row r="120" spans="1:19" ht="14.25" hidden="1" customHeight="1" x14ac:dyDescent="0.2">
      <c r="A120" s="26" t="s">
        <v>21</v>
      </c>
      <c r="B120" s="27">
        <f t="shared" si="18"/>
        <v>0</v>
      </c>
      <c r="C120" s="28" t="e">
        <f t="shared" si="19"/>
        <v>#DIV/0!</v>
      </c>
      <c r="D120" s="29"/>
      <c r="E120" s="28"/>
      <c r="F120" s="29">
        <f t="shared" ref="F119:F128" si="22">H120+J120+L120+N120+P120+R120</f>
        <v>0</v>
      </c>
      <c r="G120" s="28" t="e">
        <f t="shared" ref="G119:G128" si="23">(H120*I120+J120*K120+L120*M120+N120*O120+P120*Q120+R120*S120)/(H120+J120+L120+N120+P120+R120)</f>
        <v>#DIV/0!</v>
      </c>
      <c r="H120" s="29"/>
      <c r="I120" s="28"/>
      <c r="J120" s="29"/>
      <c r="K120" s="28"/>
      <c r="L120" s="29"/>
      <c r="M120" s="28"/>
      <c r="N120" s="29"/>
      <c r="O120" s="28"/>
      <c r="P120" s="29"/>
      <c r="Q120" s="28"/>
      <c r="R120" s="30"/>
      <c r="S120" s="31"/>
    </row>
    <row r="121" spans="1:19" ht="14.25" hidden="1" customHeight="1" x14ac:dyDescent="0.2">
      <c r="A121" s="26" t="s">
        <v>22</v>
      </c>
      <c r="B121" s="27">
        <f t="shared" si="18"/>
        <v>0</v>
      </c>
      <c r="C121" s="28" t="e">
        <f t="shared" si="19"/>
        <v>#DIV/0!</v>
      </c>
      <c r="D121" s="29"/>
      <c r="E121" s="28"/>
      <c r="F121" s="29">
        <f t="shared" si="22"/>
        <v>0</v>
      </c>
      <c r="G121" s="28" t="e">
        <f t="shared" si="23"/>
        <v>#DIV/0!</v>
      </c>
      <c r="H121" s="29"/>
      <c r="I121" s="28"/>
      <c r="J121" s="29"/>
      <c r="K121" s="28"/>
      <c r="L121" s="29"/>
      <c r="M121" s="28"/>
      <c r="N121" s="29"/>
      <c r="O121" s="28"/>
      <c r="P121" s="29"/>
      <c r="Q121" s="28"/>
      <c r="R121" s="30"/>
      <c r="S121" s="31"/>
    </row>
    <row r="122" spans="1:19" ht="14.25" hidden="1" customHeight="1" x14ac:dyDescent="0.2">
      <c r="A122" s="26" t="s">
        <v>23</v>
      </c>
      <c r="B122" s="27">
        <f t="shared" si="18"/>
        <v>0</v>
      </c>
      <c r="C122" s="28" t="e">
        <f t="shared" si="19"/>
        <v>#DIV/0!</v>
      </c>
      <c r="D122" s="29"/>
      <c r="E122" s="28"/>
      <c r="F122" s="29">
        <f t="shared" si="22"/>
        <v>0</v>
      </c>
      <c r="G122" s="28" t="e">
        <f t="shared" si="23"/>
        <v>#DIV/0!</v>
      </c>
      <c r="H122" s="29"/>
      <c r="I122" s="28"/>
      <c r="J122" s="29"/>
      <c r="K122" s="28"/>
      <c r="L122" s="29"/>
      <c r="M122" s="28"/>
      <c r="N122" s="29"/>
      <c r="O122" s="28"/>
      <c r="P122" s="29"/>
      <c r="Q122" s="28"/>
      <c r="R122" s="30"/>
      <c r="S122" s="31"/>
    </row>
    <row r="123" spans="1:19" ht="14.25" hidden="1" customHeight="1" x14ac:dyDescent="0.2">
      <c r="A123" s="26" t="s">
        <v>24</v>
      </c>
      <c r="B123" s="27">
        <f t="shared" si="18"/>
        <v>0</v>
      </c>
      <c r="C123" s="28" t="e">
        <f t="shared" si="19"/>
        <v>#DIV/0!</v>
      </c>
      <c r="D123" s="29"/>
      <c r="E123" s="28"/>
      <c r="F123" s="29">
        <f t="shared" si="22"/>
        <v>0</v>
      </c>
      <c r="G123" s="28" t="e">
        <f t="shared" si="23"/>
        <v>#DIV/0!</v>
      </c>
      <c r="H123" s="29"/>
      <c r="I123" s="28"/>
      <c r="J123" s="29"/>
      <c r="K123" s="28"/>
      <c r="L123" s="29"/>
      <c r="M123" s="28"/>
      <c r="N123" s="29"/>
      <c r="O123" s="28"/>
      <c r="P123" s="29"/>
      <c r="Q123" s="28"/>
      <c r="R123" s="30"/>
      <c r="S123" s="31"/>
    </row>
    <row r="124" spans="1:19" ht="14.25" hidden="1" customHeight="1" x14ac:dyDescent="0.2">
      <c r="A124" s="26" t="s">
        <v>25</v>
      </c>
      <c r="B124" s="27">
        <f t="shared" si="18"/>
        <v>0</v>
      </c>
      <c r="C124" s="28" t="e">
        <f t="shared" si="19"/>
        <v>#DIV/0!</v>
      </c>
      <c r="D124" s="29"/>
      <c r="E124" s="28"/>
      <c r="F124" s="29">
        <f t="shared" si="22"/>
        <v>0</v>
      </c>
      <c r="G124" s="28" t="e">
        <f t="shared" si="23"/>
        <v>#DIV/0!</v>
      </c>
      <c r="H124" s="29"/>
      <c r="I124" s="28"/>
      <c r="J124" s="29"/>
      <c r="K124" s="28"/>
      <c r="L124" s="29"/>
      <c r="M124" s="28"/>
      <c r="N124" s="29"/>
      <c r="O124" s="28"/>
      <c r="P124" s="29"/>
      <c r="Q124" s="28"/>
      <c r="R124" s="30"/>
      <c r="S124" s="31"/>
    </row>
    <row r="125" spans="1:19" ht="14.25" hidden="1" customHeight="1" x14ac:dyDescent="0.2">
      <c r="A125" s="26" t="s">
        <v>26</v>
      </c>
      <c r="B125" s="27">
        <f t="shared" si="18"/>
        <v>0</v>
      </c>
      <c r="C125" s="28" t="e">
        <f t="shared" si="19"/>
        <v>#DIV/0!</v>
      </c>
      <c r="D125" s="29"/>
      <c r="E125" s="28"/>
      <c r="F125" s="29">
        <f t="shared" si="22"/>
        <v>0</v>
      </c>
      <c r="G125" s="28" t="e">
        <f t="shared" si="23"/>
        <v>#DIV/0!</v>
      </c>
      <c r="H125" s="29"/>
      <c r="I125" s="28"/>
      <c r="J125" s="29"/>
      <c r="K125" s="28"/>
      <c r="L125" s="29"/>
      <c r="M125" s="28"/>
      <c r="N125" s="29"/>
      <c r="O125" s="28"/>
      <c r="P125" s="29"/>
      <c r="Q125" s="28"/>
      <c r="R125" s="30"/>
      <c r="S125" s="31"/>
    </row>
    <row r="126" spans="1:19" ht="14.25" hidden="1" customHeight="1" x14ac:dyDescent="0.2">
      <c r="A126" s="26" t="s">
        <v>27</v>
      </c>
      <c r="B126" s="27">
        <f t="shared" si="18"/>
        <v>0</v>
      </c>
      <c r="C126" s="28" t="e">
        <f t="shared" si="19"/>
        <v>#DIV/0!</v>
      </c>
      <c r="D126" s="29"/>
      <c r="E126" s="28"/>
      <c r="F126" s="29">
        <f t="shared" si="22"/>
        <v>0</v>
      </c>
      <c r="G126" s="28" t="e">
        <f t="shared" si="23"/>
        <v>#DIV/0!</v>
      </c>
      <c r="H126" s="29"/>
      <c r="I126" s="28"/>
      <c r="J126" s="29"/>
      <c r="K126" s="28"/>
      <c r="L126" s="29"/>
      <c r="M126" s="28"/>
      <c r="N126" s="29"/>
      <c r="O126" s="28"/>
      <c r="P126" s="29"/>
      <c r="Q126" s="28"/>
      <c r="R126" s="29"/>
      <c r="S126" s="28"/>
    </row>
    <row r="127" spans="1:19" ht="14.25" hidden="1" customHeight="1" x14ac:dyDescent="0.2">
      <c r="A127" s="26" t="s">
        <v>28</v>
      </c>
      <c r="B127" s="27">
        <f t="shared" si="18"/>
        <v>0</v>
      </c>
      <c r="C127" s="28" t="e">
        <f t="shared" si="19"/>
        <v>#DIV/0!</v>
      </c>
      <c r="D127" s="29"/>
      <c r="E127" s="28"/>
      <c r="F127" s="29">
        <f t="shared" si="22"/>
        <v>0</v>
      </c>
      <c r="G127" s="28" t="e">
        <f t="shared" si="23"/>
        <v>#DIV/0!</v>
      </c>
      <c r="H127" s="29"/>
      <c r="I127" s="28"/>
      <c r="J127" s="29"/>
      <c r="K127" s="28"/>
      <c r="L127" s="29"/>
      <c r="M127" s="28"/>
      <c r="N127" s="29"/>
      <c r="O127" s="28"/>
      <c r="P127" s="29"/>
      <c r="Q127" s="28"/>
      <c r="R127" s="30"/>
      <c r="S127" s="31"/>
    </row>
    <row r="128" spans="1:19" ht="14.25" hidden="1" customHeight="1" thickBot="1" x14ac:dyDescent="0.25">
      <c r="A128" s="32" t="s">
        <v>29</v>
      </c>
      <c r="B128" s="33">
        <f t="shared" si="18"/>
        <v>0</v>
      </c>
      <c r="C128" s="34" t="e">
        <f t="shared" si="19"/>
        <v>#DIV/0!</v>
      </c>
      <c r="D128" s="35"/>
      <c r="E128" s="34"/>
      <c r="F128" s="35">
        <f t="shared" si="22"/>
        <v>0</v>
      </c>
      <c r="G128" s="34" t="e">
        <f t="shared" si="23"/>
        <v>#DIV/0!</v>
      </c>
      <c r="H128" s="35"/>
      <c r="I128" s="34"/>
      <c r="J128" s="35"/>
      <c r="K128" s="34"/>
      <c r="L128" s="35"/>
      <c r="M128" s="34"/>
      <c r="N128" s="35"/>
      <c r="O128" s="34"/>
      <c r="P128" s="35"/>
      <c r="Q128" s="34"/>
      <c r="R128" s="35"/>
      <c r="S128" s="34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2019-04-23T07:45:30Z</dcterms:modified>
</cp:coreProperties>
</file>